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Statistika Gjykata\Viti 2025\statistika 3m3 2025\"/>
    </mc:Choice>
  </mc:AlternateContent>
  <bookViews>
    <workbookView xWindow="0" yWindow="0" windowWidth="28800" windowHeight="12225" firstSheet="7" activeTab="11"/>
  </bookViews>
  <sheets>
    <sheet name="1 Penale" sheetId="4" r:id="rId1"/>
    <sheet name="2 Te denuar" sheetId="5" r:id="rId2"/>
    <sheet name="3 Te mitur" sheetId="6" r:id="rId3"/>
    <sheet name="4 Penale Ushtarake" sheetId="7" r:id="rId4"/>
    <sheet name="5 Te denuar Usht" sheetId="8" r:id="rId5"/>
    <sheet name="SHK1 Civile" sheetId="11" r:id="rId6"/>
    <sheet name="Apeli Penale " sheetId="21" r:id="rId7"/>
    <sheet name="Apeli Civile" sheetId="22" r:id="rId8"/>
    <sheet name="Ngarkesa e gjyqtarëve" sheetId="12" r:id="rId9"/>
    <sheet name="DHUNA " sheetId="20" r:id="rId10"/>
    <sheet name="URDHËRA MBROJTJE VJETORE" sheetId="2" r:id="rId11"/>
    <sheet name="Seancat Parapraake" sheetId="13" r:id="rId12"/>
    <sheet name="KORR+KRIMI ORGANIZUAR " sheetId="14" r:id="rId13"/>
    <sheet name="Çështje Administrative" sheetId="15" r:id="rId14"/>
    <sheet name="A.ADM" sheetId="16" r:id="rId15"/>
    <sheet name="GJL - Penale" sheetId="17" r:id="rId16"/>
    <sheet name="GJL - Civile" sheetId="18" r:id="rId17"/>
    <sheet name="GJL - Adm" sheetId="19" r:id="rId1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41" i="4" l="1"/>
  <c r="R441" i="4"/>
  <c r="O322" i="4" l="1"/>
  <c r="P322" i="4"/>
  <c r="Q322" i="4"/>
  <c r="R322" i="4"/>
  <c r="S322" i="4"/>
  <c r="T322" i="4"/>
  <c r="O437" i="4"/>
  <c r="P437" i="4"/>
  <c r="Q437" i="4"/>
  <c r="Q438" i="4" s="1"/>
  <c r="R437" i="4"/>
  <c r="S437" i="4"/>
  <c r="S438" i="4" s="1"/>
  <c r="T437" i="4"/>
  <c r="M321" i="4"/>
  <c r="L322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L437" i="4"/>
  <c r="L438" i="4" s="1"/>
  <c r="P438" i="4" l="1"/>
  <c r="T438" i="4"/>
  <c r="R438" i="4"/>
  <c r="O438" i="4"/>
  <c r="M437" i="4"/>
  <c r="H322" i="5" l="1"/>
  <c r="I322" i="5"/>
  <c r="J322" i="5"/>
  <c r="K322" i="5"/>
  <c r="G322" i="5"/>
  <c r="D86" i="14" l="1"/>
  <c r="E86" i="14"/>
  <c r="C86" i="14"/>
  <c r="D83" i="14"/>
  <c r="E83" i="14"/>
  <c r="C83" i="14"/>
  <c r="D73" i="14"/>
  <c r="E73" i="14"/>
  <c r="C73" i="14"/>
  <c r="D70" i="14"/>
  <c r="E70" i="14"/>
  <c r="C70" i="14"/>
  <c r="D67" i="14"/>
  <c r="E67" i="14"/>
  <c r="C67" i="14"/>
  <c r="D57" i="14"/>
  <c r="E57" i="14"/>
  <c r="C57" i="14"/>
  <c r="D54" i="14"/>
  <c r="E54" i="14"/>
  <c r="C54" i="14"/>
  <c r="D50" i="14"/>
  <c r="E50" i="14"/>
  <c r="C50" i="14"/>
  <c r="D34" i="14"/>
  <c r="E34" i="14"/>
  <c r="C34" i="14"/>
  <c r="D31" i="14"/>
  <c r="E31" i="14"/>
  <c r="C31" i="14"/>
  <c r="D24" i="14"/>
  <c r="E24" i="14"/>
  <c r="C24" i="14"/>
  <c r="D21" i="14"/>
  <c r="E21" i="14"/>
  <c r="C21" i="14"/>
  <c r="D18" i="14"/>
  <c r="E18" i="14"/>
  <c r="C18" i="14"/>
  <c r="D15" i="14"/>
  <c r="E15" i="14"/>
  <c r="C15" i="14"/>
  <c r="D12" i="14"/>
  <c r="E12" i="14"/>
  <c r="C12" i="14"/>
  <c r="D7" i="14"/>
  <c r="E7" i="14"/>
  <c r="C7" i="14"/>
  <c r="K23" i="20"/>
  <c r="K9" i="20"/>
  <c r="K11" i="20"/>
  <c r="K13" i="20"/>
  <c r="K15" i="20"/>
  <c r="K17" i="20"/>
  <c r="K19" i="20"/>
  <c r="K21" i="20"/>
  <c r="K25" i="20"/>
  <c r="K27" i="20"/>
  <c r="K29" i="20"/>
  <c r="K31" i="20"/>
  <c r="K5" i="20"/>
  <c r="K7" i="20"/>
  <c r="L86" i="11"/>
  <c r="L87" i="11"/>
  <c r="L88" i="11"/>
  <c r="L89" i="11"/>
  <c r="L90" i="11"/>
  <c r="L85" i="11"/>
  <c r="D91" i="11"/>
  <c r="E91" i="11"/>
  <c r="G91" i="11"/>
  <c r="H91" i="11"/>
  <c r="I91" i="11"/>
  <c r="J91" i="11"/>
  <c r="K91" i="11"/>
  <c r="N91" i="11"/>
  <c r="O91" i="11"/>
  <c r="P91" i="11"/>
  <c r="Q91" i="11"/>
  <c r="R91" i="11"/>
  <c r="S91" i="11"/>
  <c r="T91" i="11"/>
  <c r="C91" i="11"/>
  <c r="F86" i="11"/>
  <c r="M86" i="11" s="1"/>
  <c r="F87" i="11"/>
  <c r="F88" i="11"/>
  <c r="F89" i="11"/>
  <c r="F90" i="11"/>
  <c r="M90" i="11" s="1"/>
  <c r="F85" i="11"/>
  <c r="L80" i="11"/>
  <c r="L81" i="11"/>
  <c r="L82" i="11"/>
  <c r="L79" i="11"/>
  <c r="D83" i="11"/>
  <c r="E83" i="11"/>
  <c r="G83" i="11"/>
  <c r="H83" i="11"/>
  <c r="I83" i="11"/>
  <c r="J83" i="11"/>
  <c r="K83" i="11"/>
  <c r="N83" i="11"/>
  <c r="O83" i="11"/>
  <c r="P83" i="11"/>
  <c r="Q83" i="11"/>
  <c r="R83" i="11"/>
  <c r="S83" i="11"/>
  <c r="T83" i="11"/>
  <c r="C83" i="11"/>
  <c r="F80" i="11"/>
  <c r="F81" i="11"/>
  <c r="F82" i="11"/>
  <c r="F79" i="11"/>
  <c r="D77" i="11"/>
  <c r="E77" i="11"/>
  <c r="E92" i="11" s="1"/>
  <c r="G77" i="11"/>
  <c r="H77" i="11"/>
  <c r="I77" i="11"/>
  <c r="J77" i="11"/>
  <c r="K77" i="11"/>
  <c r="N77" i="11"/>
  <c r="O77" i="11"/>
  <c r="P77" i="11"/>
  <c r="Q77" i="11"/>
  <c r="R77" i="11"/>
  <c r="S77" i="11"/>
  <c r="T77" i="11"/>
  <c r="C77" i="11"/>
  <c r="L73" i="11"/>
  <c r="L74" i="11"/>
  <c r="L75" i="11"/>
  <c r="L76" i="11"/>
  <c r="L72" i="11"/>
  <c r="F73" i="11"/>
  <c r="F74" i="11"/>
  <c r="F75" i="11"/>
  <c r="F76" i="11"/>
  <c r="F72" i="11"/>
  <c r="D68" i="11"/>
  <c r="E68" i="11"/>
  <c r="G68" i="11"/>
  <c r="H68" i="11"/>
  <c r="I68" i="11"/>
  <c r="J68" i="11"/>
  <c r="K68" i="11"/>
  <c r="N68" i="11"/>
  <c r="O68" i="11"/>
  <c r="P68" i="11"/>
  <c r="Q68" i="11"/>
  <c r="R68" i="11"/>
  <c r="S68" i="11"/>
  <c r="T68" i="11"/>
  <c r="C68" i="11"/>
  <c r="D58" i="11"/>
  <c r="E58" i="11"/>
  <c r="G58" i="11"/>
  <c r="H58" i="11"/>
  <c r="I58" i="11"/>
  <c r="J58" i="11"/>
  <c r="K58" i="11"/>
  <c r="N58" i="11"/>
  <c r="O58" i="11"/>
  <c r="P58" i="11"/>
  <c r="Q58" i="11"/>
  <c r="R58" i="11"/>
  <c r="S58" i="11"/>
  <c r="T58" i="11"/>
  <c r="C58" i="11"/>
  <c r="D54" i="11"/>
  <c r="E54" i="11"/>
  <c r="G54" i="11"/>
  <c r="H54" i="11"/>
  <c r="I54" i="11"/>
  <c r="J54" i="11"/>
  <c r="K54" i="11"/>
  <c r="N54" i="11"/>
  <c r="O54" i="11"/>
  <c r="P54" i="11"/>
  <c r="Q54" i="11"/>
  <c r="R54" i="11"/>
  <c r="S54" i="11"/>
  <c r="T54" i="11"/>
  <c r="C54" i="11"/>
  <c r="D47" i="11"/>
  <c r="E47" i="11"/>
  <c r="G47" i="11"/>
  <c r="H47" i="11"/>
  <c r="I47" i="11"/>
  <c r="J47" i="11"/>
  <c r="K47" i="11"/>
  <c r="N47" i="11"/>
  <c r="O47" i="11"/>
  <c r="P47" i="11"/>
  <c r="Q47" i="11"/>
  <c r="R47" i="11"/>
  <c r="S47" i="11"/>
  <c r="T47" i="11"/>
  <c r="C47" i="11"/>
  <c r="L61" i="11"/>
  <c r="M61" i="11" s="1"/>
  <c r="L62" i="11"/>
  <c r="L63" i="11"/>
  <c r="L64" i="11"/>
  <c r="L65" i="11"/>
  <c r="L66" i="11"/>
  <c r="L67" i="11"/>
  <c r="L60" i="11"/>
  <c r="F61" i="11"/>
  <c r="F62" i="11"/>
  <c r="F63" i="11"/>
  <c r="M63" i="11" s="1"/>
  <c r="F64" i="11"/>
  <c r="M64" i="11" s="1"/>
  <c r="F65" i="11"/>
  <c r="M65" i="11" s="1"/>
  <c r="F66" i="11"/>
  <c r="M66" i="11" s="1"/>
  <c r="F67" i="11"/>
  <c r="F60" i="11"/>
  <c r="L57" i="11"/>
  <c r="L56" i="11"/>
  <c r="F57" i="11"/>
  <c r="M57" i="11" s="1"/>
  <c r="F56" i="11"/>
  <c r="L50" i="11"/>
  <c r="L51" i="11"/>
  <c r="L52" i="11"/>
  <c r="L53" i="11"/>
  <c r="L49" i="11"/>
  <c r="F50" i="11"/>
  <c r="F51" i="11"/>
  <c r="F52" i="11"/>
  <c r="F53" i="11"/>
  <c r="F49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M23" i="11" s="1"/>
  <c r="F24" i="11"/>
  <c r="F25" i="11"/>
  <c r="F26" i="11"/>
  <c r="F27" i="11"/>
  <c r="F28" i="11"/>
  <c r="F29" i="11"/>
  <c r="M29" i="11" s="1"/>
  <c r="F30" i="11"/>
  <c r="F31" i="11"/>
  <c r="F32" i="11"/>
  <c r="F33" i="11"/>
  <c r="F34" i="11"/>
  <c r="F35" i="11"/>
  <c r="M35" i="11" s="1"/>
  <c r="F36" i="11"/>
  <c r="F37" i="11"/>
  <c r="F38" i="11"/>
  <c r="F39" i="11"/>
  <c r="F40" i="11"/>
  <c r="F41" i="11"/>
  <c r="F42" i="11"/>
  <c r="M42" i="11" s="1"/>
  <c r="F43" i="11"/>
  <c r="F44" i="11"/>
  <c r="F45" i="11"/>
  <c r="F46" i="11"/>
  <c r="F8" i="11"/>
  <c r="L6" i="13"/>
  <c r="E6" i="13"/>
  <c r="C14" i="12"/>
  <c r="C9" i="12"/>
  <c r="C10" i="12"/>
  <c r="C11" i="12"/>
  <c r="C12" i="12"/>
  <c r="C13" i="12"/>
  <c r="C15" i="12"/>
  <c r="C16" i="12"/>
  <c r="C17" i="12"/>
  <c r="C18" i="12"/>
  <c r="C19" i="12"/>
  <c r="C20" i="12"/>
  <c r="C8" i="12"/>
  <c r="K21" i="12"/>
  <c r="J21" i="12"/>
  <c r="I21" i="12"/>
  <c r="H21" i="12"/>
  <c r="G21" i="12"/>
  <c r="F21" i="12"/>
  <c r="E21" i="12"/>
  <c r="D21" i="12"/>
  <c r="W325" i="6"/>
  <c r="W326" i="6"/>
  <c r="W327" i="6"/>
  <c r="W328" i="6"/>
  <c r="W329" i="6"/>
  <c r="W330" i="6"/>
  <c r="W331" i="6"/>
  <c r="W332" i="6"/>
  <c r="W333" i="6"/>
  <c r="W334" i="6"/>
  <c r="W335" i="6"/>
  <c r="W336" i="6"/>
  <c r="W337" i="6"/>
  <c r="W338" i="6"/>
  <c r="W339" i="6"/>
  <c r="W340" i="6"/>
  <c r="W341" i="6"/>
  <c r="W342" i="6"/>
  <c r="W343" i="6"/>
  <c r="W344" i="6"/>
  <c r="W345" i="6"/>
  <c r="W346" i="6"/>
  <c r="W347" i="6"/>
  <c r="W348" i="6"/>
  <c r="W349" i="6"/>
  <c r="W350" i="6"/>
  <c r="W351" i="6"/>
  <c r="W352" i="6"/>
  <c r="W353" i="6"/>
  <c r="W354" i="6"/>
  <c r="W355" i="6"/>
  <c r="W356" i="6"/>
  <c r="W357" i="6"/>
  <c r="W358" i="6"/>
  <c r="W359" i="6"/>
  <c r="W360" i="6"/>
  <c r="W361" i="6"/>
  <c r="W362" i="6"/>
  <c r="W363" i="6"/>
  <c r="W364" i="6"/>
  <c r="W365" i="6"/>
  <c r="W366" i="6"/>
  <c r="W367" i="6"/>
  <c r="W368" i="6"/>
  <c r="W369" i="6"/>
  <c r="W370" i="6"/>
  <c r="W371" i="6"/>
  <c r="W372" i="6"/>
  <c r="W373" i="6"/>
  <c r="W374" i="6"/>
  <c r="W375" i="6"/>
  <c r="W376" i="6"/>
  <c r="W377" i="6"/>
  <c r="W378" i="6"/>
  <c r="W379" i="6"/>
  <c r="W380" i="6"/>
  <c r="W381" i="6"/>
  <c r="W382" i="6"/>
  <c r="W383" i="6"/>
  <c r="W384" i="6"/>
  <c r="W385" i="6"/>
  <c r="W386" i="6"/>
  <c r="W387" i="6"/>
  <c r="W388" i="6"/>
  <c r="W389" i="6"/>
  <c r="W390" i="6"/>
  <c r="W391" i="6"/>
  <c r="W392" i="6"/>
  <c r="W393" i="6"/>
  <c r="W394" i="6"/>
  <c r="W395" i="6"/>
  <c r="W396" i="6"/>
  <c r="W397" i="6"/>
  <c r="W398" i="6"/>
  <c r="W399" i="6"/>
  <c r="W400" i="6"/>
  <c r="W401" i="6"/>
  <c r="W402" i="6"/>
  <c r="W403" i="6"/>
  <c r="W404" i="6"/>
  <c r="W405" i="6"/>
  <c r="W406" i="6"/>
  <c r="W407" i="6"/>
  <c r="W408" i="6"/>
  <c r="W409" i="6"/>
  <c r="W410" i="6"/>
  <c r="W411" i="6"/>
  <c r="W412" i="6"/>
  <c r="W413" i="6"/>
  <c r="W414" i="6"/>
  <c r="W415" i="6"/>
  <c r="W416" i="6"/>
  <c r="W417" i="6"/>
  <c r="W418" i="6"/>
  <c r="W419" i="6"/>
  <c r="W420" i="6"/>
  <c r="W421" i="6"/>
  <c r="W422" i="6"/>
  <c r="W423" i="6"/>
  <c r="W424" i="6"/>
  <c r="W425" i="6"/>
  <c r="W426" i="6"/>
  <c r="W427" i="6"/>
  <c r="W428" i="6"/>
  <c r="W429" i="6"/>
  <c r="W430" i="6"/>
  <c r="W431" i="6"/>
  <c r="W432" i="6"/>
  <c r="W433" i="6"/>
  <c r="W434" i="6"/>
  <c r="W435" i="6"/>
  <c r="W436" i="6"/>
  <c r="W324" i="6"/>
  <c r="D437" i="6"/>
  <c r="E437" i="6"/>
  <c r="G437" i="6"/>
  <c r="H437" i="6"/>
  <c r="I437" i="6"/>
  <c r="J437" i="6"/>
  <c r="K437" i="6"/>
  <c r="L437" i="6"/>
  <c r="M437" i="6"/>
  <c r="N437" i="6"/>
  <c r="O437" i="6"/>
  <c r="P437" i="6"/>
  <c r="Q437" i="6"/>
  <c r="R437" i="6"/>
  <c r="S437" i="6"/>
  <c r="T437" i="6"/>
  <c r="U437" i="6"/>
  <c r="V437" i="6"/>
  <c r="C437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407" i="6"/>
  <c r="F408" i="6"/>
  <c r="F409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25" i="6"/>
  <c r="F426" i="6"/>
  <c r="F427" i="6"/>
  <c r="F428" i="6"/>
  <c r="F429" i="6"/>
  <c r="F430" i="6"/>
  <c r="F431" i="6"/>
  <c r="F432" i="6"/>
  <c r="F433" i="6"/>
  <c r="F434" i="6"/>
  <c r="F435" i="6"/>
  <c r="F436" i="6"/>
  <c r="F324" i="6"/>
  <c r="G322" i="6"/>
  <c r="H322" i="6"/>
  <c r="I322" i="6"/>
  <c r="J322" i="6"/>
  <c r="K322" i="6"/>
  <c r="K438" i="6" s="1"/>
  <c r="M322" i="6"/>
  <c r="M438" i="6" s="1"/>
  <c r="N322" i="6"/>
  <c r="N438" i="6" s="1"/>
  <c r="O322" i="6"/>
  <c r="P322" i="6"/>
  <c r="Q322" i="6"/>
  <c r="R322" i="6"/>
  <c r="R438" i="6" s="1"/>
  <c r="S322" i="6"/>
  <c r="T322" i="6"/>
  <c r="U322" i="6"/>
  <c r="V322" i="6"/>
  <c r="V438" i="6" s="1"/>
  <c r="L322" i="6"/>
  <c r="L438" i="6" s="1"/>
  <c r="W7" i="6"/>
  <c r="W8" i="6"/>
  <c r="W9" i="6"/>
  <c r="W10" i="6"/>
  <c r="W11" i="6"/>
  <c r="W12" i="6"/>
  <c r="W13" i="6"/>
  <c r="W14" i="6"/>
  <c r="W15" i="6"/>
  <c r="W16" i="6"/>
  <c r="W17" i="6"/>
  <c r="W18" i="6"/>
  <c r="W19" i="6"/>
  <c r="W20" i="6"/>
  <c r="W21" i="6"/>
  <c r="W22" i="6"/>
  <c r="W23" i="6"/>
  <c r="W24" i="6"/>
  <c r="W25" i="6"/>
  <c r="W26" i="6"/>
  <c r="W27" i="6"/>
  <c r="W28" i="6"/>
  <c r="W29" i="6"/>
  <c r="W30" i="6"/>
  <c r="W31" i="6"/>
  <c r="W32" i="6"/>
  <c r="W33" i="6"/>
  <c r="W34" i="6"/>
  <c r="W35" i="6"/>
  <c r="W36" i="6"/>
  <c r="W37" i="6"/>
  <c r="W38" i="6"/>
  <c r="W39" i="6"/>
  <c r="W40" i="6"/>
  <c r="W41" i="6"/>
  <c r="W42" i="6"/>
  <c r="W43" i="6"/>
  <c r="W44" i="6"/>
  <c r="W45" i="6"/>
  <c r="W46" i="6"/>
  <c r="W47" i="6"/>
  <c r="W48" i="6"/>
  <c r="W49" i="6"/>
  <c r="W50" i="6"/>
  <c r="W51" i="6"/>
  <c r="W52" i="6"/>
  <c r="W53" i="6"/>
  <c r="W54" i="6"/>
  <c r="W55" i="6"/>
  <c r="W56" i="6"/>
  <c r="W57" i="6"/>
  <c r="W58" i="6"/>
  <c r="W59" i="6"/>
  <c r="W60" i="6"/>
  <c r="W61" i="6"/>
  <c r="W62" i="6"/>
  <c r="W63" i="6"/>
  <c r="W64" i="6"/>
  <c r="W65" i="6"/>
  <c r="W66" i="6"/>
  <c r="W67" i="6"/>
  <c r="W68" i="6"/>
  <c r="W69" i="6"/>
  <c r="W70" i="6"/>
  <c r="W71" i="6"/>
  <c r="W72" i="6"/>
  <c r="W73" i="6"/>
  <c r="W74" i="6"/>
  <c r="W75" i="6"/>
  <c r="W76" i="6"/>
  <c r="W77" i="6"/>
  <c r="W78" i="6"/>
  <c r="W79" i="6"/>
  <c r="W80" i="6"/>
  <c r="W81" i="6"/>
  <c r="W82" i="6"/>
  <c r="W83" i="6"/>
  <c r="W84" i="6"/>
  <c r="W85" i="6"/>
  <c r="W86" i="6"/>
  <c r="W87" i="6"/>
  <c r="W88" i="6"/>
  <c r="W89" i="6"/>
  <c r="W90" i="6"/>
  <c r="W91" i="6"/>
  <c r="W92" i="6"/>
  <c r="W93" i="6"/>
  <c r="W94" i="6"/>
  <c r="W95" i="6"/>
  <c r="W96" i="6"/>
  <c r="W97" i="6"/>
  <c r="W98" i="6"/>
  <c r="W99" i="6"/>
  <c r="W100" i="6"/>
  <c r="W101" i="6"/>
  <c r="W102" i="6"/>
  <c r="W103" i="6"/>
  <c r="W104" i="6"/>
  <c r="W105" i="6"/>
  <c r="W106" i="6"/>
  <c r="W107" i="6"/>
  <c r="W108" i="6"/>
  <c r="W109" i="6"/>
  <c r="W110" i="6"/>
  <c r="W111" i="6"/>
  <c r="W112" i="6"/>
  <c r="W113" i="6"/>
  <c r="W114" i="6"/>
  <c r="W115" i="6"/>
  <c r="W116" i="6"/>
  <c r="W117" i="6"/>
  <c r="W118" i="6"/>
  <c r="W119" i="6"/>
  <c r="W120" i="6"/>
  <c r="W121" i="6"/>
  <c r="W122" i="6"/>
  <c r="W123" i="6"/>
  <c r="W124" i="6"/>
  <c r="W125" i="6"/>
  <c r="W126" i="6"/>
  <c r="W127" i="6"/>
  <c r="W128" i="6"/>
  <c r="W129" i="6"/>
  <c r="W130" i="6"/>
  <c r="W131" i="6"/>
  <c r="W132" i="6"/>
  <c r="W133" i="6"/>
  <c r="W134" i="6"/>
  <c r="W135" i="6"/>
  <c r="W136" i="6"/>
  <c r="W137" i="6"/>
  <c r="W138" i="6"/>
  <c r="W139" i="6"/>
  <c r="W140" i="6"/>
  <c r="W141" i="6"/>
  <c r="W142" i="6"/>
  <c r="W143" i="6"/>
  <c r="W144" i="6"/>
  <c r="W145" i="6"/>
  <c r="W146" i="6"/>
  <c r="W147" i="6"/>
  <c r="W148" i="6"/>
  <c r="W149" i="6"/>
  <c r="W150" i="6"/>
  <c r="W151" i="6"/>
  <c r="W152" i="6"/>
  <c r="W153" i="6"/>
  <c r="W154" i="6"/>
  <c r="W155" i="6"/>
  <c r="W156" i="6"/>
  <c r="W157" i="6"/>
  <c r="W158" i="6"/>
  <c r="W159" i="6"/>
  <c r="W160" i="6"/>
  <c r="W161" i="6"/>
  <c r="W162" i="6"/>
  <c r="W163" i="6"/>
  <c r="W164" i="6"/>
  <c r="W165" i="6"/>
  <c r="W166" i="6"/>
  <c r="W167" i="6"/>
  <c r="W168" i="6"/>
  <c r="W169" i="6"/>
  <c r="W170" i="6"/>
  <c r="W171" i="6"/>
  <c r="W172" i="6"/>
  <c r="W173" i="6"/>
  <c r="W174" i="6"/>
  <c r="W175" i="6"/>
  <c r="W176" i="6"/>
  <c r="W177" i="6"/>
  <c r="W178" i="6"/>
  <c r="W179" i="6"/>
  <c r="W180" i="6"/>
  <c r="W181" i="6"/>
  <c r="W182" i="6"/>
  <c r="W183" i="6"/>
  <c r="W184" i="6"/>
  <c r="W185" i="6"/>
  <c r="W186" i="6"/>
  <c r="W187" i="6"/>
  <c r="W188" i="6"/>
  <c r="W189" i="6"/>
  <c r="W190" i="6"/>
  <c r="W191" i="6"/>
  <c r="W192" i="6"/>
  <c r="W193" i="6"/>
  <c r="W194" i="6"/>
  <c r="W195" i="6"/>
  <c r="W196" i="6"/>
  <c r="W197" i="6"/>
  <c r="W198" i="6"/>
  <c r="W199" i="6"/>
  <c r="W200" i="6"/>
  <c r="W201" i="6"/>
  <c r="W202" i="6"/>
  <c r="W203" i="6"/>
  <c r="W204" i="6"/>
  <c r="W205" i="6"/>
  <c r="W206" i="6"/>
  <c r="W207" i="6"/>
  <c r="W208" i="6"/>
  <c r="W209" i="6"/>
  <c r="W210" i="6"/>
  <c r="W211" i="6"/>
  <c r="W212" i="6"/>
  <c r="W213" i="6"/>
  <c r="W214" i="6"/>
  <c r="W215" i="6"/>
  <c r="W216" i="6"/>
  <c r="W217" i="6"/>
  <c r="W218" i="6"/>
  <c r="W219" i="6"/>
  <c r="W220" i="6"/>
  <c r="W221" i="6"/>
  <c r="W222" i="6"/>
  <c r="W223" i="6"/>
  <c r="W224" i="6"/>
  <c r="W225" i="6"/>
  <c r="W226" i="6"/>
  <c r="W227" i="6"/>
  <c r="W228" i="6"/>
  <c r="W229" i="6"/>
  <c r="W230" i="6"/>
  <c r="W231" i="6"/>
  <c r="W232" i="6"/>
  <c r="W233" i="6"/>
  <c r="W234" i="6"/>
  <c r="W235" i="6"/>
  <c r="W236" i="6"/>
  <c r="W237" i="6"/>
  <c r="W238" i="6"/>
  <c r="W239" i="6"/>
  <c r="W240" i="6"/>
  <c r="W241" i="6"/>
  <c r="W242" i="6"/>
  <c r="W243" i="6"/>
  <c r="W244" i="6"/>
  <c r="W245" i="6"/>
  <c r="W246" i="6"/>
  <c r="W247" i="6"/>
  <c r="W248" i="6"/>
  <c r="W249" i="6"/>
  <c r="W250" i="6"/>
  <c r="W251" i="6"/>
  <c r="W252" i="6"/>
  <c r="W253" i="6"/>
  <c r="W254" i="6"/>
  <c r="W255" i="6"/>
  <c r="W256" i="6"/>
  <c r="W257" i="6"/>
  <c r="W258" i="6"/>
  <c r="W259" i="6"/>
  <c r="W260" i="6"/>
  <c r="W261" i="6"/>
  <c r="W262" i="6"/>
  <c r="W263" i="6"/>
  <c r="W264" i="6"/>
  <c r="W265" i="6"/>
  <c r="W266" i="6"/>
  <c r="W267" i="6"/>
  <c r="W268" i="6"/>
  <c r="W269" i="6"/>
  <c r="W270" i="6"/>
  <c r="W271" i="6"/>
  <c r="W272" i="6"/>
  <c r="W273" i="6"/>
  <c r="W274" i="6"/>
  <c r="W275" i="6"/>
  <c r="W276" i="6"/>
  <c r="W277" i="6"/>
  <c r="W278" i="6"/>
  <c r="W279" i="6"/>
  <c r="W280" i="6"/>
  <c r="W281" i="6"/>
  <c r="W282" i="6"/>
  <c r="W283" i="6"/>
  <c r="W284" i="6"/>
  <c r="W285" i="6"/>
  <c r="W286" i="6"/>
  <c r="W287" i="6"/>
  <c r="W288" i="6"/>
  <c r="W289" i="6"/>
  <c r="W290" i="6"/>
  <c r="W291" i="6"/>
  <c r="W292" i="6"/>
  <c r="W293" i="6"/>
  <c r="W294" i="6"/>
  <c r="W295" i="6"/>
  <c r="W296" i="6"/>
  <c r="W297" i="6"/>
  <c r="W298" i="6"/>
  <c r="W299" i="6"/>
  <c r="W300" i="6"/>
  <c r="W301" i="6"/>
  <c r="W302" i="6"/>
  <c r="W303" i="6"/>
  <c r="W304" i="6"/>
  <c r="W305" i="6"/>
  <c r="W306" i="6"/>
  <c r="W307" i="6"/>
  <c r="W308" i="6"/>
  <c r="W309" i="6"/>
  <c r="W310" i="6"/>
  <c r="W311" i="6"/>
  <c r="W312" i="6"/>
  <c r="W313" i="6"/>
  <c r="W314" i="6"/>
  <c r="W315" i="6"/>
  <c r="W316" i="6"/>
  <c r="W317" i="6"/>
  <c r="W318" i="6"/>
  <c r="W319" i="6"/>
  <c r="W320" i="6"/>
  <c r="W321" i="6"/>
  <c r="W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6" i="6"/>
  <c r="D322" i="6"/>
  <c r="D438" i="6" s="1"/>
  <c r="E322" i="6"/>
  <c r="E438" i="6" s="1"/>
  <c r="C322" i="6"/>
  <c r="G437" i="5"/>
  <c r="G438" i="5" s="1"/>
  <c r="H437" i="5"/>
  <c r="H438" i="5" s="1"/>
  <c r="I437" i="5"/>
  <c r="I438" i="5" s="1"/>
  <c r="J437" i="5"/>
  <c r="J438" i="5" s="1"/>
  <c r="K437" i="5"/>
  <c r="K438" i="5" s="1"/>
  <c r="L437" i="5"/>
  <c r="M437" i="5"/>
  <c r="N437" i="5"/>
  <c r="O437" i="5"/>
  <c r="P437" i="5"/>
  <c r="Q437" i="5"/>
  <c r="R437" i="5"/>
  <c r="S437" i="5"/>
  <c r="T437" i="5"/>
  <c r="U437" i="5"/>
  <c r="V437" i="5"/>
  <c r="W437" i="5"/>
  <c r="X437" i="5"/>
  <c r="J438" i="6" l="1"/>
  <c r="L58" i="11"/>
  <c r="Q438" i="6"/>
  <c r="M67" i="11"/>
  <c r="O438" i="6"/>
  <c r="H69" i="11"/>
  <c r="M89" i="11"/>
  <c r="M85" i="11"/>
  <c r="I438" i="6"/>
  <c r="U438" i="6"/>
  <c r="M31" i="11"/>
  <c r="M87" i="11"/>
  <c r="T438" i="6"/>
  <c r="G438" i="6"/>
  <c r="M6" i="13"/>
  <c r="M62" i="11"/>
  <c r="E69" i="11"/>
  <c r="E93" i="11" s="1"/>
  <c r="F437" i="6"/>
  <c r="L68" i="11"/>
  <c r="R69" i="11"/>
  <c r="M88" i="11"/>
  <c r="P438" i="6"/>
  <c r="M45" i="11"/>
  <c r="S69" i="11"/>
  <c r="S438" i="6"/>
  <c r="C438" i="6"/>
  <c r="M39" i="11"/>
  <c r="M52" i="11"/>
  <c r="F68" i="11"/>
  <c r="H438" i="6"/>
  <c r="W437" i="6"/>
  <c r="M74" i="11"/>
  <c r="M75" i="11"/>
  <c r="K92" i="11"/>
  <c r="M76" i="11"/>
  <c r="I69" i="11"/>
  <c r="O69" i="11"/>
  <c r="M38" i="11"/>
  <c r="M22" i="11"/>
  <c r="M14" i="11"/>
  <c r="M26" i="11"/>
  <c r="M10" i="11"/>
  <c r="M36" i="11"/>
  <c r="M20" i="11"/>
  <c r="M12" i="11"/>
  <c r="M41" i="11"/>
  <c r="M33" i="11"/>
  <c r="M25" i="11"/>
  <c r="M17" i="11"/>
  <c r="M9" i="11"/>
  <c r="M40" i="11"/>
  <c r="M16" i="11"/>
  <c r="J92" i="11"/>
  <c r="M81" i="11"/>
  <c r="O92" i="11"/>
  <c r="N92" i="11"/>
  <c r="I92" i="11"/>
  <c r="M72" i="11"/>
  <c r="D92" i="11"/>
  <c r="F58" i="11"/>
  <c r="F54" i="11"/>
  <c r="M51" i="11"/>
  <c r="D69" i="11"/>
  <c r="M49" i="11"/>
  <c r="J69" i="11"/>
  <c r="K69" i="11"/>
  <c r="M53" i="11"/>
  <c r="N69" i="11"/>
  <c r="Q69" i="11"/>
  <c r="M34" i="11"/>
  <c r="M46" i="11"/>
  <c r="M44" i="11"/>
  <c r="M37" i="11"/>
  <c r="M43" i="11"/>
  <c r="M27" i="11"/>
  <c r="M32" i="11"/>
  <c r="M28" i="11"/>
  <c r="M24" i="11"/>
  <c r="M21" i="11"/>
  <c r="M13" i="11"/>
  <c r="F47" i="11"/>
  <c r="M8" i="11"/>
  <c r="G69" i="11"/>
  <c r="F322" i="6"/>
  <c r="F438" i="6" s="1"/>
  <c r="W322" i="6"/>
  <c r="T69" i="11"/>
  <c r="P69" i="11"/>
  <c r="M60" i="11"/>
  <c r="M68" i="11" s="1"/>
  <c r="F77" i="11"/>
  <c r="M30" i="11"/>
  <c r="M18" i="11"/>
  <c r="M50" i="11"/>
  <c r="L77" i="11"/>
  <c r="M73" i="11"/>
  <c r="M80" i="11"/>
  <c r="M56" i="11"/>
  <c r="M58" i="11" s="1"/>
  <c r="L47" i="11"/>
  <c r="F83" i="11"/>
  <c r="R21" i="12"/>
  <c r="M19" i="11"/>
  <c r="M15" i="11"/>
  <c r="M11" i="11"/>
  <c r="Q92" i="11"/>
  <c r="P21" i="12"/>
  <c r="C56" i="14"/>
  <c r="D56" i="14"/>
  <c r="E56" i="14"/>
  <c r="D6" i="14"/>
  <c r="E6" i="14"/>
  <c r="C6" i="14"/>
  <c r="P92" i="11"/>
  <c r="L91" i="11"/>
  <c r="F91" i="11"/>
  <c r="C92" i="11"/>
  <c r="T92" i="11"/>
  <c r="S92" i="11"/>
  <c r="S93" i="11" s="1"/>
  <c r="R92" i="11"/>
  <c r="H92" i="11"/>
  <c r="H93" i="11" s="1"/>
  <c r="G92" i="11"/>
  <c r="M82" i="11"/>
  <c r="M79" i="11"/>
  <c r="L83" i="11"/>
  <c r="L54" i="11"/>
  <c r="C69" i="11"/>
  <c r="C21" i="12"/>
  <c r="Y437" i="5"/>
  <c r="R93" i="11" l="1"/>
  <c r="M91" i="11"/>
  <c r="K93" i="11"/>
  <c r="W438" i="6"/>
  <c r="J93" i="11"/>
  <c r="I93" i="11"/>
  <c r="O93" i="11"/>
  <c r="Q93" i="11"/>
  <c r="N93" i="11"/>
  <c r="D93" i="11"/>
  <c r="F69" i="11"/>
  <c r="M83" i="11"/>
  <c r="F92" i="11"/>
  <c r="M77" i="11"/>
  <c r="M54" i="11"/>
  <c r="L69" i="11"/>
  <c r="M47" i="11"/>
  <c r="G93" i="11"/>
  <c r="C93" i="11"/>
  <c r="L92" i="11"/>
  <c r="T93" i="11"/>
  <c r="P93" i="11"/>
  <c r="M92" i="11" l="1"/>
  <c r="P96" i="11"/>
  <c r="M69" i="11"/>
  <c r="L93" i="11"/>
  <c r="F96" i="11"/>
  <c r="F93" i="11"/>
  <c r="P322" i="5"/>
  <c r="P438" i="5" s="1"/>
  <c r="L322" i="5"/>
  <c r="L438" i="5" s="1"/>
  <c r="M322" i="5"/>
  <c r="M438" i="5" s="1"/>
  <c r="N322" i="5"/>
  <c r="N438" i="5" s="1"/>
  <c r="O322" i="5"/>
  <c r="O438" i="5" s="1"/>
  <c r="Q322" i="5"/>
  <c r="Q438" i="5" s="1"/>
  <c r="R322" i="5"/>
  <c r="R438" i="5" s="1"/>
  <c r="S322" i="5"/>
  <c r="S438" i="5" s="1"/>
  <c r="T322" i="5"/>
  <c r="T438" i="5" s="1"/>
  <c r="U322" i="5"/>
  <c r="U438" i="5" s="1"/>
  <c r="V322" i="5"/>
  <c r="V438" i="5" s="1"/>
  <c r="W322" i="5"/>
  <c r="W438" i="5" s="1"/>
  <c r="X322" i="5"/>
  <c r="X438" i="5" s="1"/>
  <c r="D322" i="5"/>
  <c r="E322" i="5"/>
  <c r="C322" i="5"/>
  <c r="D437" i="5"/>
  <c r="E437" i="5"/>
  <c r="C437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324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6" i="5"/>
  <c r="Y325" i="5"/>
  <c r="Y326" i="5"/>
  <c r="Y327" i="5"/>
  <c r="Y328" i="5"/>
  <c r="Y329" i="5"/>
  <c r="Y330" i="5"/>
  <c r="Y331" i="5"/>
  <c r="Y332" i="5"/>
  <c r="Y333" i="5"/>
  <c r="Y334" i="5"/>
  <c r="Y335" i="5"/>
  <c r="Y336" i="5"/>
  <c r="Y337" i="5"/>
  <c r="Y338" i="5"/>
  <c r="Y339" i="5"/>
  <c r="Y340" i="5"/>
  <c r="Y341" i="5"/>
  <c r="Y342" i="5"/>
  <c r="Y343" i="5"/>
  <c r="Y344" i="5"/>
  <c r="Y345" i="5"/>
  <c r="Y346" i="5"/>
  <c r="Y347" i="5"/>
  <c r="Y348" i="5"/>
  <c r="Y349" i="5"/>
  <c r="Y350" i="5"/>
  <c r="Y351" i="5"/>
  <c r="Y352" i="5"/>
  <c r="Y353" i="5"/>
  <c r="Y354" i="5"/>
  <c r="Y355" i="5"/>
  <c r="Y356" i="5"/>
  <c r="Y357" i="5"/>
  <c r="Y358" i="5"/>
  <c r="Y359" i="5"/>
  <c r="Y360" i="5"/>
  <c r="Y361" i="5"/>
  <c r="Y362" i="5"/>
  <c r="Y363" i="5"/>
  <c r="Y364" i="5"/>
  <c r="Y365" i="5"/>
  <c r="Y366" i="5"/>
  <c r="Y367" i="5"/>
  <c r="Y368" i="5"/>
  <c r="Y369" i="5"/>
  <c r="Y370" i="5"/>
  <c r="Y371" i="5"/>
  <c r="Y372" i="5"/>
  <c r="Y373" i="5"/>
  <c r="Y374" i="5"/>
  <c r="Y375" i="5"/>
  <c r="Y376" i="5"/>
  <c r="Y377" i="5"/>
  <c r="Y378" i="5"/>
  <c r="Y379" i="5"/>
  <c r="Y380" i="5"/>
  <c r="Y381" i="5"/>
  <c r="Y382" i="5"/>
  <c r="Y383" i="5"/>
  <c r="Y384" i="5"/>
  <c r="Y385" i="5"/>
  <c r="Y386" i="5"/>
  <c r="Y387" i="5"/>
  <c r="Y388" i="5"/>
  <c r="Y389" i="5"/>
  <c r="Y390" i="5"/>
  <c r="Y391" i="5"/>
  <c r="Y392" i="5"/>
  <c r="Y393" i="5"/>
  <c r="Y394" i="5"/>
  <c r="Y395" i="5"/>
  <c r="Y396" i="5"/>
  <c r="Y397" i="5"/>
  <c r="Y398" i="5"/>
  <c r="Y399" i="5"/>
  <c r="Y400" i="5"/>
  <c r="Y401" i="5"/>
  <c r="Y402" i="5"/>
  <c r="Y403" i="5"/>
  <c r="Y404" i="5"/>
  <c r="Y405" i="5"/>
  <c r="Y406" i="5"/>
  <c r="Y407" i="5"/>
  <c r="Y408" i="5"/>
  <c r="Y409" i="5"/>
  <c r="Y410" i="5"/>
  <c r="Y411" i="5"/>
  <c r="Y412" i="5"/>
  <c r="Y413" i="5"/>
  <c r="Y414" i="5"/>
  <c r="Y415" i="5"/>
  <c r="Y416" i="5"/>
  <c r="Y417" i="5"/>
  <c r="Y418" i="5"/>
  <c r="Y419" i="5"/>
  <c r="Y420" i="5"/>
  <c r="Y421" i="5"/>
  <c r="Y422" i="5"/>
  <c r="Y423" i="5"/>
  <c r="Y424" i="5"/>
  <c r="Y425" i="5"/>
  <c r="Y426" i="5"/>
  <c r="Y427" i="5"/>
  <c r="Y428" i="5"/>
  <c r="Y429" i="5"/>
  <c r="Y430" i="5"/>
  <c r="Y431" i="5"/>
  <c r="Y432" i="5"/>
  <c r="Y433" i="5"/>
  <c r="Y434" i="5"/>
  <c r="Y435" i="5"/>
  <c r="Y436" i="5"/>
  <c r="Y324" i="5"/>
  <c r="Y7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Y42" i="5"/>
  <c r="Y43" i="5"/>
  <c r="Y44" i="5"/>
  <c r="Y45" i="5"/>
  <c r="Y46" i="5"/>
  <c r="Y47" i="5"/>
  <c r="Y48" i="5"/>
  <c r="Y49" i="5"/>
  <c r="Y50" i="5"/>
  <c r="Y51" i="5"/>
  <c r="Y52" i="5"/>
  <c r="Y53" i="5"/>
  <c r="Y54" i="5"/>
  <c r="Y55" i="5"/>
  <c r="Y56" i="5"/>
  <c r="Y57" i="5"/>
  <c r="Y58" i="5"/>
  <c r="Y59" i="5"/>
  <c r="Y60" i="5"/>
  <c r="Y61" i="5"/>
  <c r="Y62" i="5"/>
  <c r="Y63" i="5"/>
  <c r="Y64" i="5"/>
  <c r="Y65" i="5"/>
  <c r="Y66" i="5"/>
  <c r="Y67" i="5"/>
  <c r="Y68" i="5"/>
  <c r="Y69" i="5"/>
  <c r="Y70" i="5"/>
  <c r="Y71" i="5"/>
  <c r="Y72" i="5"/>
  <c r="Y73" i="5"/>
  <c r="Y74" i="5"/>
  <c r="Y75" i="5"/>
  <c r="Y76" i="5"/>
  <c r="Y77" i="5"/>
  <c r="Y78" i="5"/>
  <c r="Y79" i="5"/>
  <c r="Y80" i="5"/>
  <c r="Y81" i="5"/>
  <c r="Y82" i="5"/>
  <c r="Y83" i="5"/>
  <c r="Y84" i="5"/>
  <c r="Y85" i="5"/>
  <c r="Y86" i="5"/>
  <c r="Y87" i="5"/>
  <c r="Y88" i="5"/>
  <c r="Y89" i="5"/>
  <c r="Y90" i="5"/>
  <c r="Y91" i="5"/>
  <c r="Y92" i="5"/>
  <c r="Y93" i="5"/>
  <c r="Y94" i="5"/>
  <c r="Y95" i="5"/>
  <c r="Y96" i="5"/>
  <c r="Y97" i="5"/>
  <c r="Y98" i="5"/>
  <c r="Y99" i="5"/>
  <c r="Y100" i="5"/>
  <c r="Y101" i="5"/>
  <c r="Y102" i="5"/>
  <c r="Y103" i="5"/>
  <c r="Y104" i="5"/>
  <c r="Y105" i="5"/>
  <c r="Y106" i="5"/>
  <c r="Y107" i="5"/>
  <c r="Y108" i="5"/>
  <c r="Y109" i="5"/>
  <c r="Y110" i="5"/>
  <c r="Y111" i="5"/>
  <c r="Y112" i="5"/>
  <c r="Y113" i="5"/>
  <c r="Y114" i="5"/>
  <c r="Y115" i="5"/>
  <c r="Y116" i="5"/>
  <c r="Y117" i="5"/>
  <c r="Y118" i="5"/>
  <c r="Y119" i="5"/>
  <c r="Y120" i="5"/>
  <c r="Y121" i="5"/>
  <c r="Y122" i="5"/>
  <c r="Y123" i="5"/>
  <c r="Y124" i="5"/>
  <c r="Y125" i="5"/>
  <c r="Y126" i="5"/>
  <c r="Y127" i="5"/>
  <c r="Y128" i="5"/>
  <c r="Y129" i="5"/>
  <c r="Y130" i="5"/>
  <c r="Y131" i="5"/>
  <c r="Y132" i="5"/>
  <c r="Y133" i="5"/>
  <c r="Y134" i="5"/>
  <c r="Y135" i="5"/>
  <c r="Y136" i="5"/>
  <c r="Y137" i="5"/>
  <c r="Y138" i="5"/>
  <c r="Y139" i="5"/>
  <c r="Y140" i="5"/>
  <c r="Y141" i="5"/>
  <c r="Y142" i="5"/>
  <c r="Y143" i="5"/>
  <c r="Y144" i="5"/>
  <c r="Y145" i="5"/>
  <c r="Y146" i="5"/>
  <c r="Y147" i="5"/>
  <c r="Y148" i="5"/>
  <c r="Y149" i="5"/>
  <c r="Y150" i="5"/>
  <c r="Y151" i="5"/>
  <c r="Y152" i="5"/>
  <c r="Y153" i="5"/>
  <c r="Y154" i="5"/>
  <c r="Y155" i="5"/>
  <c r="Y156" i="5"/>
  <c r="Y157" i="5"/>
  <c r="Y158" i="5"/>
  <c r="Y159" i="5"/>
  <c r="Y160" i="5"/>
  <c r="Y161" i="5"/>
  <c r="Y162" i="5"/>
  <c r="Y163" i="5"/>
  <c r="Y164" i="5"/>
  <c r="Y165" i="5"/>
  <c r="Y166" i="5"/>
  <c r="Y167" i="5"/>
  <c r="Y168" i="5"/>
  <c r="Y169" i="5"/>
  <c r="Y170" i="5"/>
  <c r="Y171" i="5"/>
  <c r="Y172" i="5"/>
  <c r="Y173" i="5"/>
  <c r="Y174" i="5"/>
  <c r="Y175" i="5"/>
  <c r="Y176" i="5"/>
  <c r="Y177" i="5"/>
  <c r="Y178" i="5"/>
  <c r="Y179" i="5"/>
  <c r="Y180" i="5"/>
  <c r="Y181" i="5"/>
  <c r="Y182" i="5"/>
  <c r="Y183" i="5"/>
  <c r="Y184" i="5"/>
  <c r="Y185" i="5"/>
  <c r="Y186" i="5"/>
  <c r="Y187" i="5"/>
  <c r="Y188" i="5"/>
  <c r="Y189" i="5"/>
  <c r="Y190" i="5"/>
  <c r="Y191" i="5"/>
  <c r="Y192" i="5"/>
  <c r="Y193" i="5"/>
  <c r="Y194" i="5"/>
  <c r="Y195" i="5"/>
  <c r="Y196" i="5"/>
  <c r="Y197" i="5"/>
  <c r="Y198" i="5"/>
  <c r="Y199" i="5"/>
  <c r="Y200" i="5"/>
  <c r="Y201" i="5"/>
  <c r="Y202" i="5"/>
  <c r="Y203" i="5"/>
  <c r="Y204" i="5"/>
  <c r="Y205" i="5"/>
  <c r="Y206" i="5"/>
  <c r="Y207" i="5"/>
  <c r="Y208" i="5"/>
  <c r="Y209" i="5"/>
  <c r="Y210" i="5"/>
  <c r="Y211" i="5"/>
  <c r="Y212" i="5"/>
  <c r="Y213" i="5"/>
  <c r="Y214" i="5"/>
  <c r="Y215" i="5"/>
  <c r="Y216" i="5"/>
  <c r="Y217" i="5"/>
  <c r="Y218" i="5"/>
  <c r="Y219" i="5"/>
  <c r="Y220" i="5"/>
  <c r="Y221" i="5"/>
  <c r="Y222" i="5"/>
  <c r="Y223" i="5"/>
  <c r="Y224" i="5"/>
  <c r="Y225" i="5"/>
  <c r="Y226" i="5"/>
  <c r="Y227" i="5"/>
  <c r="Y228" i="5"/>
  <c r="Y229" i="5"/>
  <c r="Y230" i="5"/>
  <c r="Y231" i="5"/>
  <c r="Y232" i="5"/>
  <c r="Y233" i="5"/>
  <c r="Y234" i="5"/>
  <c r="Y235" i="5"/>
  <c r="Y236" i="5"/>
  <c r="Y237" i="5"/>
  <c r="Y238" i="5"/>
  <c r="Y239" i="5"/>
  <c r="Y240" i="5"/>
  <c r="Y241" i="5"/>
  <c r="Y242" i="5"/>
  <c r="Y243" i="5"/>
  <c r="Y244" i="5"/>
  <c r="Y245" i="5"/>
  <c r="Y246" i="5"/>
  <c r="Y247" i="5"/>
  <c r="Y248" i="5"/>
  <c r="Y249" i="5"/>
  <c r="Y250" i="5"/>
  <c r="Y251" i="5"/>
  <c r="Y252" i="5"/>
  <c r="Y253" i="5"/>
  <c r="Y254" i="5"/>
  <c r="Y255" i="5"/>
  <c r="Y256" i="5"/>
  <c r="Y257" i="5"/>
  <c r="Y258" i="5"/>
  <c r="Y259" i="5"/>
  <c r="Y260" i="5"/>
  <c r="Y261" i="5"/>
  <c r="Y262" i="5"/>
  <c r="Y263" i="5"/>
  <c r="Y264" i="5"/>
  <c r="Y265" i="5"/>
  <c r="Y266" i="5"/>
  <c r="Y267" i="5"/>
  <c r="Y268" i="5"/>
  <c r="Y269" i="5"/>
  <c r="Y270" i="5"/>
  <c r="Y271" i="5"/>
  <c r="Y272" i="5"/>
  <c r="Y273" i="5"/>
  <c r="Y274" i="5"/>
  <c r="Y275" i="5"/>
  <c r="Y276" i="5"/>
  <c r="Y277" i="5"/>
  <c r="Y278" i="5"/>
  <c r="Y279" i="5"/>
  <c r="Y280" i="5"/>
  <c r="Y281" i="5"/>
  <c r="Y282" i="5"/>
  <c r="Y283" i="5"/>
  <c r="Y284" i="5"/>
  <c r="Y285" i="5"/>
  <c r="Y286" i="5"/>
  <c r="Y287" i="5"/>
  <c r="Y288" i="5"/>
  <c r="Y289" i="5"/>
  <c r="Y290" i="5"/>
  <c r="Y291" i="5"/>
  <c r="Y292" i="5"/>
  <c r="Y293" i="5"/>
  <c r="Y294" i="5"/>
  <c r="Y295" i="5"/>
  <c r="Y296" i="5"/>
  <c r="Y297" i="5"/>
  <c r="Y298" i="5"/>
  <c r="Y299" i="5"/>
  <c r="Y300" i="5"/>
  <c r="Y301" i="5"/>
  <c r="Y302" i="5"/>
  <c r="Y303" i="5"/>
  <c r="Y304" i="5"/>
  <c r="Y305" i="5"/>
  <c r="Y306" i="5"/>
  <c r="Y307" i="5"/>
  <c r="Y308" i="5"/>
  <c r="Y309" i="5"/>
  <c r="Y310" i="5"/>
  <c r="Y311" i="5"/>
  <c r="Y312" i="5"/>
  <c r="Y313" i="5"/>
  <c r="Y314" i="5"/>
  <c r="Y315" i="5"/>
  <c r="Y316" i="5"/>
  <c r="Y317" i="5"/>
  <c r="Y318" i="5"/>
  <c r="Y319" i="5"/>
  <c r="Y320" i="5"/>
  <c r="Y321" i="5"/>
  <c r="Y6" i="5"/>
  <c r="M93" i="11" l="1"/>
  <c r="M96" i="11" s="1"/>
  <c r="C438" i="5"/>
  <c r="E438" i="5"/>
  <c r="D438" i="5"/>
  <c r="F437" i="5"/>
  <c r="Y322" i="5"/>
  <c r="Y438" i="5" s="1"/>
  <c r="F322" i="5"/>
  <c r="F438" i="5" l="1"/>
  <c r="X325" i="4"/>
  <c r="X326" i="4"/>
  <c r="X327" i="4"/>
  <c r="X328" i="4"/>
  <c r="X329" i="4"/>
  <c r="X330" i="4"/>
  <c r="X331" i="4"/>
  <c r="X332" i="4"/>
  <c r="X333" i="4"/>
  <c r="X334" i="4"/>
  <c r="X335" i="4"/>
  <c r="X336" i="4"/>
  <c r="X337" i="4"/>
  <c r="X338" i="4"/>
  <c r="X339" i="4"/>
  <c r="X340" i="4"/>
  <c r="X341" i="4"/>
  <c r="X342" i="4"/>
  <c r="X343" i="4"/>
  <c r="X344" i="4"/>
  <c r="X345" i="4"/>
  <c r="X346" i="4"/>
  <c r="X347" i="4"/>
  <c r="X348" i="4"/>
  <c r="X349" i="4"/>
  <c r="X350" i="4"/>
  <c r="X351" i="4"/>
  <c r="X352" i="4"/>
  <c r="X353" i="4"/>
  <c r="X354" i="4"/>
  <c r="X355" i="4"/>
  <c r="X356" i="4"/>
  <c r="X357" i="4"/>
  <c r="X358" i="4"/>
  <c r="X359" i="4"/>
  <c r="X360" i="4"/>
  <c r="X361" i="4"/>
  <c r="X362" i="4"/>
  <c r="X363" i="4"/>
  <c r="X364" i="4"/>
  <c r="X365" i="4"/>
  <c r="X366" i="4"/>
  <c r="X367" i="4"/>
  <c r="X368" i="4"/>
  <c r="X369" i="4"/>
  <c r="X370" i="4"/>
  <c r="X371" i="4"/>
  <c r="X372" i="4"/>
  <c r="X373" i="4"/>
  <c r="X374" i="4"/>
  <c r="X375" i="4"/>
  <c r="X376" i="4"/>
  <c r="X377" i="4"/>
  <c r="X378" i="4"/>
  <c r="X379" i="4"/>
  <c r="X380" i="4"/>
  <c r="X381" i="4"/>
  <c r="X382" i="4"/>
  <c r="X383" i="4"/>
  <c r="X384" i="4"/>
  <c r="X385" i="4"/>
  <c r="X386" i="4"/>
  <c r="X387" i="4"/>
  <c r="X388" i="4"/>
  <c r="X389" i="4"/>
  <c r="X390" i="4"/>
  <c r="X391" i="4"/>
  <c r="X392" i="4"/>
  <c r="X393" i="4"/>
  <c r="X394" i="4"/>
  <c r="X395" i="4"/>
  <c r="X396" i="4"/>
  <c r="X397" i="4"/>
  <c r="X398" i="4"/>
  <c r="X399" i="4"/>
  <c r="X400" i="4"/>
  <c r="X401" i="4"/>
  <c r="X402" i="4"/>
  <c r="X403" i="4"/>
  <c r="X404" i="4"/>
  <c r="X405" i="4"/>
  <c r="X406" i="4"/>
  <c r="X407" i="4"/>
  <c r="X408" i="4"/>
  <c r="X409" i="4"/>
  <c r="X410" i="4"/>
  <c r="X411" i="4"/>
  <c r="X412" i="4"/>
  <c r="X413" i="4"/>
  <c r="X414" i="4"/>
  <c r="X415" i="4"/>
  <c r="X416" i="4"/>
  <c r="X417" i="4"/>
  <c r="X418" i="4"/>
  <c r="X419" i="4"/>
  <c r="X420" i="4"/>
  <c r="X421" i="4"/>
  <c r="X422" i="4"/>
  <c r="X423" i="4"/>
  <c r="X424" i="4"/>
  <c r="X425" i="4"/>
  <c r="X426" i="4"/>
  <c r="X427" i="4"/>
  <c r="X428" i="4"/>
  <c r="X429" i="4"/>
  <c r="X430" i="4"/>
  <c r="X431" i="4"/>
  <c r="X432" i="4"/>
  <c r="X433" i="4"/>
  <c r="X434" i="4"/>
  <c r="X435" i="4"/>
  <c r="X436" i="4"/>
  <c r="X324" i="4"/>
  <c r="U325" i="4"/>
  <c r="Y325" i="4" s="1"/>
  <c r="U326" i="4"/>
  <c r="U327" i="4"/>
  <c r="U328" i="4"/>
  <c r="U329" i="4"/>
  <c r="U330" i="4"/>
  <c r="Y330" i="4" s="1"/>
  <c r="U331" i="4"/>
  <c r="U332" i="4"/>
  <c r="U333" i="4"/>
  <c r="U334" i="4"/>
  <c r="U335" i="4"/>
  <c r="U336" i="4"/>
  <c r="U337" i="4"/>
  <c r="Y337" i="4" s="1"/>
  <c r="U338" i="4"/>
  <c r="U339" i="4"/>
  <c r="U340" i="4"/>
  <c r="Y340" i="4" s="1"/>
  <c r="U341" i="4"/>
  <c r="U342" i="4"/>
  <c r="Y342" i="4" s="1"/>
  <c r="U343" i="4"/>
  <c r="U344" i="4"/>
  <c r="U345" i="4"/>
  <c r="U346" i="4"/>
  <c r="U347" i="4"/>
  <c r="U348" i="4"/>
  <c r="U349" i="4"/>
  <c r="Y349" i="4" s="1"/>
  <c r="U350" i="4"/>
  <c r="U351" i="4"/>
  <c r="U352" i="4"/>
  <c r="U353" i="4"/>
  <c r="U354" i="4"/>
  <c r="Y354" i="4" s="1"/>
  <c r="U355" i="4"/>
  <c r="U356" i="4"/>
  <c r="U357" i="4"/>
  <c r="U358" i="4"/>
  <c r="U359" i="4"/>
  <c r="U360" i="4"/>
  <c r="U361" i="4"/>
  <c r="Y361" i="4" s="1"/>
  <c r="U362" i="4"/>
  <c r="U363" i="4"/>
  <c r="U364" i="4"/>
  <c r="Y364" i="4" s="1"/>
  <c r="U365" i="4"/>
  <c r="U366" i="4"/>
  <c r="Y366" i="4" s="1"/>
  <c r="U367" i="4"/>
  <c r="U368" i="4"/>
  <c r="U369" i="4"/>
  <c r="U370" i="4"/>
  <c r="U371" i="4"/>
  <c r="U372" i="4"/>
  <c r="U373" i="4"/>
  <c r="U374" i="4"/>
  <c r="U375" i="4"/>
  <c r="U376" i="4"/>
  <c r="U377" i="4"/>
  <c r="U378" i="4"/>
  <c r="Y378" i="4" s="1"/>
  <c r="U379" i="4"/>
  <c r="U380" i="4"/>
  <c r="U381" i="4"/>
  <c r="U382" i="4"/>
  <c r="U383" i="4"/>
  <c r="U384" i="4"/>
  <c r="U385" i="4"/>
  <c r="Y385" i="4" s="1"/>
  <c r="U386" i="4"/>
  <c r="U387" i="4"/>
  <c r="U388" i="4"/>
  <c r="Y388" i="4" s="1"/>
  <c r="U389" i="4"/>
  <c r="U390" i="4"/>
  <c r="Y390" i="4" s="1"/>
  <c r="U391" i="4"/>
  <c r="U392" i="4"/>
  <c r="U393" i="4"/>
  <c r="U394" i="4"/>
  <c r="U395" i="4"/>
  <c r="U396" i="4"/>
  <c r="U397" i="4"/>
  <c r="Y397" i="4" s="1"/>
  <c r="U398" i="4"/>
  <c r="U399" i="4"/>
  <c r="U400" i="4"/>
  <c r="U401" i="4"/>
  <c r="U402" i="4"/>
  <c r="Y402" i="4" s="1"/>
  <c r="U403" i="4"/>
  <c r="U404" i="4"/>
  <c r="U405" i="4"/>
  <c r="U406" i="4"/>
  <c r="U407" i="4"/>
  <c r="U408" i="4"/>
  <c r="U409" i="4"/>
  <c r="Y409" i="4" s="1"/>
  <c r="U410" i="4"/>
  <c r="U411" i="4"/>
  <c r="U412" i="4"/>
  <c r="Y412" i="4" s="1"/>
  <c r="U413" i="4"/>
  <c r="U414" i="4"/>
  <c r="Y414" i="4" s="1"/>
  <c r="U415" i="4"/>
  <c r="U416" i="4"/>
  <c r="U417" i="4"/>
  <c r="U418" i="4"/>
  <c r="U419" i="4"/>
  <c r="U420" i="4"/>
  <c r="U421" i="4"/>
  <c r="Y421" i="4" s="1"/>
  <c r="U422" i="4"/>
  <c r="U423" i="4"/>
  <c r="U424" i="4"/>
  <c r="U425" i="4"/>
  <c r="U426" i="4"/>
  <c r="Y426" i="4" s="1"/>
  <c r="U427" i="4"/>
  <c r="U428" i="4"/>
  <c r="U429" i="4"/>
  <c r="U430" i="4"/>
  <c r="U431" i="4"/>
  <c r="U432" i="4"/>
  <c r="U433" i="4"/>
  <c r="Y433" i="4" s="1"/>
  <c r="U434" i="4"/>
  <c r="U435" i="4"/>
  <c r="U436" i="4"/>
  <c r="Y436" i="4" s="1"/>
  <c r="U324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62" i="4"/>
  <c r="X63" i="4"/>
  <c r="X64" i="4"/>
  <c r="X65" i="4"/>
  <c r="X66" i="4"/>
  <c r="X67" i="4"/>
  <c r="X68" i="4"/>
  <c r="X69" i="4"/>
  <c r="X70" i="4"/>
  <c r="X71" i="4"/>
  <c r="X72" i="4"/>
  <c r="X73" i="4"/>
  <c r="X74" i="4"/>
  <c r="X75" i="4"/>
  <c r="X76" i="4"/>
  <c r="X77" i="4"/>
  <c r="X78" i="4"/>
  <c r="X79" i="4"/>
  <c r="X80" i="4"/>
  <c r="X81" i="4"/>
  <c r="X82" i="4"/>
  <c r="X83" i="4"/>
  <c r="X84" i="4"/>
  <c r="X85" i="4"/>
  <c r="X86" i="4"/>
  <c r="X87" i="4"/>
  <c r="X88" i="4"/>
  <c r="X89" i="4"/>
  <c r="X90" i="4"/>
  <c r="X91" i="4"/>
  <c r="X92" i="4"/>
  <c r="X93" i="4"/>
  <c r="X94" i="4"/>
  <c r="X95" i="4"/>
  <c r="X96" i="4"/>
  <c r="X97" i="4"/>
  <c r="X98" i="4"/>
  <c r="X99" i="4"/>
  <c r="X100" i="4"/>
  <c r="X101" i="4"/>
  <c r="X102" i="4"/>
  <c r="X103" i="4"/>
  <c r="X104" i="4"/>
  <c r="X105" i="4"/>
  <c r="X106" i="4"/>
  <c r="X107" i="4"/>
  <c r="X108" i="4"/>
  <c r="X109" i="4"/>
  <c r="X110" i="4"/>
  <c r="X111" i="4"/>
  <c r="X112" i="4"/>
  <c r="X113" i="4"/>
  <c r="X114" i="4"/>
  <c r="X115" i="4"/>
  <c r="X116" i="4"/>
  <c r="X117" i="4"/>
  <c r="X118" i="4"/>
  <c r="X119" i="4"/>
  <c r="X120" i="4"/>
  <c r="X121" i="4"/>
  <c r="X122" i="4"/>
  <c r="X123" i="4"/>
  <c r="X124" i="4"/>
  <c r="X125" i="4"/>
  <c r="X126" i="4"/>
  <c r="X127" i="4"/>
  <c r="X128" i="4"/>
  <c r="X129" i="4"/>
  <c r="X130" i="4"/>
  <c r="X131" i="4"/>
  <c r="X132" i="4"/>
  <c r="X133" i="4"/>
  <c r="X134" i="4"/>
  <c r="X135" i="4"/>
  <c r="X136" i="4"/>
  <c r="X137" i="4"/>
  <c r="X138" i="4"/>
  <c r="X139" i="4"/>
  <c r="X140" i="4"/>
  <c r="X141" i="4"/>
  <c r="X142" i="4"/>
  <c r="X143" i="4"/>
  <c r="X144" i="4"/>
  <c r="X145" i="4"/>
  <c r="X146" i="4"/>
  <c r="X147" i="4"/>
  <c r="X148" i="4"/>
  <c r="X149" i="4"/>
  <c r="X150" i="4"/>
  <c r="X151" i="4"/>
  <c r="X152" i="4"/>
  <c r="X153" i="4"/>
  <c r="X154" i="4"/>
  <c r="X155" i="4"/>
  <c r="X156" i="4"/>
  <c r="X157" i="4"/>
  <c r="X158" i="4"/>
  <c r="X159" i="4"/>
  <c r="X160" i="4"/>
  <c r="X161" i="4"/>
  <c r="X162" i="4"/>
  <c r="X163" i="4"/>
  <c r="X164" i="4"/>
  <c r="X165" i="4"/>
  <c r="X166" i="4"/>
  <c r="X167" i="4"/>
  <c r="X168" i="4"/>
  <c r="X169" i="4"/>
  <c r="X170" i="4"/>
  <c r="X171" i="4"/>
  <c r="X172" i="4"/>
  <c r="X173" i="4"/>
  <c r="X174" i="4"/>
  <c r="X175" i="4"/>
  <c r="X176" i="4"/>
  <c r="X177" i="4"/>
  <c r="X178" i="4"/>
  <c r="X179" i="4"/>
  <c r="X180" i="4"/>
  <c r="X181" i="4"/>
  <c r="X182" i="4"/>
  <c r="X183" i="4"/>
  <c r="X184" i="4"/>
  <c r="X185" i="4"/>
  <c r="X186" i="4"/>
  <c r="X187" i="4"/>
  <c r="X188" i="4"/>
  <c r="X189" i="4"/>
  <c r="X190" i="4"/>
  <c r="X191" i="4"/>
  <c r="X192" i="4"/>
  <c r="X193" i="4"/>
  <c r="X194" i="4"/>
  <c r="X195" i="4"/>
  <c r="X196" i="4"/>
  <c r="X197" i="4"/>
  <c r="X198" i="4"/>
  <c r="X199" i="4"/>
  <c r="X200" i="4"/>
  <c r="X201" i="4"/>
  <c r="X202" i="4"/>
  <c r="X203" i="4"/>
  <c r="X204" i="4"/>
  <c r="X205" i="4"/>
  <c r="X206" i="4"/>
  <c r="X207" i="4"/>
  <c r="X208" i="4"/>
  <c r="X209" i="4"/>
  <c r="X210" i="4"/>
  <c r="X211" i="4"/>
  <c r="X212" i="4"/>
  <c r="X213" i="4"/>
  <c r="X214" i="4"/>
  <c r="X215" i="4"/>
  <c r="X216" i="4"/>
  <c r="X217" i="4"/>
  <c r="X218" i="4"/>
  <c r="X219" i="4"/>
  <c r="X220" i="4"/>
  <c r="X221" i="4"/>
  <c r="X222" i="4"/>
  <c r="X223" i="4"/>
  <c r="X224" i="4"/>
  <c r="X225" i="4"/>
  <c r="X226" i="4"/>
  <c r="X227" i="4"/>
  <c r="X228" i="4"/>
  <c r="X229" i="4"/>
  <c r="X230" i="4"/>
  <c r="X231" i="4"/>
  <c r="X232" i="4"/>
  <c r="X233" i="4"/>
  <c r="X234" i="4"/>
  <c r="X235" i="4"/>
  <c r="X236" i="4"/>
  <c r="X237" i="4"/>
  <c r="X238" i="4"/>
  <c r="X239" i="4"/>
  <c r="X240" i="4"/>
  <c r="X241" i="4"/>
  <c r="X242" i="4"/>
  <c r="X243" i="4"/>
  <c r="X244" i="4"/>
  <c r="X245" i="4"/>
  <c r="X246" i="4"/>
  <c r="X247" i="4"/>
  <c r="X248" i="4"/>
  <c r="X249" i="4"/>
  <c r="X250" i="4"/>
  <c r="X251" i="4"/>
  <c r="X252" i="4"/>
  <c r="X253" i="4"/>
  <c r="X254" i="4"/>
  <c r="X255" i="4"/>
  <c r="X256" i="4"/>
  <c r="X257" i="4"/>
  <c r="X258" i="4"/>
  <c r="X259" i="4"/>
  <c r="X260" i="4"/>
  <c r="X261" i="4"/>
  <c r="X262" i="4"/>
  <c r="X263" i="4"/>
  <c r="X264" i="4"/>
  <c r="X265" i="4"/>
  <c r="X266" i="4"/>
  <c r="X267" i="4"/>
  <c r="X268" i="4"/>
  <c r="X269" i="4"/>
  <c r="X270" i="4"/>
  <c r="X271" i="4"/>
  <c r="X272" i="4"/>
  <c r="X273" i="4"/>
  <c r="X274" i="4"/>
  <c r="X275" i="4"/>
  <c r="X276" i="4"/>
  <c r="X277" i="4"/>
  <c r="X278" i="4"/>
  <c r="X279" i="4"/>
  <c r="X280" i="4"/>
  <c r="X281" i="4"/>
  <c r="X282" i="4"/>
  <c r="X283" i="4"/>
  <c r="X284" i="4"/>
  <c r="X285" i="4"/>
  <c r="X286" i="4"/>
  <c r="X287" i="4"/>
  <c r="X288" i="4"/>
  <c r="X289" i="4"/>
  <c r="X290" i="4"/>
  <c r="X291" i="4"/>
  <c r="X292" i="4"/>
  <c r="X293" i="4"/>
  <c r="X294" i="4"/>
  <c r="X295" i="4"/>
  <c r="X296" i="4"/>
  <c r="X297" i="4"/>
  <c r="X298" i="4"/>
  <c r="X299" i="4"/>
  <c r="X300" i="4"/>
  <c r="X301" i="4"/>
  <c r="X302" i="4"/>
  <c r="X303" i="4"/>
  <c r="X304" i="4"/>
  <c r="X305" i="4"/>
  <c r="X306" i="4"/>
  <c r="X307" i="4"/>
  <c r="X308" i="4"/>
  <c r="X309" i="4"/>
  <c r="X310" i="4"/>
  <c r="X311" i="4"/>
  <c r="X312" i="4"/>
  <c r="X313" i="4"/>
  <c r="X314" i="4"/>
  <c r="X315" i="4"/>
  <c r="X316" i="4"/>
  <c r="X317" i="4"/>
  <c r="X318" i="4"/>
  <c r="X319" i="4"/>
  <c r="X320" i="4"/>
  <c r="X321" i="4"/>
  <c r="X6" i="4"/>
  <c r="U7" i="4"/>
  <c r="U8" i="4"/>
  <c r="U9" i="4"/>
  <c r="U10" i="4"/>
  <c r="U11" i="4"/>
  <c r="U12" i="4"/>
  <c r="U13" i="4"/>
  <c r="Y13" i="4" s="1"/>
  <c r="U14" i="4"/>
  <c r="U15" i="4"/>
  <c r="Y15" i="4" s="1"/>
  <c r="U16" i="4"/>
  <c r="U17" i="4"/>
  <c r="U18" i="4"/>
  <c r="U19" i="4"/>
  <c r="U20" i="4"/>
  <c r="U21" i="4"/>
  <c r="U22" i="4"/>
  <c r="U23" i="4"/>
  <c r="U24" i="4"/>
  <c r="U25" i="4"/>
  <c r="Y25" i="4" s="1"/>
  <c r="U26" i="4"/>
  <c r="U27" i="4"/>
  <c r="Y27" i="4" s="1"/>
  <c r="U28" i="4"/>
  <c r="Y28" i="4" s="1"/>
  <c r="U29" i="4"/>
  <c r="U30" i="4"/>
  <c r="U31" i="4"/>
  <c r="U32" i="4"/>
  <c r="U33" i="4"/>
  <c r="U34" i="4"/>
  <c r="U35" i="4"/>
  <c r="Y35" i="4" s="1"/>
  <c r="U36" i="4"/>
  <c r="U37" i="4"/>
  <c r="Y37" i="4" s="1"/>
  <c r="U38" i="4"/>
  <c r="U39" i="4"/>
  <c r="Y39" i="4" s="1"/>
  <c r="U40" i="4"/>
  <c r="U41" i="4"/>
  <c r="U42" i="4"/>
  <c r="U43" i="4"/>
  <c r="U44" i="4"/>
  <c r="U45" i="4"/>
  <c r="U46" i="4"/>
  <c r="Y46" i="4" s="1"/>
  <c r="U47" i="4"/>
  <c r="U48" i="4"/>
  <c r="U49" i="4"/>
  <c r="Y49" i="4" s="1"/>
  <c r="U50" i="4"/>
  <c r="U51" i="4"/>
  <c r="Y51" i="4" s="1"/>
  <c r="U52" i="4"/>
  <c r="U53" i="4"/>
  <c r="U54" i="4"/>
  <c r="U55" i="4"/>
  <c r="U56" i="4"/>
  <c r="U57" i="4"/>
  <c r="U58" i="4"/>
  <c r="U59" i="4"/>
  <c r="U60" i="4"/>
  <c r="U61" i="4"/>
  <c r="Y61" i="4" s="1"/>
  <c r="U62" i="4"/>
  <c r="U63" i="4"/>
  <c r="Y63" i="4" s="1"/>
  <c r="U64" i="4"/>
  <c r="U65" i="4"/>
  <c r="U66" i="4"/>
  <c r="U67" i="4"/>
  <c r="U68" i="4"/>
  <c r="U69" i="4"/>
  <c r="U70" i="4"/>
  <c r="Y70" i="4" s="1"/>
  <c r="U71" i="4"/>
  <c r="U72" i="4"/>
  <c r="Y72" i="4" s="1"/>
  <c r="U73" i="4"/>
  <c r="Y73" i="4" s="1"/>
  <c r="U74" i="4"/>
  <c r="U75" i="4"/>
  <c r="Y75" i="4" s="1"/>
  <c r="U76" i="4"/>
  <c r="U77" i="4"/>
  <c r="U78" i="4"/>
  <c r="U79" i="4"/>
  <c r="U80" i="4"/>
  <c r="U81" i="4"/>
  <c r="U82" i="4"/>
  <c r="Y82" i="4" s="1"/>
  <c r="U83" i="4"/>
  <c r="U84" i="4"/>
  <c r="U85" i="4"/>
  <c r="Y85" i="4" s="1"/>
  <c r="U86" i="4"/>
  <c r="U87" i="4"/>
  <c r="Y87" i="4" s="1"/>
  <c r="U88" i="4"/>
  <c r="U89" i="4"/>
  <c r="U90" i="4"/>
  <c r="U91" i="4"/>
  <c r="U92" i="4"/>
  <c r="U93" i="4"/>
  <c r="U94" i="4"/>
  <c r="Y94" i="4" s="1"/>
  <c r="U95" i="4"/>
  <c r="Y95" i="4" s="1"/>
  <c r="U96" i="4"/>
  <c r="U97" i="4"/>
  <c r="U98" i="4"/>
  <c r="U99" i="4"/>
  <c r="Y99" i="4" s="1"/>
  <c r="U100" i="4"/>
  <c r="U101" i="4"/>
  <c r="U102" i="4"/>
  <c r="U103" i="4"/>
  <c r="U104" i="4"/>
  <c r="U105" i="4"/>
  <c r="U106" i="4"/>
  <c r="U107" i="4"/>
  <c r="Y107" i="4" s="1"/>
  <c r="U108" i="4"/>
  <c r="U109" i="4"/>
  <c r="Y109" i="4" s="1"/>
  <c r="U110" i="4"/>
  <c r="U111" i="4"/>
  <c r="Y111" i="4" s="1"/>
  <c r="U112" i="4"/>
  <c r="U113" i="4"/>
  <c r="U114" i="4"/>
  <c r="U115" i="4"/>
  <c r="U116" i="4"/>
  <c r="U117" i="4"/>
  <c r="U118" i="4"/>
  <c r="Y118" i="4" s="1"/>
  <c r="U119" i="4"/>
  <c r="Y119" i="4" s="1"/>
  <c r="U120" i="4"/>
  <c r="U121" i="4"/>
  <c r="Y121" i="4" s="1"/>
  <c r="U122" i="4"/>
  <c r="U123" i="4"/>
  <c r="Y123" i="4" s="1"/>
  <c r="U124" i="4"/>
  <c r="U125" i="4"/>
  <c r="U126" i="4"/>
  <c r="U127" i="4"/>
  <c r="U128" i="4"/>
  <c r="U129" i="4"/>
  <c r="U130" i="4"/>
  <c r="U131" i="4"/>
  <c r="Y131" i="4" s="1"/>
  <c r="U132" i="4"/>
  <c r="U133" i="4"/>
  <c r="Y133" i="4" s="1"/>
  <c r="U134" i="4"/>
  <c r="U135" i="4"/>
  <c r="Y135" i="4" s="1"/>
  <c r="U136" i="4"/>
  <c r="U137" i="4"/>
  <c r="U138" i="4"/>
  <c r="U139" i="4"/>
  <c r="U140" i="4"/>
  <c r="U141" i="4"/>
  <c r="U142" i="4"/>
  <c r="Y142" i="4" s="1"/>
  <c r="U143" i="4"/>
  <c r="Y143" i="4" s="1"/>
  <c r="U144" i="4"/>
  <c r="U145" i="4"/>
  <c r="Y145" i="4" s="1"/>
  <c r="U146" i="4"/>
  <c r="U147" i="4"/>
  <c r="Y147" i="4" s="1"/>
  <c r="U148" i="4"/>
  <c r="U149" i="4"/>
  <c r="U150" i="4"/>
  <c r="U151" i="4"/>
  <c r="U152" i="4"/>
  <c r="U153" i="4"/>
  <c r="U154" i="4"/>
  <c r="U155" i="4"/>
  <c r="Y155" i="4" s="1"/>
  <c r="U156" i="4"/>
  <c r="U157" i="4"/>
  <c r="Y157" i="4" s="1"/>
  <c r="U158" i="4"/>
  <c r="U159" i="4"/>
  <c r="Y159" i="4" s="1"/>
  <c r="U160" i="4"/>
  <c r="U161" i="4"/>
  <c r="U162" i="4"/>
  <c r="U163" i="4"/>
  <c r="U164" i="4"/>
  <c r="U165" i="4"/>
  <c r="U166" i="4"/>
  <c r="U167" i="4"/>
  <c r="U168" i="4"/>
  <c r="U169" i="4"/>
  <c r="Y169" i="4" s="1"/>
  <c r="U170" i="4"/>
  <c r="U171" i="4"/>
  <c r="Y171" i="4" s="1"/>
  <c r="U172" i="4"/>
  <c r="U173" i="4"/>
  <c r="U174" i="4"/>
  <c r="U175" i="4"/>
  <c r="U176" i="4"/>
  <c r="U177" i="4"/>
  <c r="U178" i="4"/>
  <c r="U179" i="4"/>
  <c r="Y179" i="4" s="1"/>
  <c r="U180" i="4"/>
  <c r="U181" i="4"/>
  <c r="Y181" i="4" s="1"/>
  <c r="U182" i="4"/>
  <c r="U183" i="4"/>
  <c r="Y183" i="4" s="1"/>
  <c r="U184" i="4"/>
  <c r="U185" i="4"/>
  <c r="U186" i="4"/>
  <c r="U187" i="4"/>
  <c r="U188" i="4"/>
  <c r="U189" i="4"/>
  <c r="U190" i="4"/>
  <c r="U191" i="4"/>
  <c r="Y191" i="4" s="1"/>
  <c r="U192" i="4"/>
  <c r="U193" i="4"/>
  <c r="Y193" i="4" s="1"/>
  <c r="U194" i="4"/>
  <c r="U195" i="4"/>
  <c r="Y195" i="4" s="1"/>
  <c r="U196" i="4"/>
  <c r="U197" i="4"/>
  <c r="U198" i="4"/>
  <c r="U199" i="4"/>
  <c r="U200" i="4"/>
  <c r="U201" i="4"/>
  <c r="U202" i="4"/>
  <c r="U203" i="4"/>
  <c r="Y203" i="4" s="1"/>
  <c r="U204" i="4"/>
  <c r="U205" i="4"/>
  <c r="Y205" i="4" s="1"/>
  <c r="U206" i="4"/>
  <c r="U207" i="4"/>
  <c r="Y207" i="4" s="1"/>
  <c r="U208" i="4"/>
  <c r="U209" i="4"/>
  <c r="U210" i="4"/>
  <c r="U211" i="4"/>
  <c r="U212" i="4"/>
  <c r="U213" i="4"/>
  <c r="U214" i="4"/>
  <c r="U215" i="4"/>
  <c r="Y215" i="4" s="1"/>
  <c r="U216" i="4"/>
  <c r="U217" i="4"/>
  <c r="Y217" i="4" s="1"/>
  <c r="U218" i="4"/>
  <c r="U219" i="4"/>
  <c r="Y219" i="4" s="1"/>
  <c r="U220" i="4"/>
  <c r="U221" i="4"/>
  <c r="U222" i="4"/>
  <c r="U223" i="4"/>
  <c r="U224" i="4"/>
  <c r="U225" i="4"/>
  <c r="U226" i="4"/>
  <c r="U227" i="4"/>
  <c r="Y227" i="4" s="1"/>
  <c r="U228" i="4"/>
  <c r="U229" i="4"/>
  <c r="Y229" i="4" s="1"/>
  <c r="U230" i="4"/>
  <c r="U231" i="4"/>
  <c r="Y231" i="4" s="1"/>
  <c r="U232" i="4"/>
  <c r="Y232" i="4" s="1"/>
  <c r="U233" i="4"/>
  <c r="U234" i="4"/>
  <c r="U235" i="4"/>
  <c r="U236" i="4"/>
  <c r="U237" i="4"/>
  <c r="U238" i="4"/>
  <c r="U239" i="4"/>
  <c r="U240" i="4"/>
  <c r="U241" i="4"/>
  <c r="Y241" i="4" s="1"/>
  <c r="U242" i="4"/>
  <c r="U243" i="4"/>
  <c r="Y243" i="4" s="1"/>
  <c r="U244" i="4"/>
  <c r="U245" i="4"/>
  <c r="U246" i="4"/>
  <c r="U247" i="4"/>
  <c r="U248" i="4"/>
  <c r="U249" i="4"/>
  <c r="U250" i="4"/>
  <c r="U251" i="4"/>
  <c r="Y251" i="4" s="1"/>
  <c r="U252" i="4"/>
  <c r="U253" i="4"/>
  <c r="Y253" i="4" s="1"/>
  <c r="U254" i="4"/>
  <c r="U255" i="4"/>
  <c r="Y255" i="4" s="1"/>
  <c r="U256" i="4"/>
  <c r="U257" i="4"/>
  <c r="U258" i="4"/>
  <c r="U259" i="4"/>
  <c r="U260" i="4"/>
  <c r="U261" i="4"/>
  <c r="U262" i="4"/>
  <c r="U263" i="4"/>
  <c r="Y263" i="4" s="1"/>
  <c r="U264" i="4"/>
  <c r="U265" i="4"/>
  <c r="Y265" i="4" s="1"/>
  <c r="U266" i="4"/>
  <c r="U267" i="4"/>
  <c r="Y267" i="4" s="1"/>
  <c r="U268" i="4"/>
  <c r="U269" i="4"/>
  <c r="U270" i="4"/>
  <c r="U271" i="4"/>
  <c r="U272" i="4"/>
  <c r="U273" i="4"/>
  <c r="U274" i="4"/>
  <c r="U275" i="4"/>
  <c r="Y275" i="4" s="1"/>
  <c r="U276" i="4"/>
  <c r="U277" i="4"/>
  <c r="Y277" i="4" s="1"/>
  <c r="U278" i="4"/>
  <c r="U279" i="4"/>
  <c r="Y279" i="4" s="1"/>
  <c r="U280" i="4"/>
  <c r="U281" i="4"/>
  <c r="U282" i="4"/>
  <c r="U283" i="4"/>
  <c r="U284" i="4"/>
  <c r="U285" i="4"/>
  <c r="U286" i="4"/>
  <c r="U287" i="4"/>
  <c r="Y287" i="4" s="1"/>
  <c r="U288" i="4"/>
  <c r="U289" i="4"/>
  <c r="Y289" i="4" s="1"/>
  <c r="U290" i="4"/>
  <c r="U291" i="4"/>
  <c r="Y291" i="4" s="1"/>
  <c r="U292" i="4"/>
  <c r="U293" i="4"/>
  <c r="U294" i="4"/>
  <c r="U295" i="4"/>
  <c r="U296" i="4"/>
  <c r="U297" i="4"/>
  <c r="U298" i="4"/>
  <c r="U299" i="4"/>
  <c r="U300" i="4"/>
  <c r="U301" i="4"/>
  <c r="Y301" i="4" s="1"/>
  <c r="U302" i="4"/>
  <c r="U303" i="4"/>
  <c r="Y303" i="4" s="1"/>
  <c r="U304" i="4"/>
  <c r="U305" i="4"/>
  <c r="U306" i="4"/>
  <c r="U307" i="4"/>
  <c r="U308" i="4"/>
  <c r="U309" i="4"/>
  <c r="U310" i="4"/>
  <c r="U311" i="4"/>
  <c r="U312" i="4"/>
  <c r="U313" i="4"/>
  <c r="Y313" i="4" s="1"/>
  <c r="U314" i="4"/>
  <c r="U315" i="4"/>
  <c r="Y315" i="4" s="1"/>
  <c r="U316" i="4"/>
  <c r="U317" i="4"/>
  <c r="U318" i="4"/>
  <c r="U319" i="4"/>
  <c r="U320" i="4"/>
  <c r="U321" i="4"/>
  <c r="U6" i="4"/>
  <c r="Y6" i="4" s="1"/>
  <c r="AK325" i="4"/>
  <c r="AK326" i="4"/>
  <c r="AK327" i="4"/>
  <c r="AK328" i="4"/>
  <c r="AK329" i="4"/>
  <c r="AK330" i="4"/>
  <c r="AK331" i="4"/>
  <c r="AK332" i="4"/>
  <c r="AK333" i="4"/>
  <c r="AK334" i="4"/>
  <c r="AK335" i="4"/>
  <c r="AK336" i="4"/>
  <c r="AK337" i="4"/>
  <c r="AK338" i="4"/>
  <c r="AK339" i="4"/>
  <c r="AK340" i="4"/>
  <c r="AK341" i="4"/>
  <c r="AK342" i="4"/>
  <c r="AK343" i="4"/>
  <c r="AK344" i="4"/>
  <c r="AK345" i="4"/>
  <c r="AK346" i="4"/>
  <c r="AK347" i="4"/>
  <c r="AK348" i="4"/>
  <c r="AK349" i="4"/>
  <c r="AK350" i="4"/>
  <c r="AK351" i="4"/>
  <c r="AK352" i="4"/>
  <c r="AK353" i="4"/>
  <c r="AK354" i="4"/>
  <c r="AK355" i="4"/>
  <c r="AK356" i="4"/>
  <c r="AK357" i="4"/>
  <c r="AK358" i="4"/>
  <c r="AK359" i="4"/>
  <c r="AK360" i="4"/>
  <c r="AK361" i="4"/>
  <c r="AK362" i="4"/>
  <c r="AK363" i="4"/>
  <c r="AK364" i="4"/>
  <c r="AK365" i="4"/>
  <c r="AK366" i="4"/>
  <c r="AK367" i="4"/>
  <c r="AK368" i="4"/>
  <c r="AK369" i="4"/>
  <c r="AK370" i="4"/>
  <c r="AK371" i="4"/>
  <c r="AK372" i="4"/>
  <c r="AK373" i="4"/>
  <c r="AK374" i="4"/>
  <c r="AK375" i="4"/>
  <c r="AK376" i="4"/>
  <c r="AK377" i="4"/>
  <c r="AK378" i="4"/>
  <c r="AK379" i="4"/>
  <c r="AK380" i="4"/>
  <c r="AK381" i="4"/>
  <c r="AK382" i="4"/>
  <c r="AK383" i="4"/>
  <c r="AK384" i="4"/>
  <c r="AK385" i="4"/>
  <c r="AK386" i="4"/>
  <c r="AK387" i="4"/>
  <c r="AK388" i="4"/>
  <c r="AK389" i="4"/>
  <c r="AK390" i="4"/>
  <c r="AK391" i="4"/>
  <c r="AK392" i="4"/>
  <c r="AK393" i="4"/>
  <c r="AK394" i="4"/>
  <c r="AK395" i="4"/>
  <c r="AK396" i="4"/>
  <c r="AK397" i="4"/>
  <c r="AK398" i="4"/>
  <c r="AK399" i="4"/>
  <c r="AK400" i="4"/>
  <c r="AK401" i="4"/>
  <c r="AK402" i="4"/>
  <c r="AK403" i="4"/>
  <c r="AK404" i="4"/>
  <c r="AK405" i="4"/>
  <c r="AK406" i="4"/>
  <c r="AK407" i="4"/>
  <c r="AK408" i="4"/>
  <c r="AK409" i="4"/>
  <c r="AK410" i="4"/>
  <c r="AK411" i="4"/>
  <c r="AK412" i="4"/>
  <c r="AK413" i="4"/>
  <c r="AK414" i="4"/>
  <c r="AK415" i="4"/>
  <c r="AK416" i="4"/>
  <c r="AK417" i="4"/>
  <c r="AK418" i="4"/>
  <c r="AK419" i="4"/>
  <c r="AK420" i="4"/>
  <c r="AK421" i="4"/>
  <c r="AK422" i="4"/>
  <c r="AK423" i="4"/>
  <c r="AK424" i="4"/>
  <c r="AK425" i="4"/>
  <c r="AK426" i="4"/>
  <c r="AK427" i="4"/>
  <c r="AK428" i="4"/>
  <c r="AK429" i="4"/>
  <c r="AK430" i="4"/>
  <c r="AK431" i="4"/>
  <c r="AK432" i="4"/>
  <c r="AK433" i="4"/>
  <c r="AK434" i="4"/>
  <c r="AK435" i="4"/>
  <c r="AK436" i="4"/>
  <c r="AK324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43" i="4"/>
  <c r="AK44" i="4"/>
  <c r="AK45" i="4"/>
  <c r="AK46" i="4"/>
  <c r="AK47" i="4"/>
  <c r="AK48" i="4"/>
  <c r="AK49" i="4"/>
  <c r="AK50" i="4"/>
  <c r="AK51" i="4"/>
  <c r="AK52" i="4"/>
  <c r="AK53" i="4"/>
  <c r="AK54" i="4"/>
  <c r="AK55" i="4"/>
  <c r="AK56" i="4"/>
  <c r="AK57" i="4"/>
  <c r="AK58" i="4"/>
  <c r="AK59" i="4"/>
  <c r="AK60" i="4"/>
  <c r="AK61" i="4"/>
  <c r="AK62" i="4"/>
  <c r="AK63" i="4"/>
  <c r="AK64" i="4"/>
  <c r="AK65" i="4"/>
  <c r="AK66" i="4"/>
  <c r="AK67" i="4"/>
  <c r="AK68" i="4"/>
  <c r="AK69" i="4"/>
  <c r="AK70" i="4"/>
  <c r="AK71" i="4"/>
  <c r="AK72" i="4"/>
  <c r="AK73" i="4"/>
  <c r="AK74" i="4"/>
  <c r="AK75" i="4"/>
  <c r="AK76" i="4"/>
  <c r="AK77" i="4"/>
  <c r="AK78" i="4"/>
  <c r="AK79" i="4"/>
  <c r="AK80" i="4"/>
  <c r="AK81" i="4"/>
  <c r="AK82" i="4"/>
  <c r="AK83" i="4"/>
  <c r="AK84" i="4"/>
  <c r="AK85" i="4"/>
  <c r="AK86" i="4"/>
  <c r="AK87" i="4"/>
  <c r="AK88" i="4"/>
  <c r="AK89" i="4"/>
  <c r="AK90" i="4"/>
  <c r="AK91" i="4"/>
  <c r="AK92" i="4"/>
  <c r="AK93" i="4"/>
  <c r="AK94" i="4"/>
  <c r="AK95" i="4"/>
  <c r="AK96" i="4"/>
  <c r="AK97" i="4"/>
  <c r="AK98" i="4"/>
  <c r="AK99" i="4"/>
  <c r="AK100" i="4"/>
  <c r="AK101" i="4"/>
  <c r="AK102" i="4"/>
  <c r="AK103" i="4"/>
  <c r="AK104" i="4"/>
  <c r="AK105" i="4"/>
  <c r="AK106" i="4"/>
  <c r="AK107" i="4"/>
  <c r="AK108" i="4"/>
  <c r="AK109" i="4"/>
  <c r="AK110" i="4"/>
  <c r="AK111" i="4"/>
  <c r="AK112" i="4"/>
  <c r="AK113" i="4"/>
  <c r="AK114" i="4"/>
  <c r="AK115" i="4"/>
  <c r="AK116" i="4"/>
  <c r="AK117" i="4"/>
  <c r="AK118" i="4"/>
  <c r="AK119" i="4"/>
  <c r="AK120" i="4"/>
  <c r="AK121" i="4"/>
  <c r="AK122" i="4"/>
  <c r="AK123" i="4"/>
  <c r="AK124" i="4"/>
  <c r="AK125" i="4"/>
  <c r="AK126" i="4"/>
  <c r="AK127" i="4"/>
  <c r="AK128" i="4"/>
  <c r="AK129" i="4"/>
  <c r="AK130" i="4"/>
  <c r="AK131" i="4"/>
  <c r="AK132" i="4"/>
  <c r="AK133" i="4"/>
  <c r="AK134" i="4"/>
  <c r="AK135" i="4"/>
  <c r="AK136" i="4"/>
  <c r="AK137" i="4"/>
  <c r="AK138" i="4"/>
  <c r="AK139" i="4"/>
  <c r="AK140" i="4"/>
  <c r="AK141" i="4"/>
  <c r="AK142" i="4"/>
  <c r="AK143" i="4"/>
  <c r="AK144" i="4"/>
  <c r="AK145" i="4"/>
  <c r="AK146" i="4"/>
  <c r="AK147" i="4"/>
  <c r="AK148" i="4"/>
  <c r="AK149" i="4"/>
  <c r="AK150" i="4"/>
  <c r="AK151" i="4"/>
  <c r="AK152" i="4"/>
  <c r="AK153" i="4"/>
  <c r="AK154" i="4"/>
  <c r="AK155" i="4"/>
  <c r="AK156" i="4"/>
  <c r="AK157" i="4"/>
  <c r="AK158" i="4"/>
  <c r="AK159" i="4"/>
  <c r="AK160" i="4"/>
  <c r="AK161" i="4"/>
  <c r="AK162" i="4"/>
  <c r="AK163" i="4"/>
  <c r="AK164" i="4"/>
  <c r="AK165" i="4"/>
  <c r="AK166" i="4"/>
  <c r="AK167" i="4"/>
  <c r="AK168" i="4"/>
  <c r="AK169" i="4"/>
  <c r="AK170" i="4"/>
  <c r="AK171" i="4"/>
  <c r="AK172" i="4"/>
  <c r="AK173" i="4"/>
  <c r="AK174" i="4"/>
  <c r="AK175" i="4"/>
  <c r="AK176" i="4"/>
  <c r="AK177" i="4"/>
  <c r="AK178" i="4"/>
  <c r="AK179" i="4"/>
  <c r="AK180" i="4"/>
  <c r="AK181" i="4"/>
  <c r="AK182" i="4"/>
  <c r="AK183" i="4"/>
  <c r="AK184" i="4"/>
  <c r="AK185" i="4"/>
  <c r="AK186" i="4"/>
  <c r="AK187" i="4"/>
  <c r="AK188" i="4"/>
  <c r="AK189" i="4"/>
  <c r="AK190" i="4"/>
  <c r="AK191" i="4"/>
  <c r="AK192" i="4"/>
  <c r="AK193" i="4"/>
  <c r="AK194" i="4"/>
  <c r="AK195" i="4"/>
  <c r="AK196" i="4"/>
  <c r="AK197" i="4"/>
  <c r="AK198" i="4"/>
  <c r="AK199" i="4"/>
  <c r="AK200" i="4"/>
  <c r="AK201" i="4"/>
  <c r="AK202" i="4"/>
  <c r="AK203" i="4"/>
  <c r="AK204" i="4"/>
  <c r="AK205" i="4"/>
  <c r="AK206" i="4"/>
  <c r="AK207" i="4"/>
  <c r="AK208" i="4"/>
  <c r="AK209" i="4"/>
  <c r="AK210" i="4"/>
  <c r="AK211" i="4"/>
  <c r="AK212" i="4"/>
  <c r="AK213" i="4"/>
  <c r="AK214" i="4"/>
  <c r="AK215" i="4"/>
  <c r="AK216" i="4"/>
  <c r="AK217" i="4"/>
  <c r="AK218" i="4"/>
  <c r="AK219" i="4"/>
  <c r="AK220" i="4"/>
  <c r="AK221" i="4"/>
  <c r="AK222" i="4"/>
  <c r="AK223" i="4"/>
  <c r="AK224" i="4"/>
  <c r="AK225" i="4"/>
  <c r="AK226" i="4"/>
  <c r="AK227" i="4"/>
  <c r="AK228" i="4"/>
  <c r="AK229" i="4"/>
  <c r="AK230" i="4"/>
  <c r="AK231" i="4"/>
  <c r="AK232" i="4"/>
  <c r="AK233" i="4"/>
  <c r="AK234" i="4"/>
  <c r="AK235" i="4"/>
  <c r="AK236" i="4"/>
  <c r="AK237" i="4"/>
  <c r="AK238" i="4"/>
  <c r="AK239" i="4"/>
  <c r="AK240" i="4"/>
  <c r="AK241" i="4"/>
  <c r="AK242" i="4"/>
  <c r="AK243" i="4"/>
  <c r="AK244" i="4"/>
  <c r="AK245" i="4"/>
  <c r="AK246" i="4"/>
  <c r="AK247" i="4"/>
  <c r="AK248" i="4"/>
  <c r="AK249" i="4"/>
  <c r="AK250" i="4"/>
  <c r="AK251" i="4"/>
  <c r="AK252" i="4"/>
  <c r="AK253" i="4"/>
  <c r="AK254" i="4"/>
  <c r="AK255" i="4"/>
  <c r="AK256" i="4"/>
  <c r="AK257" i="4"/>
  <c r="AK258" i="4"/>
  <c r="AK259" i="4"/>
  <c r="AK260" i="4"/>
  <c r="AK261" i="4"/>
  <c r="AK262" i="4"/>
  <c r="AK263" i="4"/>
  <c r="AK264" i="4"/>
  <c r="AK265" i="4"/>
  <c r="AK266" i="4"/>
  <c r="AK267" i="4"/>
  <c r="AK268" i="4"/>
  <c r="AK269" i="4"/>
  <c r="AK270" i="4"/>
  <c r="AK271" i="4"/>
  <c r="AK272" i="4"/>
  <c r="AK273" i="4"/>
  <c r="AK274" i="4"/>
  <c r="AK275" i="4"/>
  <c r="AK276" i="4"/>
  <c r="AK277" i="4"/>
  <c r="AK278" i="4"/>
  <c r="AK279" i="4"/>
  <c r="AK280" i="4"/>
  <c r="AK281" i="4"/>
  <c r="AK282" i="4"/>
  <c r="AK283" i="4"/>
  <c r="AK284" i="4"/>
  <c r="AK285" i="4"/>
  <c r="AK286" i="4"/>
  <c r="AK287" i="4"/>
  <c r="AK288" i="4"/>
  <c r="AK289" i="4"/>
  <c r="AK290" i="4"/>
  <c r="AK291" i="4"/>
  <c r="AK292" i="4"/>
  <c r="AK293" i="4"/>
  <c r="AK294" i="4"/>
  <c r="AK295" i="4"/>
  <c r="AK296" i="4"/>
  <c r="AK297" i="4"/>
  <c r="AK298" i="4"/>
  <c r="AK299" i="4"/>
  <c r="AK300" i="4"/>
  <c r="AK301" i="4"/>
  <c r="AK302" i="4"/>
  <c r="AK303" i="4"/>
  <c r="AK304" i="4"/>
  <c r="AK305" i="4"/>
  <c r="AK306" i="4"/>
  <c r="AK307" i="4"/>
  <c r="AK308" i="4"/>
  <c r="AK309" i="4"/>
  <c r="AK310" i="4"/>
  <c r="AK311" i="4"/>
  <c r="AK312" i="4"/>
  <c r="AK313" i="4"/>
  <c r="AK314" i="4"/>
  <c r="AK315" i="4"/>
  <c r="AK316" i="4"/>
  <c r="AK317" i="4"/>
  <c r="AK318" i="4"/>
  <c r="AK319" i="4"/>
  <c r="AK320" i="4"/>
  <c r="AK321" i="4"/>
  <c r="AK6" i="4"/>
  <c r="Y332" i="4"/>
  <c r="Y344" i="4"/>
  <c r="Y356" i="4"/>
  <c r="Y363" i="4"/>
  <c r="Y368" i="4"/>
  <c r="Y373" i="4"/>
  <c r="Y380" i="4"/>
  <c r="Y392" i="4"/>
  <c r="Y404" i="4"/>
  <c r="Y416" i="4"/>
  <c r="Y428" i="4"/>
  <c r="Y8" i="4"/>
  <c r="Y9" i="4"/>
  <c r="Y11" i="4"/>
  <c r="Y12" i="4"/>
  <c r="Y16" i="4"/>
  <c r="Y20" i="4"/>
  <c r="Y21" i="4"/>
  <c r="Y24" i="4"/>
  <c r="Y32" i="4"/>
  <c r="Y36" i="4"/>
  <c r="Y40" i="4"/>
  <c r="Y44" i="4"/>
  <c r="Y48" i="4"/>
  <c r="Y52" i="4"/>
  <c r="Y56" i="4"/>
  <c r="Y58" i="4"/>
  <c r="Y60" i="4"/>
  <c r="Y64" i="4"/>
  <c r="Y68" i="4"/>
  <c r="Y76" i="4"/>
  <c r="Y80" i="4"/>
  <c r="Y81" i="4"/>
  <c r="Y84" i="4"/>
  <c r="Y88" i="4"/>
  <c r="Y92" i="4"/>
  <c r="Y93" i="4"/>
  <c r="Y96" i="4"/>
  <c r="Y97" i="4"/>
  <c r="Y100" i="4"/>
  <c r="Y101" i="4"/>
  <c r="Y104" i="4"/>
  <c r="Y105" i="4"/>
  <c r="Y106" i="4"/>
  <c r="Y108" i="4"/>
  <c r="Y112" i="4"/>
  <c r="Y116" i="4"/>
  <c r="Y117" i="4"/>
  <c r="Y120" i="4"/>
  <c r="Y124" i="4"/>
  <c r="Y128" i="4"/>
  <c r="Y130" i="4"/>
  <c r="Y132" i="4"/>
  <c r="Y136" i="4"/>
  <c r="Y140" i="4"/>
  <c r="Y141" i="4"/>
  <c r="Y144" i="4"/>
  <c r="Y148" i="4"/>
  <c r="Y152" i="4"/>
  <c r="Y153" i="4"/>
  <c r="Y156" i="4"/>
  <c r="Y160" i="4"/>
  <c r="Y164" i="4"/>
  <c r="Y168" i="4"/>
  <c r="Y172" i="4"/>
  <c r="Y176" i="4"/>
  <c r="Y180" i="4"/>
  <c r="Y184" i="4"/>
  <c r="Y188" i="4"/>
  <c r="Y189" i="4"/>
  <c r="Y192" i="4"/>
  <c r="Y196" i="4"/>
  <c r="Y200" i="4"/>
  <c r="Y201" i="4"/>
  <c r="Y204" i="4"/>
  <c r="Y206" i="4"/>
  <c r="Y208" i="4"/>
  <c r="Y212" i="4"/>
  <c r="Y216" i="4"/>
  <c r="Y220" i="4"/>
  <c r="Y224" i="4"/>
  <c r="Y225" i="4"/>
  <c r="Y228" i="4"/>
  <c r="Y236" i="4"/>
  <c r="Y240" i="4"/>
  <c r="Y244" i="4"/>
  <c r="Y248" i="4"/>
  <c r="Y252" i="4"/>
  <c r="Y256" i="4"/>
  <c r="Y260" i="4"/>
  <c r="Y261" i="4"/>
  <c r="Y264" i="4"/>
  <c r="Y268" i="4"/>
  <c r="Y269" i="4"/>
  <c r="Y272" i="4"/>
  <c r="Y273" i="4"/>
  <c r="Y276" i="4"/>
  <c r="Y280" i="4"/>
  <c r="Y284" i="4"/>
  <c r="Y288" i="4"/>
  <c r="Y292" i="4"/>
  <c r="Y296" i="4"/>
  <c r="Y297" i="4"/>
  <c r="Y299" i="4"/>
  <c r="Y300" i="4"/>
  <c r="Y304" i="4"/>
  <c r="Y308" i="4"/>
  <c r="Y312" i="4"/>
  <c r="Y316" i="4"/>
  <c r="Y320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6" i="4"/>
  <c r="G325" i="4"/>
  <c r="N325" i="4" s="1"/>
  <c r="G326" i="4"/>
  <c r="N326" i="4" s="1"/>
  <c r="G327" i="4"/>
  <c r="N327" i="4" s="1"/>
  <c r="G328" i="4"/>
  <c r="N328" i="4" s="1"/>
  <c r="G329" i="4"/>
  <c r="N329" i="4" s="1"/>
  <c r="G330" i="4"/>
  <c r="N330" i="4" s="1"/>
  <c r="G331" i="4"/>
  <c r="N331" i="4" s="1"/>
  <c r="G332" i="4"/>
  <c r="N332" i="4" s="1"/>
  <c r="G333" i="4"/>
  <c r="N333" i="4" s="1"/>
  <c r="G334" i="4"/>
  <c r="N334" i="4" s="1"/>
  <c r="G335" i="4"/>
  <c r="N335" i="4" s="1"/>
  <c r="G336" i="4"/>
  <c r="N336" i="4" s="1"/>
  <c r="G337" i="4"/>
  <c r="N337" i="4" s="1"/>
  <c r="G338" i="4"/>
  <c r="N338" i="4" s="1"/>
  <c r="G339" i="4"/>
  <c r="N339" i="4" s="1"/>
  <c r="G340" i="4"/>
  <c r="N340" i="4" s="1"/>
  <c r="G341" i="4"/>
  <c r="N341" i="4" s="1"/>
  <c r="G342" i="4"/>
  <c r="N342" i="4" s="1"/>
  <c r="G343" i="4"/>
  <c r="N343" i="4" s="1"/>
  <c r="G344" i="4"/>
  <c r="N344" i="4" s="1"/>
  <c r="G345" i="4"/>
  <c r="N345" i="4" s="1"/>
  <c r="G346" i="4"/>
  <c r="N346" i="4" s="1"/>
  <c r="G347" i="4"/>
  <c r="N347" i="4" s="1"/>
  <c r="G348" i="4"/>
  <c r="N348" i="4" s="1"/>
  <c r="G349" i="4"/>
  <c r="N349" i="4" s="1"/>
  <c r="G350" i="4"/>
  <c r="N350" i="4" s="1"/>
  <c r="G351" i="4"/>
  <c r="N351" i="4" s="1"/>
  <c r="G352" i="4"/>
  <c r="N352" i="4" s="1"/>
  <c r="G353" i="4"/>
  <c r="N353" i="4" s="1"/>
  <c r="G354" i="4"/>
  <c r="N354" i="4" s="1"/>
  <c r="G355" i="4"/>
  <c r="N355" i="4" s="1"/>
  <c r="G356" i="4"/>
  <c r="N356" i="4" s="1"/>
  <c r="G357" i="4"/>
  <c r="N357" i="4" s="1"/>
  <c r="G358" i="4"/>
  <c r="N358" i="4" s="1"/>
  <c r="G359" i="4"/>
  <c r="N359" i="4" s="1"/>
  <c r="G360" i="4"/>
  <c r="N360" i="4" s="1"/>
  <c r="G361" i="4"/>
  <c r="N361" i="4" s="1"/>
  <c r="G362" i="4"/>
  <c r="N362" i="4" s="1"/>
  <c r="G363" i="4"/>
  <c r="N363" i="4" s="1"/>
  <c r="G364" i="4"/>
  <c r="N364" i="4" s="1"/>
  <c r="G365" i="4"/>
  <c r="N365" i="4" s="1"/>
  <c r="G366" i="4"/>
  <c r="N366" i="4" s="1"/>
  <c r="G367" i="4"/>
  <c r="N367" i="4" s="1"/>
  <c r="G368" i="4"/>
  <c r="N368" i="4" s="1"/>
  <c r="G369" i="4"/>
  <c r="N369" i="4" s="1"/>
  <c r="G370" i="4"/>
  <c r="N370" i="4" s="1"/>
  <c r="G371" i="4"/>
  <c r="N371" i="4" s="1"/>
  <c r="G372" i="4"/>
  <c r="N372" i="4" s="1"/>
  <c r="G373" i="4"/>
  <c r="N373" i="4" s="1"/>
  <c r="G374" i="4"/>
  <c r="N374" i="4" s="1"/>
  <c r="G375" i="4"/>
  <c r="N375" i="4" s="1"/>
  <c r="G376" i="4"/>
  <c r="N376" i="4" s="1"/>
  <c r="G377" i="4"/>
  <c r="N377" i="4" s="1"/>
  <c r="G378" i="4"/>
  <c r="N378" i="4" s="1"/>
  <c r="G379" i="4"/>
  <c r="N379" i="4" s="1"/>
  <c r="G380" i="4"/>
  <c r="N380" i="4" s="1"/>
  <c r="G381" i="4"/>
  <c r="N381" i="4" s="1"/>
  <c r="G382" i="4"/>
  <c r="N382" i="4" s="1"/>
  <c r="G383" i="4"/>
  <c r="N383" i="4" s="1"/>
  <c r="G384" i="4"/>
  <c r="N384" i="4" s="1"/>
  <c r="G385" i="4"/>
  <c r="N385" i="4" s="1"/>
  <c r="G386" i="4"/>
  <c r="N386" i="4" s="1"/>
  <c r="G387" i="4"/>
  <c r="N387" i="4" s="1"/>
  <c r="G388" i="4"/>
  <c r="N388" i="4" s="1"/>
  <c r="G389" i="4"/>
  <c r="N389" i="4" s="1"/>
  <c r="G390" i="4"/>
  <c r="N390" i="4" s="1"/>
  <c r="G391" i="4"/>
  <c r="N391" i="4" s="1"/>
  <c r="G392" i="4"/>
  <c r="N392" i="4" s="1"/>
  <c r="G393" i="4"/>
  <c r="N393" i="4" s="1"/>
  <c r="G394" i="4"/>
  <c r="N394" i="4" s="1"/>
  <c r="G395" i="4"/>
  <c r="N395" i="4" s="1"/>
  <c r="G396" i="4"/>
  <c r="N396" i="4" s="1"/>
  <c r="G397" i="4"/>
  <c r="N397" i="4" s="1"/>
  <c r="G398" i="4"/>
  <c r="N398" i="4" s="1"/>
  <c r="G399" i="4"/>
  <c r="N399" i="4" s="1"/>
  <c r="G400" i="4"/>
  <c r="N400" i="4" s="1"/>
  <c r="G401" i="4"/>
  <c r="N401" i="4" s="1"/>
  <c r="G402" i="4"/>
  <c r="N402" i="4" s="1"/>
  <c r="G403" i="4"/>
  <c r="N403" i="4" s="1"/>
  <c r="G404" i="4"/>
  <c r="N404" i="4" s="1"/>
  <c r="G405" i="4"/>
  <c r="N405" i="4" s="1"/>
  <c r="G406" i="4"/>
  <c r="N406" i="4" s="1"/>
  <c r="G407" i="4"/>
  <c r="N407" i="4" s="1"/>
  <c r="G408" i="4"/>
  <c r="N408" i="4" s="1"/>
  <c r="G409" i="4"/>
  <c r="N409" i="4" s="1"/>
  <c r="G410" i="4"/>
  <c r="N410" i="4" s="1"/>
  <c r="G411" i="4"/>
  <c r="N411" i="4" s="1"/>
  <c r="G412" i="4"/>
  <c r="N412" i="4" s="1"/>
  <c r="G413" i="4"/>
  <c r="N413" i="4" s="1"/>
  <c r="G414" i="4"/>
  <c r="N414" i="4" s="1"/>
  <c r="G415" i="4"/>
  <c r="N415" i="4" s="1"/>
  <c r="G416" i="4"/>
  <c r="N416" i="4" s="1"/>
  <c r="G417" i="4"/>
  <c r="N417" i="4" s="1"/>
  <c r="G418" i="4"/>
  <c r="N418" i="4" s="1"/>
  <c r="G419" i="4"/>
  <c r="N419" i="4" s="1"/>
  <c r="G420" i="4"/>
  <c r="N420" i="4" s="1"/>
  <c r="G421" i="4"/>
  <c r="N421" i="4" s="1"/>
  <c r="G422" i="4"/>
  <c r="N422" i="4" s="1"/>
  <c r="G423" i="4"/>
  <c r="N423" i="4" s="1"/>
  <c r="G424" i="4"/>
  <c r="N424" i="4" s="1"/>
  <c r="G425" i="4"/>
  <c r="N425" i="4" s="1"/>
  <c r="G426" i="4"/>
  <c r="N426" i="4" s="1"/>
  <c r="G427" i="4"/>
  <c r="N427" i="4" s="1"/>
  <c r="G428" i="4"/>
  <c r="N428" i="4" s="1"/>
  <c r="G429" i="4"/>
  <c r="N429" i="4" s="1"/>
  <c r="G430" i="4"/>
  <c r="N430" i="4" s="1"/>
  <c r="G431" i="4"/>
  <c r="N431" i="4" s="1"/>
  <c r="G432" i="4"/>
  <c r="N432" i="4" s="1"/>
  <c r="G433" i="4"/>
  <c r="N433" i="4" s="1"/>
  <c r="G434" i="4"/>
  <c r="N434" i="4" s="1"/>
  <c r="G435" i="4"/>
  <c r="N435" i="4" s="1"/>
  <c r="G436" i="4"/>
  <c r="N436" i="4" s="1"/>
  <c r="G324" i="4"/>
  <c r="N324" i="4" s="1"/>
  <c r="D437" i="4"/>
  <c r="E437" i="4"/>
  <c r="F437" i="4"/>
  <c r="H437" i="4"/>
  <c r="I437" i="4"/>
  <c r="J437" i="4"/>
  <c r="K437" i="4"/>
  <c r="V437" i="4"/>
  <c r="W437" i="4"/>
  <c r="Z437" i="4"/>
  <c r="AA437" i="4"/>
  <c r="AB437" i="4"/>
  <c r="AC437" i="4"/>
  <c r="AD437" i="4"/>
  <c r="AE437" i="4"/>
  <c r="AF437" i="4"/>
  <c r="AG437" i="4"/>
  <c r="AH437" i="4"/>
  <c r="AI437" i="4"/>
  <c r="AJ437" i="4"/>
  <c r="C437" i="4"/>
  <c r="H322" i="4"/>
  <c r="I322" i="4"/>
  <c r="J322" i="4"/>
  <c r="K322" i="4"/>
  <c r="V322" i="4"/>
  <c r="W322" i="4"/>
  <c r="Z322" i="4"/>
  <c r="AA322" i="4"/>
  <c r="AB322" i="4"/>
  <c r="AC322" i="4"/>
  <c r="AC438" i="4" s="1"/>
  <c r="AD322" i="4"/>
  <c r="AD438" i="4" s="1"/>
  <c r="AE322" i="4"/>
  <c r="AE438" i="4" s="1"/>
  <c r="AF322" i="4"/>
  <c r="AG322" i="4"/>
  <c r="AG438" i="4" s="1"/>
  <c r="AH322" i="4"/>
  <c r="AH438" i="4" s="1"/>
  <c r="AI322" i="4"/>
  <c r="AJ322" i="4"/>
  <c r="G7" i="4"/>
  <c r="G8" i="4"/>
  <c r="G9" i="4"/>
  <c r="N9" i="4" s="1"/>
  <c r="G10" i="4"/>
  <c r="N10" i="4" s="1"/>
  <c r="G11" i="4"/>
  <c r="G12" i="4"/>
  <c r="G13" i="4"/>
  <c r="G14" i="4"/>
  <c r="N14" i="4" s="1"/>
  <c r="G15" i="4"/>
  <c r="G16" i="4"/>
  <c r="G17" i="4"/>
  <c r="G18" i="4"/>
  <c r="N18" i="4" s="1"/>
  <c r="G19" i="4"/>
  <c r="N19" i="4" s="1"/>
  <c r="G20" i="4"/>
  <c r="G21" i="4"/>
  <c r="N21" i="4" s="1"/>
  <c r="G22" i="4"/>
  <c r="N22" i="4" s="1"/>
  <c r="G23" i="4"/>
  <c r="G24" i="4"/>
  <c r="G25" i="4"/>
  <c r="G26" i="4"/>
  <c r="N26" i="4" s="1"/>
  <c r="G27" i="4"/>
  <c r="N27" i="4" s="1"/>
  <c r="G28" i="4"/>
  <c r="G29" i="4"/>
  <c r="G30" i="4"/>
  <c r="N30" i="4" s="1"/>
  <c r="G31" i="4"/>
  <c r="G32" i="4"/>
  <c r="G33" i="4"/>
  <c r="N33" i="4" s="1"/>
  <c r="G34" i="4"/>
  <c r="N34" i="4" s="1"/>
  <c r="G35" i="4"/>
  <c r="N35" i="4" s="1"/>
  <c r="G36" i="4"/>
  <c r="G37" i="4"/>
  <c r="G38" i="4"/>
  <c r="N38" i="4" s="1"/>
  <c r="G39" i="4"/>
  <c r="G40" i="4"/>
  <c r="G41" i="4"/>
  <c r="G42" i="4"/>
  <c r="G43" i="4"/>
  <c r="N43" i="4" s="1"/>
  <c r="G44" i="4"/>
  <c r="G45" i="4"/>
  <c r="N45" i="4" s="1"/>
  <c r="G46" i="4"/>
  <c r="N46" i="4" s="1"/>
  <c r="G47" i="4"/>
  <c r="G48" i="4"/>
  <c r="G49" i="4"/>
  <c r="G50" i="4"/>
  <c r="G51" i="4"/>
  <c r="N51" i="4" s="1"/>
  <c r="G52" i="4"/>
  <c r="G53" i="4"/>
  <c r="G54" i="4"/>
  <c r="G55" i="4"/>
  <c r="G56" i="4"/>
  <c r="G57" i="4"/>
  <c r="N57" i="4" s="1"/>
  <c r="G58" i="4"/>
  <c r="N58" i="4" s="1"/>
  <c r="G59" i="4"/>
  <c r="N59" i="4" s="1"/>
  <c r="G60" i="4"/>
  <c r="G61" i="4"/>
  <c r="G62" i="4"/>
  <c r="N62" i="4" s="1"/>
  <c r="G63" i="4"/>
  <c r="G64" i="4"/>
  <c r="G65" i="4"/>
  <c r="G66" i="4"/>
  <c r="G67" i="4"/>
  <c r="G68" i="4"/>
  <c r="G69" i="4"/>
  <c r="N69" i="4" s="1"/>
  <c r="G70" i="4"/>
  <c r="N70" i="4" s="1"/>
  <c r="G71" i="4"/>
  <c r="N71" i="4" s="1"/>
  <c r="G72" i="4"/>
  <c r="G73" i="4"/>
  <c r="G74" i="4"/>
  <c r="N74" i="4" s="1"/>
  <c r="G75" i="4"/>
  <c r="N75" i="4" s="1"/>
  <c r="G76" i="4"/>
  <c r="G77" i="4"/>
  <c r="G78" i="4"/>
  <c r="G79" i="4"/>
  <c r="G80" i="4"/>
  <c r="G81" i="4"/>
  <c r="N81" i="4" s="1"/>
  <c r="G82" i="4"/>
  <c r="N82" i="4" s="1"/>
  <c r="G83" i="4"/>
  <c r="G84" i="4"/>
  <c r="G85" i="4"/>
  <c r="G86" i="4"/>
  <c r="N86" i="4" s="1"/>
  <c r="G87" i="4"/>
  <c r="N87" i="4" s="1"/>
  <c r="G88" i="4"/>
  <c r="G89" i="4"/>
  <c r="G90" i="4"/>
  <c r="G91" i="4"/>
  <c r="G92" i="4"/>
  <c r="G93" i="4"/>
  <c r="G94" i="4"/>
  <c r="N94" i="4" s="1"/>
  <c r="G95" i="4"/>
  <c r="G96" i="4"/>
  <c r="G97" i="4"/>
  <c r="G98" i="4"/>
  <c r="N98" i="4" s="1"/>
  <c r="G99" i="4"/>
  <c r="N99" i="4" s="1"/>
  <c r="G100" i="4"/>
  <c r="G101" i="4"/>
  <c r="G102" i="4"/>
  <c r="G103" i="4"/>
  <c r="G104" i="4"/>
  <c r="G105" i="4"/>
  <c r="N105" i="4" s="1"/>
  <c r="G106" i="4"/>
  <c r="N106" i="4" s="1"/>
  <c r="G107" i="4"/>
  <c r="G108" i="4"/>
  <c r="G109" i="4"/>
  <c r="G110" i="4"/>
  <c r="N110" i="4" s="1"/>
  <c r="G111" i="4"/>
  <c r="N111" i="4" s="1"/>
  <c r="G112" i="4"/>
  <c r="G113" i="4"/>
  <c r="G114" i="4"/>
  <c r="G115" i="4"/>
  <c r="G116" i="4"/>
  <c r="G117" i="4"/>
  <c r="N117" i="4" s="1"/>
  <c r="G118" i="4"/>
  <c r="N118" i="4" s="1"/>
  <c r="G119" i="4"/>
  <c r="G120" i="4"/>
  <c r="G121" i="4"/>
  <c r="G122" i="4"/>
  <c r="N122" i="4" s="1"/>
  <c r="G123" i="4"/>
  <c r="N123" i="4" s="1"/>
  <c r="G124" i="4"/>
  <c r="G125" i="4"/>
  <c r="G126" i="4"/>
  <c r="G127" i="4"/>
  <c r="G128" i="4"/>
  <c r="G129" i="4"/>
  <c r="N129" i="4" s="1"/>
  <c r="G130" i="4"/>
  <c r="N130" i="4" s="1"/>
  <c r="G131" i="4"/>
  <c r="G132" i="4"/>
  <c r="G133" i="4"/>
  <c r="G134" i="4"/>
  <c r="N134" i="4" s="1"/>
  <c r="G135" i="4"/>
  <c r="G136" i="4"/>
  <c r="G137" i="4"/>
  <c r="G138" i="4"/>
  <c r="G139" i="4"/>
  <c r="G140" i="4"/>
  <c r="G141" i="4"/>
  <c r="G142" i="4"/>
  <c r="N142" i="4" s="1"/>
  <c r="G143" i="4"/>
  <c r="N143" i="4" s="1"/>
  <c r="G144" i="4"/>
  <c r="G145" i="4"/>
  <c r="G146" i="4"/>
  <c r="N146" i="4" s="1"/>
  <c r="G147" i="4"/>
  <c r="N147" i="4" s="1"/>
  <c r="G148" i="4"/>
  <c r="G149" i="4"/>
  <c r="G150" i="4"/>
  <c r="G151" i="4"/>
  <c r="G152" i="4"/>
  <c r="G153" i="4"/>
  <c r="N153" i="4" s="1"/>
  <c r="G154" i="4"/>
  <c r="N154" i="4" s="1"/>
  <c r="G155" i="4"/>
  <c r="N155" i="4" s="1"/>
  <c r="G156" i="4"/>
  <c r="G157" i="4"/>
  <c r="G158" i="4"/>
  <c r="N158" i="4" s="1"/>
  <c r="G159" i="4"/>
  <c r="N159" i="4" s="1"/>
  <c r="G160" i="4"/>
  <c r="G161" i="4"/>
  <c r="G162" i="4"/>
  <c r="G163" i="4"/>
  <c r="G164" i="4"/>
  <c r="G165" i="4"/>
  <c r="N165" i="4" s="1"/>
  <c r="G166" i="4"/>
  <c r="N166" i="4" s="1"/>
  <c r="G167" i="4"/>
  <c r="N167" i="4" s="1"/>
  <c r="G168" i="4"/>
  <c r="G169" i="4"/>
  <c r="G170" i="4"/>
  <c r="N170" i="4" s="1"/>
  <c r="G171" i="4"/>
  <c r="N171" i="4" s="1"/>
  <c r="G172" i="4"/>
  <c r="G173" i="4"/>
  <c r="G174" i="4"/>
  <c r="G175" i="4"/>
  <c r="G176" i="4"/>
  <c r="G177" i="4"/>
  <c r="N177" i="4" s="1"/>
  <c r="G178" i="4"/>
  <c r="N178" i="4" s="1"/>
  <c r="G179" i="4"/>
  <c r="N179" i="4" s="1"/>
  <c r="G180" i="4"/>
  <c r="G181" i="4"/>
  <c r="G182" i="4"/>
  <c r="N182" i="4" s="1"/>
  <c r="G183" i="4"/>
  <c r="N183" i="4" s="1"/>
  <c r="G184" i="4"/>
  <c r="G185" i="4"/>
  <c r="G186" i="4"/>
  <c r="G187" i="4"/>
  <c r="G188" i="4"/>
  <c r="G189" i="4"/>
  <c r="N189" i="4" s="1"/>
  <c r="G190" i="4"/>
  <c r="N190" i="4" s="1"/>
  <c r="G191" i="4"/>
  <c r="N191" i="4" s="1"/>
  <c r="G192" i="4"/>
  <c r="G193" i="4"/>
  <c r="G194" i="4"/>
  <c r="N194" i="4" s="1"/>
  <c r="G195" i="4"/>
  <c r="N195" i="4" s="1"/>
  <c r="G196" i="4"/>
  <c r="G197" i="4"/>
  <c r="G198" i="4"/>
  <c r="N198" i="4" s="1"/>
  <c r="G199" i="4"/>
  <c r="G200" i="4"/>
  <c r="G201" i="4"/>
  <c r="N201" i="4" s="1"/>
  <c r="G202" i="4"/>
  <c r="G203" i="4"/>
  <c r="G204" i="4"/>
  <c r="G205" i="4"/>
  <c r="G206" i="4"/>
  <c r="N206" i="4" s="1"/>
  <c r="G207" i="4"/>
  <c r="G208" i="4"/>
  <c r="G209" i="4"/>
  <c r="G210" i="4"/>
  <c r="G211" i="4"/>
  <c r="G212" i="4"/>
  <c r="G213" i="4"/>
  <c r="N213" i="4" s="1"/>
  <c r="G214" i="4"/>
  <c r="N214" i="4" s="1"/>
  <c r="G215" i="4"/>
  <c r="G216" i="4"/>
  <c r="G217" i="4"/>
  <c r="G218" i="4"/>
  <c r="N218" i="4" s="1"/>
  <c r="G219" i="4"/>
  <c r="G220" i="4"/>
  <c r="G221" i="4"/>
  <c r="G222" i="4"/>
  <c r="G223" i="4"/>
  <c r="G224" i="4"/>
  <c r="G225" i="4"/>
  <c r="N225" i="4" s="1"/>
  <c r="G226" i="4"/>
  <c r="G227" i="4"/>
  <c r="N227" i="4" s="1"/>
  <c r="G228" i="4"/>
  <c r="G229" i="4"/>
  <c r="G230" i="4"/>
  <c r="N230" i="4" s="1"/>
  <c r="G231" i="4"/>
  <c r="N231" i="4" s="1"/>
  <c r="G232" i="4"/>
  <c r="G233" i="4"/>
  <c r="G234" i="4"/>
  <c r="N234" i="4" s="1"/>
  <c r="G235" i="4"/>
  <c r="G236" i="4"/>
  <c r="G237" i="4"/>
  <c r="N237" i="4" s="1"/>
  <c r="G238" i="4"/>
  <c r="N238" i="4" s="1"/>
  <c r="G239" i="4"/>
  <c r="G240" i="4"/>
  <c r="G241" i="4"/>
  <c r="G242" i="4"/>
  <c r="N242" i="4" s="1"/>
  <c r="G243" i="4"/>
  <c r="G244" i="4"/>
  <c r="G245" i="4"/>
  <c r="G246" i="4"/>
  <c r="G247" i="4"/>
  <c r="G248" i="4"/>
  <c r="G249" i="4"/>
  <c r="N249" i="4" s="1"/>
  <c r="G250" i="4"/>
  <c r="G251" i="4"/>
  <c r="G252" i="4"/>
  <c r="G253" i="4"/>
  <c r="G254" i="4"/>
  <c r="N254" i="4" s="1"/>
  <c r="G255" i="4"/>
  <c r="G256" i="4"/>
  <c r="G257" i="4"/>
  <c r="G258" i="4"/>
  <c r="G259" i="4"/>
  <c r="G260" i="4"/>
  <c r="G261" i="4"/>
  <c r="N261" i="4" s="1"/>
  <c r="G262" i="4"/>
  <c r="N262" i="4" s="1"/>
  <c r="G263" i="4"/>
  <c r="G264" i="4"/>
  <c r="G265" i="4"/>
  <c r="G266" i="4"/>
  <c r="N266" i="4" s="1"/>
  <c r="G267" i="4"/>
  <c r="N267" i="4" s="1"/>
  <c r="G268" i="4"/>
  <c r="G269" i="4"/>
  <c r="G270" i="4"/>
  <c r="G271" i="4"/>
  <c r="G272" i="4"/>
  <c r="G273" i="4"/>
  <c r="N273" i="4" s="1"/>
  <c r="G274" i="4"/>
  <c r="N274" i="4" s="1"/>
  <c r="G275" i="4"/>
  <c r="N275" i="4" s="1"/>
  <c r="G276" i="4"/>
  <c r="G277" i="4"/>
  <c r="G278" i="4"/>
  <c r="N278" i="4" s="1"/>
  <c r="G279" i="4"/>
  <c r="N279" i="4" s="1"/>
  <c r="G280" i="4"/>
  <c r="G281" i="4"/>
  <c r="G282" i="4"/>
  <c r="N282" i="4" s="1"/>
  <c r="G283" i="4"/>
  <c r="G284" i="4"/>
  <c r="G285" i="4"/>
  <c r="N285" i="4" s="1"/>
  <c r="G286" i="4"/>
  <c r="N286" i="4" s="1"/>
  <c r="G287" i="4"/>
  <c r="N287" i="4" s="1"/>
  <c r="G288" i="4"/>
  <c r="G289" i="4"/>
  <c r="G290" i="4"/>
  <c r="N290" i="4" s="1"/>
  <c r="G291" i="4"/>
  <c r="N291" i="4" s="1"/>
  <c r="G292" i="4"/>
  <c r="G293" i="4"/>
  <c r="G294" i="4"/>
  <c r="G295" i="4"/>
  <c r="G296" i="4"/>
  <c r="G297" i="4"/>
  <c r="N297" i="4" s="1"/>
  <c r="G298" i="4"/>
  <c r="N298" i="4" s="1"/>
  <c r="G299" i="4"/>
  <c r="G300" i="4"/>
  <c r="G301" i="4"/>
  <c r="G302" i="4"/>
  <c r="N302" i="4" s="1"/>
  <c r="G303" i="4"/>
  <c r="G304" i="4"/>
  <c r="G305" i="4"/>
  <c r="G306" i="4"/>
  <c r="G307" i="4"/>
  <c r="G308" i="4"/>
  <c r="G309" i="4"/>
  <c r="N309" i="4" s="1"/>
  <c r="G310" i="4"/>
  <c r="N310" i="4" s="1"/>
  <c r="G311" i="4"/>
  <c r="G312" i="4"/>
  <c r="G313" i="4"/>
  <c r="G314" i="4"/>
  <c r="N314" i="4" s="1"/>
  <c r="G315" i="4"/>
  <c r="G316" i="4"/>
  <c r="G317" i="4"/>
  <c r="G318" i="4"/>
  <c r="G319" i="4"/>
  <c r="G320" i="4"/>
  <c r="G321" i="4"/>
  <c r="N321" i="4" s="1"/>
  <c r="G6" i="4"/>
  <c r="N6" i="4" s="1"/>
  <c r="D322" i="4"/>
  <c r="E322" i="4"/>
  <c r="F322" i="4"/>
  <c r="F438" i="4" s="1"/>
  <c r="C322" i="4"/>
  <c r="K438" i="4" l="1"/>
  <c r="Y314" i="4"/>
  <c r="Y302" i="4"/>
  <c r="Y290" i="4"/>
  <c r="Y278" i="4"/>
  <c r="Y266" i="4"/>
  <c r="Y254" i="4"/>
  <c r="Y242" i="4"/>
  <c r="Y230" i="4"/>
  <c r="Y218" i="4"/>
  <c r="Y194" i="4"/>
  <c r="Y182" i="4"/>
  <c r="Y170" i="4"/>
  <c r="Y158" i="4"/>
  <c r="Y146" i="4"/>
  <c r="Y134" i="4"/>
  <c r="Y122" i="4"/>
  <c r="Y110" i="4"/>
  <c r="Y98" i="4"/>
  <c r="Y86" i="4"/>
  <c r="Y74" i="4"/>
  <c r="Y62" i="4"/>
  <c r="Y50" i="4"/>
  <c r="Y38" i="4"/>
  <c r="Y26" i="4"/>
  <c r="Y14" i="4"/>
  <c r="Y324" i="4"/>
  <c r="Y401" i="4"/>
  <c r="Y389" i="4"/>
  <c r="Y353" i="4"/>
  <c r="Y341" i="4"/>
  <c r="Y113" i="4"/>
  <c r="Y432" i="4"/>
  <c r="Y420" i="4"/>
  <c r="Y408" i="4"/>
  <c r="Y396" i="4"/>
  <c r="Y384" i="4"/>
  <c r="Y372" i="4"/>
  <c r="Y360" i="4"/>
  <c r="Y348" i="4"/>
  <c r="Y336" i="4"/>
  <c r="N437" i="4"/>
  <c r="Y197" i="4"/>
  <c r="M322" i="4"/>
  <c r="M438" i="4" s="1"/>
  <c r="N265" i="4"/>
  <c r="N229" i="4"/>
  <c r="N205" i="4"/>
  <c r="N181" i="4"/>
  <c r="N169" i="4"/>
  <c r="N157" i="4"/>
  <c r="N145" i="4"/>
  <c r="N121" i="4"/>
  <c r="N109" i="4"/>
  <c r="N97" i="4"/>
  <c r="N85" i="4"/>
  <c r="N61" i="4"/>
  <c r="N49" i="4"/>
  <c r="N37" i="4"/>
  <c r="N25" i="4"/>
  <c r="N13" i="4"/>
  <c r="N301" i="4"/>
  <c r="N253" i="4"/>
  <c r="N241" i="4"/>
  <c r="N217" i="4"/>
  <c r="N193" i="4"/>
  <c r="N133" i="4"/>
  <c r="N313" i="4"/>
  <c r="N289" i="4"/>
  <c r="N277" i="4"/>
  <c r="E438" i="4"/>
  <c r="N319" i="4"/>
  <c r="N307" i="4"/>
  <c r="N259" i="4"/>
  <c r="N247" i="4"/>
  <c r="N223" i="4"/>
  <c r="N211" i="4"/>
  <c r="N163" i="4"/>
  <c r="N139" i="4"/>
  <c r="N103" i="4"/>
  <c r="N55" i="4"/>
  <c r="N90" i="4"/>
  <c r="AF438" i="4"/>
  <c r="N316" i="4"/>
  <c r="N304" i="4"/>
  <c r="N256" i="4"/>
  <c r="N220" i="4"/>
  <c r="N208" i="4"/>
  <c r="N64" i="4"/>
  <c r="N315" i="4"/>
  <c r="N303" i="4"/>
  <c r="N255" i="4"/>
  <c r="N243" i="4"/>
  <c r="N219" i="4"/>
  <c r="N207" i="4"/>
  <c r="Y427" i="4"/>
  <c r="Y415" i="4"/>
  <c r="Y403" i="4"/>
  <c r="Y391" i="4"/>
  <c r="Y379" i="4"/>
  <c r="Y367" i="4"/>
  <c r="Y355" i="4"/>
  <c r="Y343" i="4"/>
  <c r="Y331" i="4"/>
  <c r="N312" i="4"/>
  <c r="N300" i="4"/>
  <c r="N240" i="4"/>
  <c r="N216" i="4"/>
  <c r="N204" i="4"/>
  <c r="N108" i="4"/>
  <c r="N96" i="4"/>
  <c r="N311" i="4"/>
  <c r="N299" i="4"/>
  <c r="N263" i="4"/>
  <c r="N239" i="4"/>
  <c r="N215" i="4"/>
  <c r="N203" i="4"/>
  <c r="N107" i="4"/>
  <c r="N95" i="4"/>
  <c r="N23" i="4"/>
  <c r="Y319" i="4"/>
  <c r="Y307" i="4"/>
  <c r="Y295" i="4"/>
  <c r="Y283" i="4"/>
  <c r="Y271" i="4"/>
  <c r="Y259" i="4"/>
  <c r="Y247" i="4"/>
  <c r="Y235" i="4"/>
  <c r="Y223" i="4"/>
  <c r="Y211" i="4"/>
  <c r="Y199" i="4"/>
  <c r="Y187" i="4"/>
  <c r="Y175" i="4"/>
  <c r="Y163" i="4"/>
  <c r="Y151" i="4"/>
  <c r="Y139" i="4"/>
  <c r="Y127" i="4"/>
  <c r="Y115" i="4"/>
  <c r="Y103" i="4"/>
  <c r="Y91" i="4"/>
  <c r="Y79" i="4"/>
  <c r="Y67" i="4"/>
  <c r="Y55" i="4"/>
  <c r="Y43" i="4"/>
  <c r="Y31" i="4"/>
  <c r="Y19" i="4"/>
  <c r="Y7" i="4"/>
  <c r="Y418" i="4"/>
  <c r="Y394" i="4"/>
  <c r="Y370" i="4"/>
  <c r="Y346" i="4"/>
  <c r="Y435" i="4"/>
  <c r="Y423" i="4"/>
  <c r="Y411" i="4"/>
  <c r="Y399" i="4"/>
  <c r="Y387" i="4"/>
  <c r="Y375" i="4"/>
  <c r="Y351" i="4"/>
  <c r="Y339" i="4"/>
  <c r="Y327" i="4"/>
  <c r="N295" i="4"/>
  <c r="N283" i="4"/>
  <c r="N199" i="4"/>
  <c r="N187" i="4"/>
  <c r="N175" i="4"/>
  <c r="N151" i="4"/>
  <c r="N115" i="4"/>
  <c r="N91" i="4"/>
  <c r="N31" i="4"/>
  <c r="Y417" i="4"/>
  <c r="Y393" i="4"/>
  <c r="Y369" i="4"/>
  <c r="Y345" i="4"/>
  <c r="X437" i="4"/>
  <c r="N318" i="4"/>
  <c r="N306" i="4"/>
  <c r="N294" i="4"/>
  <c r="N270" i="4"/>
  <c r="N258" i="4"/>
  <c r="N246" i="4"/>
  <c r="N222" i="4"/>
  <c r="N210" i="4"/>
  <c r="N186" i="4"/>
  <c r="N174" i="4"/>
  <c r="N162" i="4"/>
  <c r="N138" i="4"/>
  <c r="N126" i="4"/>
  <c r="N114" i="4"/>
  <c r="N102" i="4"/>
  <c r="N78" i="4"/>
  <c r="N66" i="4"/>
  <c r="N54" i="4"/>
  <c r="N42" i="4"/>
  <c r="W438" i="4"/>
  <c r="N317" i="4"/>
  <c r="N305" i="4"/>
  <c r="N293" i="4"/>
  <c r="N281" i="4"/>
  <c r="N269" i="4"/>
  <c r="N257" i="4"/>
  <c r="N245" i="4"/>
  <c r="N221" i="4"/>
  <c r="N209" i="4"/>
  <c r="N197" i="4"/>
  <c r="N185" i="4"/>
  <c r="N173" i="4"/>
  <c r="N161" i="4"/>
  <c r="N149" i="4"/>
  <c r="N125" i="4"/>
  <c r="N113" i="4"/>
  <c r="N101" i="4"/>
  <c r="N89" i="4"/>
  <c r="N77" i="4"/>
  <c r="N65" i="4"/>
  <c r="N53" i="4"/>
  <c r="N41" i="4"/>
  <c r="N29" i="4"/>
  <c r="AI438" i="4"/>
  <c r="AJ438" i="4"/>
  <c r="V438" i="4"/>
  <c r="N320" i="4"/>
  <c r="N308" i="4"/>
  <c r="N260" i="4"/>
  <c r="N248" i="4"/>
  <c r="N236" i="4"/>
  <c r="N212" i="4"/>
  <c r="N164" i="4"/>
  <c r="N56" i="4"/>
  <c r="N8" i="4"/>
  <c r="C438" i="4"/>
  <c r="N296" i="4"/>
  <c r="N252" i="4"/>
  <c r="N251" i="4"/>
  <c r="N244" i="4"/>
  <c r="N226" i="4"/>
  <c r="N224" i="4"/>
  <c r="N141" i="4"/>
  <c r="N72" i="4"/>
  <c r="N292" i="4"/>
  <c r="N288" i="4"/>
  <c r="N284" i="4"/>
  <c r="N280" i="4"/>
  <c r="N276" i="4"/>
  <c r="N272" i="4"/>
  <c r="N268" i="4"/>
  <c r="N232" i="4"/>
  <c r="N228" i="4"/>
  <c r="N196" i="4"/>
  <c r="N188" i="4"/>
  <c r="N184" i="4"/>
  <c r="N180" i="4"/>
  <c r="N176" i="4"/>
  <c r="N172" i="4"/>
  <c r="N168" i="4"/>
  <c r="N160" i="4"/>
  <c r="N156" i="4"/>
  <c r="N152" i="4"/>
  <c r="N148" i="4"/>
  <c r="N144" i="4"/>
  <c r="N136" i="4"/>
  <c r="N132" i="4"/>
  <c r="N128" i="4"/>
  <c r="N124" i="4"/>
  <c r="N112" i="4"/>
  <c r="N104" i="4"/>
  <c r="N80" i="4"/>
  <c r="N76" i="4"/>
  <c r="N68" i="4"/>
  <c r="N60" i="4"/>
  <c r="N52" i="4"/>
  <c r="N44" i="4"/>
  <c r="N40" i="4"/>
  <c r="N16" i="4"/>
  <c r="N12" i="4"/>
  <c r="Y71" i="4"/>
  <c r="N264" i="4"/>
  <c r="N140" i="4"/>
  <c r="N120" i="4"/>
  <c r="N100" i="4"/>
  <c r="N92" i="4"/>
  <c r="N84" i="4"/>
  <c r="N48" i="4"/>
  <c r="N36" i="4"/>
  <c r="N24" i="4"/>
  <c r="Y430" i="4"/>
  <c r="Y406" i="4"/>
  <c r="Y382" i="4"/>
  <c r="Y358" i="4"/>
  <c r="Y334" i="4"/>
  <c r="N271" i="4"/>
  <c r="N235" i="4"/>
  <c r="N135" i="4"/>
  <c r="N131" i="4"/>
  <c r="N127" i="4"/>
  <c r="N119" i="4"/>
  <c r="N83" i="4"/>
  <c r="N79" i="4"/>
  <c r="N67" i="4"/>
  <c r="N63" i="4"/>
  <c r="N39" i="4"/>
  <c r="N15" i="4"/>
  <c r="N11" i="4"/>
  <c r="N7" i="4"/>
  <c r="U437" i="4"/>
  <c r="N250" i="4"/>
  <c r="N202" i="4"/>
  <c r="N150" i="4"/>
  <c r="Y311" i="4"/>
  <c r="Y239" i="4"/>
  <c r="Y167" i="4"/>
  <c r="Y83" i="4"/>
  <c r="Y59" i="4"/>
  <c r="Y47" i="4"/>
  <c r="Y23" i="4"/>
  <c r="N192" i="4"/>
  <c r="N116" i="4"/>
  <c r="N88" i="4"/>
  <c r="N32" i="4"/>
  <c r="N28" i="4"/>
  <c r="N20" i="4"/>
  <c r="N137" i="4"/>
  <c r="Y321" i="4"/>
  <c r="Y317" i="4"/>
  <c r="Y309" i="4"/>
  <c r="Y305" i="4"/>
  <c r="Y293" i="4"/>
  <c r="Y285" i="4"/>
  <c r="Y281" i="4"/>
  <c r="Y257" i="4"/>
  <c r="Y249" i="4"/>
  <c r="Y245" i="4"/>
  <c r="Y237" i="4"/>
  <c r="Y233" i="4"/>
  <c r="Y221" i="4"/>
  <c r="Y213" i="4"/>
  <c r="Y209" i="4"/>
  <c r="Y185" i="4"/>
  <c r="Y177" i="4"/>
  <c r="Y173" i="4"/>
  <c r="Y165" i="4"/>
  <c r="Y161" i="4"/>
  <c r="Y149" i="4"/>
  <c r="Y137" i="4"/>
  <c r="Y129" i="4"/>
  <c r="Y125" i="4"/>
  <c r="Y89" i="4"/>
  <c r="Y77" i="4"/>
  <c r="Y65" i="4"/>
  <c r="Y57" i="4"/>
  <c r="Y53" i="4"/>
  <c r="Y45" i="4"/>
  <c r="Y41" i="4"/>
  <c r="Y33" i="4"/>
  <c r="Y29" i="4"/>
  <c r="X322" i="4"/>
  <c r="X438" i="4" s="1"/>
  <c r="Y429" i="4"/>
  <c r="Y425" i="4"/>
  <c r="Y413" i="4"/>
  <c r="Y405" i="4"/>
  <c r="Y381" i="4"/>
  <c r="Y377" i="4"/>
  <c r="Y365" i="4"/>
  <c r="Y357" i="4"/>
  <c r="Y333" i="4"/>
  <c r="Y329" i="4"/>
  <c r="Y431" i="4"/>
  <c r="Y419" i="4"/>
  <c r="Y407" i="4"/>
  <c r="Y395" i="4"/>
  <c r="Y383" i="4"/>
  <c r="Y371" i="4"/>
  <c r="Y359" i="4"/>
  <c r="Y347" i="4"/>
  <c r="Y335" i="4"/>
  <c r="Y424" i="4"/>
  <c r="Y400" i="4"/>
  <c r="Y376" i="4"/>
  <c r="Y352" i="4"/>
  <c r="Y328" i="4"/>
  <c r="AA438" i="4"/>
  <c r="AK437" i="4"/>
  <c r="Z438" i="4"/>
  <c r="AB438" i="4"/>
  <c r="AK322" i="4"/>
  <c r="Y69" i="4"/>
  <c r="I438" i="4"/>
  <c r="J438" i="4"/>
  <c r="H438" i="4"/>
  <c r="N233" i="4"/>
  <c r="N200" i="4"/>
  <c r="N93" i="4"/>
  <c r="N73" i="4"/>
  <c r="N50" i="4"/>
  <c r="N47" i="4"/>
  <c r="N17" i="4"/>
  <c r="D438" i="4"/>
  <c r="G437" i="4"/>
  <c r="G322" i="4"/>
  <c r="Y434" i="4"/>
  <c r="Y422" i="4"/>
  <c r="Y410" i="4"/>
  <c r="Y398" i="4"/>
  <c r="Y386" i="4"/>
  <c r="Y374" i="4"/>
  <c r="Y362" i="4"/>
  <c r="Y350" i="4"/>
  <c r="Y338" i="4"/>
  <c r="Y326" i="4"/>
  <c r="Y17" i="4"/>
  <c r="Y310" i="4"/>
  <c r="Y298" i="4"/>
  <c r="Y286" i="4"/>
  <c r="Y274" i="4"/>
  <c r="Y262" i="4"/>
  <c r="Y250" i="4"/>
  <c r="Y238" i="4"/>
  <c r="Y226" i="4"/>
  <c r="Y214" i="4"/>
  <c r="Y202" i="4"/>
  <c r="Y190" i="4"/>
  <c r="Y178" i="4"/>
  <c r="Y166" i="4"/>
  <c r="Y154" i="4"/>
  <c r="Y34" i="4"/>
  <c r="Y22" i="4"/>
  <c r="Y10" i="4"/>
  <c r="Y318" i="4"/>
  <c r="Y306" i="4"/>
  <c r="Y294" i="4"/>
  <c r="Y282" i="4"/>
  <c r="Y270" i="4"/>
  <c r="Y258" i="4"/>
  <c r="Y246" i="4"/>
  <c r="Y234" i="4"/>
  <c r="Y222" i="4"/>
  <c r="Y210" i="4"/>
  <c r="Y198" i="4"/>
  <c r="Y186" i="4"/>
  <c r="Y174" i="4"/>
  <c r="Y162" i="4"/>
  <c r="Y150" i="4"/>
  <c r="Y138" i="4"/>
  <c r="Y126" i="4"/>
  <c r="Y114" i="4"/>
  <c r="Y102" i="4"/>
  <c r="Y90" i="4"/>
  <c r="Y78" i="4"/>
  <c r="Y66" i="4"/>
  <c r="Y54" i="4"/>
  <c r="Y42" i="4"/>
  <c r="Y30" i="4"/>
  <c r="Y18" i="4"/>
  <c r="U322" i="4"/>
  <c r="N322" i="4" l="1"/>
  <c r="N438" i="4" s="1"/>
  <c r="Y437" i="4"/>
  <c r="U438" i="4"/>
  <c r="Y322" i="4"/>
  <c r="AK438" i="4"/>
  <c r="G438" i="4"/>
  <c r="Y438" i="4" l="1"/>
</calcChain>
</file>

<file path=xl/sharedStrings.xml><?xml version="1.0" encoding="utf-8"?>
<sst xmlns="http://schemas.openxmlformats.org/spreadsheetml/2006/main" count="1488" uniqueCount="787">
  <si>
    <t>Neni 13 plotësohet për subjektet duke i kategorizuar sipas Pikave 1,2 dhe 3 të këtij Neni.</t>
  </si>
  <si>
    <t>Neni 10 "Masat mbrojtëse ndaj dhunës në familje" do të plotësohet sipas mënyrës së mbrojtjes ndaj dhunës në familje sipas nënkategorive të Pikës 1. të këtij Neni.</t>
  </si>
  <si>
    <r>
      <rPr>
        <b/>
        <sz val="12"/>
        <color indexed="8"/>
        <rFont val="Times New Roman"/>
        <family val="1"/>
      </rPr>
      <t>Shënim:</t>
    </r>
    <r>
      <rPr>
        <sz val="12"/>
        <color indexed="8"/>
        <rFont val="Times New Roman"/>
        <family val="1"/>
      </rPr>
      <t xml:space="preserve"> </t>
    </r>
  </si>
  <si>
    <t>Pika 3.dh)</t>
  </si>
  <si>
    <t>Pika 3.d)</t>
  </si>
  <si>
    <t>Pika 3.ç)</t>
  </si>
  <si>
    <t>Pika 3.c)</t>
  </si>
  <si>
    <t>Pika 3.b)</t>
  </si>
  <si>
    <t>Pika 3.a)</t>
  </si>
  <si>
    <t>Pika 2.e)</t>
  </si>
  <si>
    <t>Pika 2.dh)</t>
  </si>
  <si>
    <t>Pika 2.d)</t>
  </si>
  <si>
    <t>Pika 2.ç)</t>
  </si>
  <si>
    <t>Pika 2.c)</t>
  </si>
  <si>
    <t>Pika 2.b)</t>
  </si>
  <si>
    <t>Pika 2.a)</t>
  </si>
  <si>
    <t>Pika 1.c)</t>
  </si>
  <si>
    <t>Pika 1.b)</t>
  </si>
  <si>
    <t>Pika 1.a)</t>
  </si>
  <si>
    <t>Neni 13</t>
  </si>
  <si>
    <t>Pika 1.m/1)</t>
  </si>
  <si>
    <t>Pika 1.m)</t>
  </si>
  <si>
    <t>Pika 1.ll)</t>
  </si>
  <si>
    <t>Pika 1.l)</t>
  </si>
  <si>
    <t>Pika 1.k)</t>
  </si>
  <si>
    <t>Pika 1.j)</t>
  </si>
  <si>
    <t>Pika 1.i)</t>
  </si>
  <si>
    <t>Pika 1.h)</t>
  </si>
  <si>
    <t>Pika 1.gj)</t>
  </si>
  <si>
    <t>Pika 1.g)</t>
  </si>
  <si>
    <t>Pika 1.f)</t>
  </si>
  <si>
    <t>Pika 1.ë)</t>
  </si>
  <si>
    <t>Pika 1.e)</t>
  </si>
  <si>
    <t>Pika 1.dh)</t>
  </si>
  <si>
    <t>Pika 1.d)</t>
  </si>
  <si>
    <t>Pika 1.ç)</t>
  </si>
  <si>
    <t>Neni 10 Pika 1</t>
  </si>
  <si>
    <t>Shkelje e urdhërit të mbrojtjes</t>
  </si>
  <si>
    <t>Rrëzimi i kërkesës</t>
  </si>
  <si>
    <t>Pushimi i gjykimit</t>
  </si>
  <si>
    <t>Pranim i kërkesës</t>
  </si>
  <si>
    <t>Gjithsej</t>
  </si>
  <si>
    <t>Urdhëra të menjëhershëm mbrojtje</t>
  </si>
  <si>
    <t>Urdhëra mbrojtje</t>
  </si>
  <si>
    <t>Ligji 9669</t>
  </si>
  <si>
    <t xml:space="preserve">URDHËRA MBROJTJE </t>
  </si>
  <si>
    <t>Rrjeshti i dytë i tabelës do të plotësohet për numrin e subjekteve sipas kolonave të tabelës.</t>
  </si>
  <si>
    <r>
      <rPr>
        <b/>
        <sz val="12"/>
        <color indexed="8"/>
        <rFont val="Times New Roman"/>
        <family val="1"/>
      </rPr>
      <t>Shënim:</t>
    </r>
    <r>
      <rPr>
        <sz val="12"/>
        <color indexed="8"/>
        <rFont val="Times New Roman"/>
        <family val="1"/>
      </rPr>
      <t xml:space="preserve"> Rrjeshti i parë i tabelës do të plotësohet për numrin e vendimeve që janë dhënë për U.M; U.M.M, etj..</t>
    </r>
  </si>
  <si>
    <t>Subjekte sipas Nenit 13</t>
  </si>
  <si>
    <t>Vendime sipas Nenit 10</t>
  </si>
  <si>
    <t>Të tjerë</t>
  </si>
  <si>
    <t>Prindi</t>
  </si>
  <si>
    <t>Fëmija</t>
  </si>
  <si>
    <t>Vëllai</t>
  </si>
  <si>
    <t>Motra</t>
  </si>
  <si>
    <t>Bashkëshorti/ja</t>
  </si>
  <si>
    <t>LIDHJA FAMILJARE ME DHUNUESIN</t>
  </si>
  <si>
    <t>Pushuar</t>
  </si>
  <si>
    <t>Hedhur poshtë</t>
  </si>
  <si>
    <t>Pranuar</t>
  </si>
  <si>
    <t>KËRKESË PËR URDHËR MBROJTJEJE</t>
  </si>
  <si>
    <t>Pensionist</t>
  </si>
  <si>
    <t>Nxënëse</t>
  </si>
  <si>
    <t>Studente</t>
  </si>
  <si>
    <t>I vetëpunësuar</t>
  </si>
  <si>
    <t>I punësuar në sektorin privat</t>
  </si>
  <si>
    <t>I punësuar në sektorin publik</t>
  </si>
  <si>
    <t>I papunë</t>
  </si>
  <si>
    <t>STATUSI I PUNËSIMIT</t>
  </si>
  <si>
    <t>I lartë</t>
  </si>
  <si>
    <t>I mesëm</t>
  </si>
  <si>
    <t>9-vjeçare (1-9 klasë)</t>
  </si>
  <si>
    <t>Fillore (1-4 klasë)</t>
  </si>
  <si>
    <t>Pa shkollë</t>
  </si>
  <si>
    <t>NIVELI ARSIMOR</t>
  </si>
  <si>
    <t>4+</t>
  </si>
  <si>
    <t>3 fëmijë</t>
  </si>
  <si>
    <t>2 fëmijë</t>
  </si>
  <si>
    <t>1 fëmijë</t>
  </si>
  <si>
    <t>NUMRI I FËMIJËVE</t>
  </si>
  <si>
    <t>i/e ve</t>
  </si>
  <si>
    <t>Bashkëjetesë</t>
  </si>
  <si>
    <t>Divorcuar</t>
  </si>
  <si>
    <t>Martuar</t>
  </si>
  <si>
    <t>Beqar/e</t>
  </si>
  <si>
    <t>STATUSI CIVIL</t>
  </si>
  <si>
    <t>Mashkull</t>
  </si>
  <si>
    <t>Femër</t>
  </si>
  <si>
    <t>GJINIA</t>
  </si>
  <si>
    <t>55+</t>
  </si>
  <si>
    <t>46-55</t>
  </si>
  <si>
    <t>36-45</t>
  </si>
  <si>
    <t>26-35</t>
  </si>
  <si>
    <t>19-25</t>
  </si>
  <si>
    <t>16-18</t>
  </si>
  <si>
    <t>0-15</t>
  </si>
  <si>
    <t>MOSHA</t>
  </si>
  <si>
    <t>Fshat</t>
  </si>
  <si>
    <t>Periferi</t>
  </si>
  <si>
    <t>Qytet</t>
  </si>
  <si>
    <t>VENDBANIMI</t>
  </si>
  <si>
    <t>TOTALI</t>
  </si>
  <si>
    <t>Shuma Kv</t>
  </si>
  <si>
    <t>Te Tjera</t>
  </si>
  <si>
    <t>Ligji Nr.9794</t>
  </si>
  <si>
    <t>Ligji Nr. 9669</t>
  </si>
  <si>
    <t>Kodi Zgjedhor</t>
  </si>
  <si>
    <t>Ligji nr.9662</t>
  </si>
  <si>
    <t>Ligji Nr. 8017</t>
  </si>
  <si>
    <t>Ligji Nr.7638</t>
  </si>
  <si>
    <t>Ligji Nr. 8663</t>
  </si>
  <si>
    <t>320/a1</t>
  </si>
  <si>
    <t>313/b1</t>
  </si>
  <si>
    <t>308/1</t>
  </si>
  <si>
    <t>307/1</t>
  </si>
  <si>
    <t>306/1</t>
  </si>
  <si>
    <t>305/b</t>
  </si>
  <si>
    <t>305/a</t>
  </si>
  <si>
    <t>293/d</t>
  </si>
  <si>
    <t>290/1</t>
  </si>
  <si>
    <t>288/a1</t>
  </si>
  <si>
    <t>285/b</t>
  </si>
  <si>
    <t>281/1</t>
  </si>
  <si>
    <t>278/2</t>
  </si>
  <si>
    <t>276/1</t>
  </si>
  <si>
    <t>263/2</t>
  </si>
  <si>
    <t>261/1</t>
  </si>
  <si>
    <t>257/a1</t>
  </si>
  <si>
    <t>247/1</t>
  </si>
  <si>
    <t>246/a</t>
  </si>
  <si>
    <t>246/1</t>
  </si>
  <si>
    <t>236/1</t>
  </si>
  <si>
    <t>235/1</t>
  </si>
  <si>
    <t>228/1</t>
  </si>
  <si>
    <t>201/1</t>
  </si>
  <si>
    <t>199/a1</t>
  </si>
  <si>
    <t>197/b</t>
  </si>
  <si>
    <t>197/a1</t>
  </si>
  <si>
    <t>191/1</t>
  </si>
  <si>
    <t>182/a</t>
  </si>
  <si>
    <t>180/a1</t>
  </si>
  <si>
    <t>179/a</t>
  </si>
  <si>
    <t>170/a</t>
  </si>
  <si>
    <t>159/1</t>
  </si>
  <si>
    <t>149/b</t>
  </si>
  <si>
    <t>149/a</t>
  </si>
  <si>
    <t>143/a/7,1</t>
  </si>
  <si>
    <t>143/a/6,1</t>
  </si>
  <si>
    <t>130/a1</t>
  </si>
  <si>
    <t>124/b1</t>
  </si>
  <si>
    <t>119/b</t>
  </si>
  <si>
    <t>119/a</t>
  </si>
  <si>
    <t>117/1</t>
  </si>
  <si>
    <t>110/1</t>
  </si>
  <si>
    <t>94/1</t>
  </si>
  <si>
    <t>Kundërvajtje</t>
  </si>
  <si>
    <t xml:space="preserve">SHUMA </t>
  </si>
  <si>
    <t>333/a</t>
  </si>
  <si>
    <t>331/a</t>
  </si>
  <si>
    <t>330/a</t>
  </si>
  <si>
    <t>328/b</t>
  </si>
  <si>
    <t>328/a</t>
  </si>
  <si>
    <t>327/a</t>
  </si>
  <si>
    <t>326/a</t>
  </si>
  <si>
    <t>324/a</t>
  </si>
  <si>
    <t>320/a2</t>
  </si>
  <si>
    <t>319/e</t>
  </si>
  <si>
    <t>319/dh</t>
  </si>
  <si>
    <t>319/d</t>
  </si>
  <si>
    <t>319/ç</t>
  </si>
  <si>
    <t>319/c</t>
  </si>
  <si>
    <t>319/b</t>
  </si>
  <si>
    <t>319/a</t>
  </si>
  <si>
    <t>313/b2,3,4</t>
  </si>
  <si>
    <t>313/a</t>
  </si>
  <si>
    <t>312/a</t>
  </si>
  <si>
    <t>308/2</t>
  </si>
  <si>
    <t>307/2</t>
  </si>
  <si>
    <t>306/2,3</t>
  </si>
  <si>
    <t>295/b</t>
  </si>
  <si>
    <t>295/a</t>
  </si>
  <si>
    <t>293/ç</t>
  </si>
  <si>
    <t>293/c</t>
  </si>
  <si>
    <t>293/b</t>
  </si>
  <si>
    <t>293/a</t>
  </si>
  <si>
    <t>290/2,3,4</t>
  </si>
  <si>
    <t>288/b</t>
  </si>
  <si>
    <t>288/a2</t>
  </si>
  <si>
    <t>287/b</t>
  </si>
  <si>
    <t>287/a</t>
  </si>
  <si>
    <t>286/a</t>
  </si>
  <si>
    <t>285/a</t>
  </si>
  <si>
    <t>284/d</t>
  </si>
  <si>
    <t>284/ç</t>
  </si>
  <si>
    <t>284/c</t>
  </si>
  <si>
    <t>284/a</t>
  </si>
  <si>
    <t>283/b</t>
  </si>
  <si>
    <t>283/a</t>
  </si>
  <si>
    <t>282/c</t>
  </si>
  <si>
    <t>282/b</t>
  </si>
  <si>
    <t>282/a</t>
  </si>
  <si>
    <t>281/2</t>
  </si>
  <si>
    <t>278/a</t>
  </si>
  <si>
    <t>278/1,3,4,5,6,7</t>
  </si>
  <si>
    <t>276/2</t>
  </si>
  <si>
    <t>265/c</t>
  </si>
  <si>
    <t>265/b</t>
  </si>
  <si>
    <t>265/a</t>
  </si>
  <si>
    <t>263/1</t>
  </si>
  <si>
    <t>261/2</t>
  </si>
  <si>
    <t>259/a</t>
  </si>
  <si>
    <t>257/a2</t>
  </si>
  <si>
    <t>248/a</t>
  </si>
  <si>
    <t>247/2</t>
  </si>
  <si>
    <t>246/2</t>
  </si>
  <si>
    <t>245/1</t>
  </si>
  <si>
    <t>244/a</t>
  </si>
  <si>
    <t>236/2</t>
  </si>
  <si>
    <t>235/2</t>
  </si>
  <si>
    <t>234/b</t>
  </si>
  <si>
    <t>234/a</t>
  </si>
  <si>
    <t>232/b</t>
  </si>
  <si>
    <t>232/a</t>
  </si>
  <si>
    <t>230/ç</t>
  </si>
  <si>
    <t>230/c</t>
  </si>
  <si>
    <t>230/b</t>
  </si>
  <si>
    <t>230/a</t>
  </si>
  <si>
    <t>228/2</t>
  </si>
  <si>
    <t>206/b</t>
  </si>
  <si>
    <t>206/a</t>
  </si>
  <si>
    <t>201/2</t>
  </si>
  <si>
    <t>199/b</t>
  </si>
  <si>
    <t>199/a,2,3</t>
  </si>
  <si>
    <t>197/a2</t>
  </si>
  <si>
    <t>192/b</t>
  </si>
  <si>
    <t>192/a</t>
  </si>
  <si>
    <t>191/2,3</t>
  </si>
  <si>
    <t>186/a</t>
  </si>
  <si>
    <t>181/a</t>
  </si>
  <si>
    <t>180/a2</t>
  </si>
  <si>
    <t>179/ç</t>
  </si>
  <si>
    <t>179/c</t>
  </si>
  <si>
    <t>179/b</t>
  </si>
  <si>
    <t>170/ç</t>
  </si>
  <si>
    <t>170/c</t>
  </si>
  <si>
    <t>170/b</t>
  </si>
  <si>
    <t>164/b</t>
  </si>
  <si>
    <t>164/a</t>
  </si>
  <si>
    <t>159/2</t>
  </si>
  <si>
    <t>144/a</t>
  </si>
  <si>
    <t>143/b</t>
  </si>
  <si>
    <t>143/a/7/2</t>
  </si>
  <si>
    <t>143/a/6/2</t>
  </si>
  <si>
    <t>143/a/5</t>
  </si>
  <si>
    <t>143/a/4</t>
  </si>
  <si>
    <t>143/a/3</t>
  </si>
  <si>
    <t>143/a/2</t>
  </si>
  <si>
    <t>143/a/1</t>
  </si>
  <si>
    <t>143/a</t>
  </si>
  <si>
    <t>141/a</t>
  </si>
  <si>
    <t>138/a</t>
  </si>
  <si>
    <t>137/a</t>
  </si>
  <si>
    <t>130/a,2,3,4</t>
  </si>
  <si>
    <t>128/b</t>
  </si>
  <si>
    <t>128/a</t>
  </si>
  <si>
    <t>124/b,2,3</t>
  </si>
  <si>
    <t>124/a</t>
  </si>
  <si>
    <t>121/a</t>
  </si>
  <si>
    <t>117/2,3</t>
  </si>
  <si>
    <t>110/c</t>
  </si>
  <si>
    <t>110/b</t>
  </si>
  <si>
    <t>110/a</t>
  </si>
  <si>
    <t>110/2</t>
  </si>
  <si>
    <t>109/c</t>
  </si>
  <si>
    <t>109/b</t>
  </si>
  <si>
    <t>109/a</t>
  </si>
  <si>
    <t>108/a</t>
  </si>
  <si>
    <t>107/a</t>
  </si>
  <si>
    <t>102/a</t>
  </si>
  <si>
    <t>94/2</t>
  </si>
  <si>
    <t>89/a</t>
  </si>
  <si>
    <t>88/b</t>
  </si>
  <si>
    <t>88/a</t>
  </si>
  <si>
    <t>84/a</t>
  </si>
  <si>
    <t>83/b</t>
  </si>
  <si>
    <t>83/a</t>
  </si>
  <si>
    <t>79/c</t>
  </si>
  <si>
    <t>79/b</t>
  </si>
  <si>
    <t>79/a</t>
  </si>
  <si>
    <t>78/a</t>
  </si>
  <si>
    <t>74/a</t>
  </si>
  <si>
    <t xml:space="preserve">Kërkesa të tjera penale </t>
  </si>
  <si>
    <t xml:space="preserve">Njohja e vendimeve penale të huaja </t>
  </si>
  <si>
    <t>Shërbim i specializuar (mitur)</t>
  </si>
  <si>
    <t>Vendosja në mbikqyrje (mitur)</t>
  </si>
  <si>
    <t>Garancia pasurore</t>
  </si>
  <si>
    <t>Rivlerësim i masave të sigurimit</t>
  </si>
  <si>
    <t>Mjekim i detyruar</t>
  </si>
  <si>
    <t>Arrest në mungesë</t>
  </si>
  <si>
    <t>Detyrim paraqitje</t>
  </si>
  <si>
    <t>Arrest shtëpie</t>
  </si>
  <si>
    <t>Arrest në burg</t>
  </si>
  <si>
    <t>Gjithsej  Ankime</t>
  </si>
  <si>
    <t xml:space="preserve">   Shuma e Rekurseve </t>
  </si>
  <si>
    <t xml:space="preserve">Rekursi i të pandehurit </t>
  </si>
  <si>
    <t xml:space="preserve">Rekursi i Prokurorit </t>
  </si>
  <si>
    <t xml:space="preserve">Shuma e  Apeleve </t>
  </si>
  <si>
    <t xml:space="preserve">Apeli i të Pandehurit </t>
  </si>
  <si>
    <t xml:space="preserve">Apeli i Prokurorit </t>
  </si>
  <si>
    <t>mbi   2   vjet</t>
  </si>
  <si>
    <t>1 - 2 vjet</t>
  </si>
  <si>
    <t xml:space="preserve">6 muaj - 1 vit </t>
  </si>
  <si>
    <t>0 - 6  muaj</t>
  </si>
  <si>
    <t xml:space="preserve">Mbetur pa Përfunduar </t>
  </si>
  <si>
    <t>Përfunduar</t>
  </si>
  <si>
    <t xml:space="preserve">Vendosur Inkompetrenca </t>
  </si>
  <si>
    <t xml:space="preserve">Vend. Kth. për plot hetimesh  </t>
  </si>
  <si>
    <t xml:space="preserve">Vendosur pushimi </t>
  </si>
  <si>
    <t xml:space="preserve">Me vendim pafajësie </t>
  </si>
  <si>
    <t xml:space="preserve">Me vendim fajësie </t>
  </si>
  <si>
    <t xml:space="preserve">Gjithsej </t>
  </si>
  <si>
    <t xml:space="preserve">Të ardhura pas rihetimit </t>
  </si>
  <si>
    <t xml:space="preserve">Të ardhura për rigjykim pas prishjes </t>
  </si>
  <si>
    <t xml:space="preserve">Të ardhura            të reja </t>
  </si>
  <si>
    <t>Çështje të pambyllura</t>
  </si>
  <si>
    <t>K Ë R K E S A  P E N A L E</t>
  </si>
  <si>
    <t xml:space="preserve">                A N K I M E</t>
  </si>
  <si>
    <t>SHPEJTËSIA E GJYKIMIT</t>
  </si>
  <si>
    <t>PAPËRFUNDUAR</t>
  </si>
  <si>
    <t>T Ë  P Ë R F U N D U A R A</t>
  </si>
  <si>
    <t>Ç Ë SH T J E T</t>
  </si>
  <si>
    <t>NENI</t>
  </si>
  <si>
    <t>Formulari nr. 1</t>
  </si>
  <si>
    <t>a</t>
  </si>
  <si>
    <t xml:space="preserve">Burgim Përjetshëm  </t>
  </si>
  <si>
    <t>25 (njezetepese)-35 (tridjetepese)vjet</t>
  </si>
  <si>
    <t>10 ( dhjetë) -                                       25 vjetë</t>
  </si>
  <si>
    <t>5 (pesë) -            10 (dhjetë) vjet</t>
  </si>
  <si>
    <t>Mjekim i detyruar (neni 46)</t>
  </si>
  <si>
    <t>Aplikimi i nenit 64 (Lirimi me kusht)</t>
  </si>
  <si>
    <t>Aplikimi i nenit 63</t>
  </si>
  <si>
    <t>Aplikimi i nenit 59/a</t>
  </si>
  <si>
    <t>Aplikimi i nenit 59 (Pezullimi)</t>
  </si>
  <si>
    <t>Aplikimi i nenit 58 (Gjysmëliria)</t>
  </si>
  <si>
    <t xml:space="preserve">2 (dy) -              5 (pesë) vjet </t>
  </si>
  <si>
    <t xml:space="preserve">Deri në 2 vjet </t>
  </si>
  <si>
    <t xml:space="preserve">Me gjobë </t>
  </si>
  <si>
    <t>Me arsim</t>
  </si>
  <si>
    <t>Pa arsim</t>
  </si>
  <si>
    <t xml:space="preserve">Përsëritës  për të njëjtën vepër </t>
  </si>
  <si>
    <t xml:space="preserve">Përsëritës në përgjithësi </t>
  </si>
  <si>
    <t>Femra</t>
  </si>
  <si>
    <t>Shuma e          1+2+3</t>
  </si>
  <si>
    <t xml:space="preserve">  Të        pushuar</t>
  </si>
  <si>
    <t xml:space="preserve">  Të           pafajshëm </t>
  </si>
  <si>
    <t xml:space="preserve">Të       dënuar  </t>
  </si>
  <si>
    <t>MASA E DËNIMIT</t>
  </si>
  <si>
    <t>NGA TË GJYKUARIT</t>
  </si>
  <si>
    <t>Neni</t>
  </si>
  <si>
    <t>Formulari nr. 2</t>
  </si>
  <si>
    <t xml:space="preserve">10 (dhjetë) -   25 vjet </t>
  </si>
  <si>
    <t>5(pesë)-    10 (dhjetë) vjet</t>
  </si>
  <si>
    <t>Përmbushja e detyrimeve të caktuara</t>
  </si>
  <si>
    <t xml:space="preserve">Ndalimi për kryerjen e një veprimtarie </t>
  </si>
  <si>
    <t>Kufizimi i lirisë (Aplikimi i nenit 98)</t>
  </si>
  <si>
    <t>2  (dy)  -                    5 (pesë) vjet</t>
  </si>
  <si>
    <t>Deri në 2 vjet</t>
  </si>
  <si>
    <t>Me gjobë</t>
  </si>
  <si>
    <t>Pa Arsim</t>
  </si>
  <si>
    <t>Përsëritës për të njëjtën vepër</t>
  </si>
  <si>
    <t>SHUMA</t>
  </si>
  <si>
    <t>Të Pushuar</t>
  </si>
  <si>
    <t>Të Pafajshëm</t>
  </si>
  <si>
    <t xml:space="preserve">Të dënuar </t>
  </si>
  <si>
    <t>TË GJYKUAR TË MITUR</t>
  </si>
  <si>
    <t>Formulari nr. 3</t>
  </si>
  <si>
    <t>Të Tjera</t>
  </si>
  <si>
    <t>81/1</t>
  </si>
  <si>
    <t>76/1</t>
  </si>
  <si>
    <t>53/1</t>
  </si>
  <si>
    <t>52/1</t>
  </si>
  <si>
    <t>46/1</t>
  </si>
  <si>
    <t>45/1</t>
  </si>
  <si>
    <t>44/1</t>
  </si>
  <si>
    <t>41/1</t>
  </si>
  <si>
    <t>39/1</t>
  </si>
  <si>
    <t>38/1</t>
  </si>
  <si>
    <t>37/1</t>
  </si>
  <si>
    <t>36/1</t>
  </si>
  <si>
    <t>35/1,2</t>
  </si>
  <si>
    <t>20/1</t>
  </si>
  <si>
    <t>17/1</t>
  </si>
  <si>
    <t>16/1,2</t>
  </si>
  <si>
    <t>87/a</t>
  </si>
  <si>
    <t>82/b</t>
  </si>
  <si>
    <t>82/a</t>
  </si>
  <si>
    <t>81/2,3</t>
  </si>
  <si>
    <t>76/2</t>
  </si>
  <si>
    <t>56/2</t>
  </si>
  <si>
    <t>53/2</t>
  </si>
  <si>
    <t>52/2</t>
  </si>
  <si>
    <t>46/2</t>
  </si>
  <si>
    <t>45/2</t>
  </si>
  <si>
    <t>44/2,3</t>
  </si>
  <si>
    <t>41/2,3</t>
  </si>
  <si>
    <t>39/2</t>
  </si>
  <si>
    <t>38/2</t>
  </si>
  <si>
    <t>37/2</t>
  </si>
  <si>
    <t>36/2</t>
  </si>
  <si>
    <t>35/3</t>
  </si>
  <si>
    <t>20/2</t>
  </si>
  <si>
    <t>17/2</t>
  </si>
  <si>
    <t>16/3</t>
  </si>
  <si>
    <t>Formulari nr. 4</t>
  </si>
  <si>
    <t>Burgim të Përjetshëm</t>
  </si>
  <si>
    <t>10 (dhjetë) -                                        25 vjet</t>
  </si>
  <si>
    <t>5 (pesë) - 10(dhjete)</t>
  </si>
  <si>
    <t>Dënime plotësues</t>
  </si>
  <si>
    <t>Me degradim</t>
  </si>
  <si>
    <t>Lirim nga ushtria</t>
  </si>
  <si>
    <t>2 (dy) -                                5 (pesë) vjet</t>
  </si>
  <si>
    <t>Përsëritës në përgjithësi</t>
  </si>
  <si>
    <t>Shuma 1+2+3</t>
  </si>
  <si>
    <t xml:space="preserve">Të pushuar </t>
  </si>
  <si>
    <t>Të pafajshëm</t>
  </si>
  <si>
    <t>Të dënuar</t>
  </si>
  <si>
    <t xml:space="preserve">NGA TË DËNUARIT </t>
  </si>
  <si>
    <t>NGA TE GJYKUARIT</t>
  </si>
  <si>
    <t>Formulari nr. 5</t>
  </si>
  <si>
    <t>Mbi 1 vit</t>
  </si>
  <si>
    <t>6 muaj – 1 vit</t>
  </si>
  <si>
    <t>0 deri në 6 muaj</t>
  </si>
  <si>
    <t xml:space="preserve">Padia civile </t>
  </si>
  <si>
    <t>Rikualifikim</t>
  </si>
  <si>
    <t>* Lidhur me dënimin</t>
  </si>
  <si>
    <t>Ndryshuar</t>
  </si>
  <si>
    <t>Gjykuar si shkallë e Parë</t>
  </si>
  <si>
    <t>Mospranimi ankimit</t>
  </si>
  <si>
    <t>Kthyer për rihetim</t>
  </si>
  <si>
    <t>Kthyer për rigjykim</t>
  </si>
  <si>
    <t>Prishur (Pafajësia)</t>
  </si>
  <si>
    <t>Prishur (Pushuar)</t>
  </si>
  <si>
    <t>Lënie në fuqi</t>
  </si>
  <si>
    <t>Moskopentecë lëndore</t>
  </si>
  <si>
    <t>Pezulluar</t>
  </si>
  <si>
    <t>Në dorë</t>
  </si>
  <si>
    <t>Shqyrtuar</t>
  </si>
  <si>
    <t>Ardhur</t>
  </si>
  <si>
    <t>Mbartur</t>
  </si>
  <si>
    <t>Afati i shqyrtimit</t>
  </si>
  <si>
    <t>Llojet e ndryshimeve</t>
  </si>
  <si>
    <t>Mënyra e përfundimit</t>
  </si>
  <si>
    <t>Përfundimi</t>
  </si>
  <si>
    <t>Çështjet</t>
  </si>
  <si>
    <t>Nr.</t>
  </si>
  <si>
    <t xml:space="preserve"> SHUMA E PËRGJITHËSHME</t>
  </si>
  <si>
    <t>SHUMA   B</t>
  </si>
  <si>
    <t>S H U M A  T R E G E T A R E</t>
  </si>
  <si>
    <t>Të tjera</t>
  </si>
  <si>
    <t>Kërkesë për ndryshimin e selisë së shoqërisë</t>
  </si>
  <si>
    <t>Kërkesë për ndryshimin e kapitalit themelor</t>
  </si>
  <si>
    <t>Kërkesë për ndryshim e numrit të ortakëve</t>
  </si>
  <si>
    <t>Kërkesë për ndërrimin e emrit të shoqërisë</t>
  </si>
  <si>
    <t>Kërkesë për emërim adminstratori</t>
  </si>
  <si>
    <t>III. ÇËSHTJE TREGTARE</t>
  </si>
  <si>
    <t>S H U M A  F A M I L J A R E</t>
  </si>
  <si>
    <t>Kërkesa për lëshim autorizimi (për të miturin)</t>
  </si>
  <si>
    <t>Korigjime në aktet e gjendjes civile</t>
  </si>
  <si>
    <t>Kërkesë për birësim</t>
  </si>
  <si>
    <t>II. ÇËSHTJE FAMILJARE</t>
  </si>
  <si>
    <t>S H U M A   C I V I L E</t>
  </si>
  <si>
    <t>Urdhër Ekzekutimi (si kërkesa të bëra nga personi
 i interesuar)</t>
  </si>
  <si>
    <t>Vërtetim pronësie</t>
  </si>
  <si>
    <t>Dëshmi trashëgimie</t>
  </si>
  <si>
    <t>Vërtetim për vjetërsi në punë</t>
  </si>
  <si>
    <t xml:space="preserve"> I. CIVILE NË PËRGJITHËSI</t>
  </si>
  <si>
    <t>B. KËRKESA PA KUNDËRSHTARË</t>
  </si>
  <si>
    <t>SHUMA  A</t>
  </si>
  <si>
    <t>Padi për mbrotjen e pron. intelek. (Neni 103)</t>
  </si>
  <si>
    <t>Padi për tejkalim komp. adminst. (Neni 50)</t>
  </si>
  <si>
    <t>Padi për përgjegjësi të Kësh.Mbikqyr.(Neni 194)</t>
  </si>
  <si>
    <t>Padi për reklamimin e dividenteve (Neni 70)</t>
  </si>
  <si>
    <t>Padi shlyerje dëmi të adminstratorit (Neni 53)</t>
  </si>
  <si>
    <t>Padi për anullim shoqërie (Neni 242)</t>
  </si>
  <si>
    <t>Kërkesë për deklarim falimentimi</t>
  </si>
  <si>
    <t xml:space="preserve"> IV. ÇËSHTJET TREGETARE</t>
  </si>
  <si>
    <t>S H U M A   A D M I N S T R A T I V E</t>
  </si>
  <si>
    <t>Padi për refuzim miratimi akti administrativ</t>
  </si>
  <si>
    <t>Padi për shfuqizim/ndryshim akti adminstrativ</t>
  </si>
  <si>
    <t xml:space="preserve"> III. ÇËSHTJET ADMINISTRATIVE</t>
  </si>
  <si>
    <t>Padi per ç'njohje atësie</t>
  </si>
  <si>
    <t>Padi për njohje atësie</t>
  </si>
  <si>
    <t>Padi për pension ushqimor</t>
  </si>
  <si>
    <t>Padi për zgjidhje martese</t>
  </si>
  <si>
    <t>SH UM A  C I V I L E</t>
  </si>
  <si>
    <t xml:space="preserve">Të tjera </t>
  </si>
  <si>
    <t>Kompensim për burgim të padrejtë</t>
  </si>
  <si>
    <t>Padi për marrëdhënie pune</t>
  </si>
  <si>
    <t>Padi kundërshtim veprimi permbarimor</t>
  </si>
  <si>
    <t>Padi të tjera kontraktuale</t>
  </si>
  <si>
    <t>Padi kontrate e sigurimit (Neni 1113-1161)</t>
  </si>
  <si>
    <t>Padi kontr. shoqëri thjeshtë (Neni 1074-1112)</t>
  </si>
  <si>
    <t>Padi kontr.e rentes jetësore (Neni 1065-1073)</t>
  </si>
  <si>
    <t>Padi kontrate franchising (Neni 1056-1064)</t>
  </si>
  <si>
    <t>Padi kontrate huaje (Neni 1050-1055)</t>
  </si>
  <si>
    <t>Padi kontrate bankare (Neni 1024-1049)</t>
  </si>
  <si>
    <t>Padi kontrate llogari rrjedhëse (Neni 149-231)</t>
  </si>
  <si>
    <t>Padi kontrate depozite (Neni 982-1012)</t>
  </si>
  <si>
    <t>Padi kontrate ndërmjetësimi (Neni 973-981)</t>
  </si>
  <si>
    <t>Padi per kalim pasurie (Neni 962-972)</t>
  </si>
  <si>
    <t>Padi kontrate agjensie (Neni 950-961)</t>
  </si>
  <si>
    <t>Padi kontrate spedicioni (Neni 945-949)</t>
  </si>
  <si>
    <t>Padi kontrate komisioni (Neni 935-944)</t>
  </si>
  <si>
    <t>Padi kontrate të përdorjes (Neni 913-934)</t>
  </si>
  <si>
    <t>Padi kontrate huapërdorje (Neni 901-912)</t>
  </si>
  <si>
    <t>Padi kontrate transporti (Neni 877-900)</t>
  </si>
  <si>
    <t>Padi kontrate sipërmarrje (Neni 850-876)</t>
  </si>
  <si>
    <t>Padi kontrate qeraje (Neni 801-849)</t>
  </si>
  <si>
    <t>Padi kontrate emfiteoze (Neni 784-800)</t>
  </si>
  <si>
    <t>Padi kontrate furnizimi (Neni 772-783)</t>
  </si>
  <si>
    <t>Padi kontrate dhurimi (Neni 761-771)</t>
  </si>
  <si>
    <t>Padi kontrate shkëmbimi (Neni 757-760)</t>
  </si>
  <si>
    <t>Padi pjesëtim sendi (Neni 207)</t>
  </si>
  <si>
    <t>Padi të kontratave të shitjes (Neni 705-756)</t>
  </si>
  <si>
    <t>Padi gjerimi i punëve të tjetrit (Neni 648-652)</t>
  </si>
  <si>
    <t>Padi pagim i padetyruar (Neni 653-654)</t>
  </si>
  <si>
    <t>Padi begatim pa shkak (Neni 655-658)</t>
  </si>
  <si>
    <t>Padi shkaktim dëmi (Neni 608-654)</t>
  </si>
  <si>
    <t>Padi trashëgimie (Neni 316-418)</t>
  </si>
  <si>
    <t>Padi  posedimore (Neni 304-315)</t>
  </si>
  <si>
    <t>Padi për kërkim sendi (Neni 296-303)</t>
  </si>
  <si>
    <t>Padi servituti (Neni 261-295)</t>
  </si>
  <si>
    <t>Padi uzufrukti (Neni 232-260)</t>
  </si>
  <si>
    <t>Padi pronësie (Neni 149-231)</t>
  </si>
  <si>
    <t>I.  CIVILE NË PËRGJITHËSI</t>
  </si>
  <si>
    <t>A.  PADI ME PALË KUNDËRSHTARE</t>
  </si>
  <si>
    <t>Mbi 2 vjet</t>
  </si>
  <si>
    <t>1 - 2 Vjet</t>
  </si>
  <si>
    <t xml:space="preserve"> 6  muaj-1 vit</t>
  </si>
  <si>
    <t>0 - 6               Muaj</t>
  </si>
  <si>
    <t>Papërfunduar</t>
  </si>
  <si>
    <t>Vendosur moskompetenca</t>
  </si>
  <si>
    <t>Refuzuar</t>
  </si>
  <si>
    <t>Zgjdhje me pajtim</t>
  </si>
  <si>
    <t>Me Kërkesën  e bashkëshortes    (Kërkesa për divorc)</t>
  </si>
  <si>
    <t>Me Kërkesën e bashkëshortit   (Kërkesa për divorc)</t>
  </si>
  <si>
    <t>Çështje të ankimuara</t>
  </si>
  <si>
    <t xml:space="preserve">     AFATI I PËRFUNDIMIT</t>
  </si>
  <si>
    <t xml:space="preserve">   MËNYRA E PËRFUNDIMIT TË ÇËSHTJEVE</t>
  </si>
  <si>
    <t>Ardhur pas prishjes</t>
  </si>
  <si>
    <t>Ardhur të reja</t>
  </si>
  <si>
    <t>Çështje të pambyllura     3 - mujori i kaluar</t>
  </si>
  <si>
    <t>LLOJI I ÇËSHTJEVE</t>
  </si>
  <si>
    <t>Formulari nr. 6</t>
  </si>
  <si>
    <t>TOTAL</t>
  </si>
  <si>
    <t>Civile</t>
  </si>
  <si>
    <t xml:space="preserve">Penale </t>
  </si>
  <si>
    <t>Trup Gjykues</t>
  </si>
  <si>
    <t>I vetëm dhe kryesues</t>
  </si>
  <si>
    <t>Kërkesa Civile</t>
  </si>
  <si>
    <t>Kërkesa Penale</t>
  </si>
  <si>
    <t>Delegime</t>
  </si>
  <si>
    <t>Penale</t>
  </si>
  <si>
    <t>Çështje të gjykuara</t>
  </si>
  <si>
    <t>Emër, Mbiemër</t>
  </si>
  <si>
    <t xml:space="preserve">mbi 1 muaj  </t>
  </si>
  <si>
    <t>deri në 1  muaj</t>
  </si>
  <si>
    <t xml:space="preserve">Pa Përfunduar </t>
  </si>
  <si>
    <t xml:space="preserve">Vendosur Moskompetenca </t>
  </si>
  <si>
    <t>Kthim për plotësim hetimesh (penale)</t>
  </si>
  <si>
    <t>Kaluar për gjykim</t>
  </si>
  <si>
    <t>MËNYRA E PËRFUNDIMIT</t>
  </si>
  <si>
    <t>Gjykata</t>
  </si>
  <si>
    <t>Formulari nr. 8</t>
  </si>
  <si>
    <t>Neni 190 - Falsifikimi i vulave, i stampave ose i formularëve</t>
  </si>
  <si>
    <t>Neni 189 - Falsifikimi i letërnjoftimeve, i pasaportave ose i vizave</t>
  </si>
  <si>
    <t>Neni 186/a - Falsifikimi kompjuterik</t>
  </si>
  <si>
    <t>Neni 186 - Falsifikimi i dokumenteve</t>
  </si>
  <si>
    <t>6. Falsifikimi</t>
  </si>
  <si>
    <t>Neni 164/a -Korrupsioni aktiv në sektorin privat</t>
  </si>
  <si>
    <t>Neni 164 -Shpërdorimi i kompetencave</t>
  </si>
  <si>
    <t>5. Korrupsioni ne sektorin privat</t>
  </si>
  <si>
    <t>Neni 319/e - Korrupsioni pasiv i anëtarëve të jurive gjyqësore të huaja</t>
  </si>
  <si>
    <t>Neni 319/dh - Korrupsioni pasiv i arbitrit vendas dhe të huaj</t>
  </si>
  <si>
    <t>Neni 319/d - Korrupsioni pasiv i gjyqtarit ose i zyrtarit të gjykatave ndërkombëtare</t>
  </si>
  <si>
    <t>Neni 319/ç - Korrupsioni pasiv i gjyqtarëve, prokurorëve dhe funksionarëve
të tjerë të organeve të drejtësisë</t>
  </si>
  <si>
    <t>Neni 319/c -Korrupsioni aktiv i anëtarëve të jurive gjyqësore të huaja</t>
  </si>
  <si>
    <t>Neni 319/b -Korrupsioni aktiv i arbitrit vendas dhe të huaj</t>
  </si>
  <si>
    <t>Neni 319/a -Korrupsioni aktiv i gjyqtarit ose i zyrtarit të gjykatave ndërkombëtare</t>
  </si>
  <si>
    <t>Neni 319 -Korrupsioni aktiv i gjyqtarit, prokurorit dhe i funksionarëve të tjerë të drejtësisë</t>
  </si>
  <si>
    <t>Neni 312 - Korrupsioni aktiv i dëshmitarit, i ekspertit ose përkthyesit</t>
  </si>
  <si>
    <t>4. Korrupsioni ne sistemin gjyqesor</t>
  </si>
  <si>
    <t>Neni 260 - Korrupsioni pasiv i funksionarëve të lartë shtetërorë ose i të zgjedhurve vendorë</t>
  </si>
  <si>
    <t>Neni 245 - Korrupsioni aktiv i funksionarëve të lartë shtetërorë ose të zgjedhurve vendorë</t>
  </si>
  <si>
    <t>3. Korrupsioni i nivelit te larte</t>
  </si>
  <si>
    <t>Neni 257/a - Refuzimi për deklarimin, mosdeklarimi, fshehja ose deklarimi
i rremë i pasurive të personave të zgjedhur
dhe nëpunësve publikë ose i çdo personi tjetër që ka detyrimin ligjor për deklarim</t>
  </si>
  <si>
    <t>Neni 257 - Përfitimi i paligjshëm i interesave</t>
  </si>
  <si>
    <t>2.Konflikti i interesit dhe deklarimi i pasurive</t>
  </si>
  <si>
    <t>Neni 259/a - Korrupsioni pasiv i nëpunësve të huaj publikë</t>
  </si>
  <si>
    <t>Neni 259 - Korrupsioni pasiv i personave që ushtrojnë funksione publike</t>
  </si>
  <si>
    <t>Neni 258 -Shkelja e barazisë së pjesëmarrësve në tendera apo ankande publike</t>
  </si>
  <si>
    <t>Neni 256 - Shpërdorimi i kontributeve të dhëna nga shteti</t>
  </si>
  <si>
    <t>Neni 248 - Shperdorimi i detyres</t>
  </si>
  <si>
    <t>Neni 245/1 - Ushtrimi i ndikimit te paligjshem tek zyrtaret publike</t>
  </si>
  <si>
    <t>Neni 244/a - Korrupsion aktiv i nepunesve te huaj publike</t>
  </si>
  <si>
    <t>Neni 244 - Korrupsion aktiv i personave qe ushtrojne funksione publike</t>
  </si>
  <si>
    <r>
      <t>Neni 135 - Vjedhje me shperdorim detyre (vetem per zyrtaret e larte shteterore</t>
    </r>
    <r>
      <rPr>
        <sz val="9"/>
        <color indexed="8"/>
        <rFont val="Calibri"/>
        <family val="2"/>
      </rPr>
      <t>)</t>
    </r>
  </si>
  <si>
    <t>1.Korrupsioni në sektorin publik</t>
  </si>
  <si>
    <t>B. KORRUPSIONI</t>
  </si>
  <si>
    <t>Neni 143/b - Mashtrimi kompjuterik</t>
  </si>
  <si>
    <t>10. Krimet në internet (mashtrimet kompjuterike)</t>
  </si>
  <si>
    <t xml:space="preserve">Art 334: Kryerja e veprave nga organizata kriminale dhe Grupi i Strukturuar Kriminal </t>
  </si>
  <si>
    <t>Neni 333/a: Grupi i Strukturuar Kriminal</t>
  </si>
  <si>
    <t>Neni 333: Organizata Kriminale</t>
  </si>
  <si>
    <t>9. Vepra penale te Krimit te Organizuar</t>
  </si>
  <si>
    <t>Neni 234/b - Bandat e armatosura</t>
  </si>
  <si>
    <t>Neni 234/a -Organizatat terroriste</t>
  </si>
  <si>
    <t>Neni 234 - Prodhimi i armëve luftarake</t>
  </si>
  <si>
    <t>Neni 233 - Krijimi i bandave të armatosura</t>
  </si>
  <si>
    <t>Neni 232/b – Kanosja për kryerjen e veprave me qëllime terroriste</t>
  </si>
  <si>
    <t>Neni 232/a – Nxitja, thirrja publike dhe propaganda për kryerjen e veprave me qëllime terroriste</t>
  </si>
  <si>
    <t>Neni 232 – Stërvitja për kryerjen e veprave me qëllime terroriste</t>
  </si>
  <si>
    <t>Neni 231 – Rekrutimi i personave për kryerjen e veprave me qëllimeve terroriste ose të financimit të terrorizmit</t>
  </si>
  <si>
    <t>Neni 230/d – Grumbullimi i fondeve për financimin e terrorizmit</t>
  </si>
  <si>
    <t>Neni 230/ç - Kryerja e shërbimeve dhe veprimeve me persona të shpallur</t>
  </si>
  <si>
    <t>Neni 230/c - Dhënia e informacioneve nga persona që ushtrojnë funksione publike ose në ushtrim të detyrës a profesionit</t>
  </si>
  <si>
    <t>Neni 230/b - Fshehja e fondeve dhe e pasurive të tjera, që financojnë terrorizmin</t>
  </si>
  <si>
    <t>Neni 230/a - Financimi i terrorizmit</t>
  </si>
  <si>
    <t>Neni 230 – Vepra me qellime terroriste</t>
  </si>
  <si>
    <t>Neni 111 -Rrëmbimi i avionëve, anijeve dhe mjeteve të tjera</t>
  </si>
  <si>
    <t>Neni 287/b – Përvetësimi i parave ose mallrave që rrjedhin nga vepra penale ose veprimtaria kriminale</t>
  </si>
  <si>
    <t xml:space="preserve">Neni 287 - Pastrimi i produkteve te vepres penale ose veprimtarise kriminale </t>
  </si>
  <si>
    <t>Neni 284/ç - Prodhimi, tregtimi dhe perdorimi i paligjshem i prekursoreve</t>
  </si>
  <si>
    <t xml:space="preserve">Neni 284/c - Prodhimi dhe fabrikimi i lendeve narkotike dhe psikotrope </t>
  </si>
  <si>
    <t>Neni 284/a - Organizimi dhe drejtimi i organizatave kriminale</t>
  </si>
  <si>
    <t>Neni 284 - Kultivimi i bimeve narkotike</t>
  </si>
  <si>
    <t xml:space="preserve">Neni 283/a - Trafikimi i narkotikeve </t>
  </si>
  <si>
    <t>Neni 283 - Prodhimi dhe shitja e narkotikeve</t>
  </si>
  <si>
    <t>6. Trafikimi i lendeve narkotike</t>
  </si>
  <si>
    <t>Neni 282/a - Trafikimi i lendeve plase, djegese, helmuese dhe radioaktive</t>
  </si>
  <si>
    <t xml:space="preserve">Neni 278/a - Trafikimi i armeve dhe municioneve </t>
  </si>
  <si>
    <t>5.Trafikimi i armeve</t>
  </si>
  <si>
    <t>Neni 184 - Falsifikimi i letrave me vlere</t>
  </si>
  <si>
    <t>Neni 183 - Falsifikimi i monedhave</t>
  </si>
  <si>
    <t>4.Falsifikimi i parave</t>
  </si>
  <si>
    <t>Neni 176 - Kontrabanda e vlerave kulturore</t>
  </si>
  <si>
    <t xml:space="preserve">Neni 175 - Kontrabanda nga punonjes qe lidhen me veprimtarine doganore </t>
  </si>
  <si>
    <t>3. Kontrabanda</t>
  </si>
  <si>
    <r>
      <t xml:space="preserve">Neni 141/a - Trafikimi i mjeteve motorike </t>
    </r>
    <r>
      <rPr>
        <i/>
        <sz val="9"/>
        <color indexed="8"/>
        <rFont val="Calibri"/>
        <family val="2"/>
      </rPr>
      <t>(vetem rastet me implikim nderkombetar, me perfshirjen e me shume se nje vendi)</t>
    </r>
  </si>
  <si>
    <t xml:space="preserve">Neni 138/a - Trafikimi i veprave te artit dhe kultures </t>
  </si>
  <si>
    <t>2.Trafikimi i veprave te artit, kultures dhe mjeteve motorike</t>
  </si>
  <si>
    <t>Neni 128/b - Trafikimi i te miturve</t>
  </si>
  <si>
    <t>Neni 110/a - Trafikimi i personave</t>
  </si>
  <si>
    <t xml:space="preserve">Neni 109/b - Shtrengimi me ane te kanosjes ose dhunes per dhenien e pasurise </t>
  </si>
  <si>
    <t>Neni 109 - Rrembimi ose pengmarrja</t>
  </si>
  <si>
    <t>1: Trafikimi i qenieve njerezore</t>
  </si>
  <si>
    <t>A - KRIMI I ORGANIZUAR DHE I RENDE</t>
  </si>
  <si>
    <t>Numri i personave te denuar me vendim te formes se prere</t>
  </si>
  <si>
    <t>Numri i personave te shpallur te pafajshem</t>
  </si>
  <si>
    <t>Numri i Vendimeve me dënim të formës së prerë</t>
  </si>
  <si>
    <t>Numri i personave te denuar me vendim te formes se prere (pa apeluar)</t>
  </si>
  <si>
    <t>Numri total i pronave të konfiskuara(nese eshte e zbatueshme - neni 36 i kodit penal)</t>
  </si>
  <si>
    <t>Gjykata e Larte -vendimet e formes se prere dhe te zbatueshme</t>
  </si>
  <si>
    <t>Vendimet e Apelit -vendimet e formes se prere dhe te zbatueshme</t>
  </si>
  <si>
    <t>Vendimet e shkalles se pare (Vendime perfundimtare, te pa apeluara)</t>
  </si>
  <si>
    <t xml:space="preserve">                        Vendimet gjyqesore</t>
  </si>
  <si>
    <t>Veprat penale te lidhura me korrupsionin, krimin e organizuar dhe krimin e rende</t>
  </si>
  <si>
    <t>SHUMA E PËRGJITHËSHME</t>
  </si>
  <si>
    <r>
      <t xml:space="preserve">S H U M A   A D M I N S T R A T I V E  </t>
    </r>
    <r>
      <rPr>
        <b/>
        <sz val="12"/>
        <color rgb="FFFF0000"/>
        <rFont val="Times New Roman"/>
        <family val="1"/>
      </rPr>
      <t>B</t>
    </r>
  </si>
  <si>
    <t xml:space="preserve">Kërkesë për refuzim miratimi akti administrativ (Të tjera) </t>
  </si>
  <si>
    <t xml:space="preserve">Kërkesë për shfuqizim/ndryshim akti adminstrativ (Të tjera) </t>
  </si>
  <si>
    <t>Kërkesë për Sigurim Padie</t>
  </si>
  <si>
    <t>Kërkesë për lëshim Urdhër Ekzekutimi</t>
  </si>
  <si>
    <r>
      <t xml:space="preserve">S H U M A   A D M I N S T R A T I V E  </t>
    </r>
    <r>
      <rPr>
        <b/>
        <sz val="12"/>
        <color rgb="FFFF0000"/>
        <rFont val="Times New Roman"/>
        <family val="1"/>
      </rPr>
      <t>A</t>
    </r>
  </si>
  <si>
    <t>Padi për refuzim miratimi akti administrativ (Të tjera)</t>
  </si>
  <si>
    <t>Padi për refuzim miratimi akti administrativ (Korigjime në aktet e Gj. Civile)</t>
  </si>
  <si>
    <t>Padi për refuzim miratimi akti administrativ (Vërtetim për vjetërsi në punë)</t>
  </si>
  <si>
    <t>Padi për refuzim miratimi akti administrativ (Komp.për burgim padr.)</t>
  </si>
  <si>
    <t>Padi për refuzim miratimi akti administrativ (P.për mardh. Pune)</t>
  </si>
  <si>
    <t>Padi për refuzim miratimi akti administrativ (P.kund.vepr. Përmbarimor)</t>
  </si>
  <si>
    <t>Padi për refuzim miratimi akti administrativ (Padi të tjera kontraktuale)</t>
  </si>
  <si>
    <t>Padi për refuzim miratimi akti administrativ (Padi shkaktim dëmi)</t>
  </si>
  <si>
    <t>Padi për refuzim miratimi akti administrativ (Çështje pronësie)</t>
  </si>
  <si>
    <t>Padi për shfuqizim/ndryshim akti adminstrativ (Të tjera)</t>
  </si>
  <si>
    <t>Padi për shfuqizim/ndryshim akti adminstrativ (Korigjime në aktet e Gj. Civile)</t>
  </si>
  <si>
    <t>Padi për shfuqizim/ndryshim akti adminstrativ (Vërtetim për vjetërsi në punë.)</t>
  </si>
  <si>
    <t>Padi për shfuqizim/ndryshim akti adminstrativ (Komp.për burgim padr.)</t>
  </si>
  <si>
    <t>Padi për shfuqizim/ndryshim akti adminstrativ (P.për mardh. Pune)</t>
  </si>
  <si>
    <t>Padi për shfuqizim/ndryshim akti adminstrativ (P.kund.vepr. Përmbarimor)</t>
  </si>
  <si>
    <t>Padi për shfuqizim/ndryshim akti adminstrativ (Padi të tjera kontraktuale)</t>
  </si>
  <si>
    <t>Padi për shfuqizim/ndryshim akti adminstrativ (Padi shkaktim dëmi)</t>
  </si>
  <si>
    <t>Padi për shfuqizim/ndryshim akti adminstrativ (Çështje pronësie)</t>
  </si>
  <si>
    <t>Individi/ subjekti privat</t>
  </si>
  <si>
    <t>Shteti</t>
  </si>
  <si>
    <t>Mbi                      6  muaj</t>
  </si>
  <si>
    <t>2 - 6               Muaj</t>
  </si>
  <si>
    <t>0 - 2            Muaj</t>
  </si>
  <si>
    <t xml:space="preserve">Rezultati i çështjeve </t>
  </si>
  <si>
    <t>Çështje të 
ankimuara</t>
  </si>
  <si>
    <t>AFATI I PËRFUNDIMIT</t>
  </si>
  <si>
    <t>MËNYRA E PËRFUNDIMIT TË ÇËSHTJEVE</t>
  </si>
  <si>
    <t>Ardhur
pas 
prishjes</t>
  </si>
  <si>
    <t>Ardhur 
të reja</t>
  </si>
  <si>
    <t>Çështje të  pambyllura nga
tremujori 
i kaluar</t>
  </si>
  <si>
    <t xml:space="preserve">STATISTIKË PËR ÇËSHTJET ADMINISTRATIVE </t>
  </si>
  <si>
    <t>Sqarim: Në tabelën e mësipërme nuk  përfshihen çështjet të cilat për efekt të ligjit depozitohen dhe gjykohen në Gjykatën Administrative të Apelit si shkallë e parë.</t>
  </si>
  <si>
    <t>T O T A L I</t>
  </si>
  <si>
    <t>Ndryshuar për shkaqe të tjera</t>
  </si>
  <si>
    <t>Pushuar dhe hequr dorë</t>
  </si>
  <si>
    <t>Pushuar dhe rrëzuar</t>
  </si>
  <si>
    <t>Prishur dhe pushuar</t>
  </si>
  <si>
    <t>Prishur për rigjykim</t>
  </si>
  <si>
    <t>Pambyllur</t>
  </si>
  <si>
    <t xml:space="preserve">Gjykata </t>
  </si>
  <si>
    <t>GJYKATA ADMINISTRATIVE E APELIT</t>
  </si>
  <si>
    <t xml:space="preserve">  </t>
  </si>
  <si>
    <t>Mbi 2 muaj</t>
  </si>
  <si>
    <t>1 – 2 muaj</t>
  </si>
  <si>
    <t>Deri në 1 muaj</t>
  </si>
  <si>
    <t>Kthyer rihetim</t>
  </si>
  <si>
    <t>Pushim gjykimi/ hequr dorë</t>
  </si>
  <si>
    <t>Zgjidhje mosmarrëveshje kompetence / juridiksioni</t>
  </si>
  <si>
    <t>Kthim rekursi/ kërkese aktesh</t>
  </si>
  <si>
    <t>Pranim/ rrëzim kërkesë/ rishikim vendimi/ sqarim interpretimi / ndreqje gabimi</t>
  </si>
  <si>
    <t>Pezullim/ revokim ekzekutim vendimi/ konstatim shkelje afati/ përjashtim gjyqtari</t>
  </si>
  <si>
    <t>Ndryshimin e vendimit të Gjykatës së Apelit të Juridiksionit të Përgjithshëm dhe/ose Gjykatës së Shkallës së Parë të Juridiksionit të Përgjithshëm.</t>
  </si>
  <si>
    <t>Prishje vendimi të Gjykatës së Apelit të Juridiksionit të Përgjithshëm dhe lënien në fuqi të vendimit të Gj.Shkallës së Parë</t>
  </si>
  <si>
    <t>Lënie në fuqi të vendimit të Gjykatës së Apelit të Juridiksionit të Përgjithshëm/ Lënie në fuqi me ndryshime</t>
  </si>
  <si>
    <t>Prishur dhe kthyer për rigjykim/ prishur (pafajësi)</t>
  </si>
  <si>
    <t>Mospranim rekursi</t>
  </si>
  <si>
    <t>Pambyllura</t>
  </si>
  <si>
    <t>Afatet</t>
  </si>
  <si>
    <t>Mënyra e Përfundimit</t>
  </si>
  <si>
    <t>GJYKATA E LARTË</t>
  </si>
  <si>
    <t xml:space="preserve">Zgjidhje mosmarrëveshje kompetence / juridiksioni </t>
  </si>
  <si>
    <t xml:space="preserve">Kthim rekursi / kërkese / aktesh </t>
  </si>
  <si>
    <t>Pranim / rrëzim kërkese / rishikim vendimi / sqarim interpretimi / ndreqje gabimi / sigurim padie</t>
  </si>
  <si>
    <t>Pezullim ekzekutim vendimi / konstatim shkelje afati / përjashtim gjyqtari</t>
  </si>
  <si>
    <t xml:space="preserve">Prishur dhe kthyer për rigjykim </t>
  </si>
  <si>
    <t xml:space="preserve">Pushim gjykimi / hequr dorë </t>
  </si>
  <si>
    <t xml:space="preserve">Pranim / rrëzim kërkese / rishikim vendimi / sqarim interpretimi / ndreqje gabimi / sigurim padie </t>
  </si>
  <si>
    <t xml:space="preserve">Pezullim ekzekutim vendimi / konstatim shkelje afati / përjashtim gjyqtari </t>
  </si>
  <si>
    <t xml:space="preserve">Ndryshimin e vendimit të Gjykatës Administrative të Apelit dhe/ose Gjykatës Administrative të Shkallës së Parë </t>
  </si>
  <si>
    <t xml:space="preserve">Prishje vendimi të Gjykatës Administrative të Apelit dhe lënien në fuqi të vendimit të Gjykatës Administrative të Shkallës së Parë </t>
  </si>
  <si>
    <t xml:space="preserve">Lënie në fuqi të vendimit të Gjykatës Administrative të Apelit / Lënie në fuqi me ndryshime </t>
  </si>
  <si>
    <t>Asnjë</t>
  </si>
  <si>
    <t>KËRKESË NGA PËRFAQËSUESI LIGJOR</t>
  </si>
  <si>
    <t>Bashkëshorti</t>
  </si>
  <si>
    <t>Bashkëshortja</t>
  </si>
  <si>
    <t>KËRKESË NGA PROKURORIA</t>
  </si>
  <si>
    <t>KËRKESË NGA POLICIA</t>
  </si>
  <si>
    <t>KËRKESË NGA BASHKITË, QENDRAT SOCIALE etj)</t>
  </si>
  <si>
    <t>KËRKESË PËR NDYRSHIM OSE NDËRPRERJE TË URDHRIT TË MBROTJES</t>
  </si>
  <si>
    <r>
      <rPr>
        <b/>
        <sz val="10"/>
        <color theme="1"/>
        <rFont val="Times New Roman"/>
        <family val="1"/>
      </rPr>
      <t>T O T A L I</t>
    </r>
  </si>
  <si>
    <t xml:space="preserve">                                                                                                                                                                                  </t>
  </si>
  <si>
    <t>Prishur e gjykuar në fakt</t>
  </si>
  <si>
    <t>Pabyllur</t>
  </si>
  <si>
    <t>7. Patrimi i parave</t>
  </si>
  <si>
    <t>8. Terrorizmi</t>
  </si>
  <si>
    <t xml:space="preserve">SEANCA PARAPRAKE </t>
  </si>
  <si>
    <t>KERKESA PENALE</t>
  </si>
  <si>
    <t>KERKESA TOTALE PENALE</t>
  </si>
  <si>
    <t>Artan Jahollari</t>
  </si>
  <si>
    <t>Dorinela Nikolli</t>
  </si>
  <si>
    <t>Eda Diko</t>
  </si>
  <si>
    <t>Estjon Venxha</t>
  </si>
  <si>
    <t>Ervin Kore</t>
  </si>
  <si>
    <t>Eglantina Mikani</t>
  </si>
  <si>
    <t>Ervin Sulaj</t>
  </si>
  <si>
    <t>Genta Shukullari</t>
  </si>
  <si>
    <t>Klajdi Terova</t>
  </si>
  <si>
    <t>Luljeta Kole</t>
  </si>
  <si>
    <t>Luljeta Kolonja</t>
  </si>
  <si>
    <t>Suzan Bushi</t>
  </si>
  <si>
    <t>Elena Tafa</t>
  </si>
  <si>
    <t>Gjykata e Shkallës së Parë e Juridiksionit të Përgjithshëm Korçë</t>
  </si>
  <si>
    <t xml:space="preserve">URDHERA MBROJTJE   </t>
  </si>
  <si>
    <t xml:space="preserve">Neni </t>
  </si>
  <si>
    <t xml:space="preserve">Neni 10 </t>
  </si>
  <si>
    <t>Totali</t>
  </si>
  <si>
    <t>ÇËSHTJE   PENALE  3 MUJORI I TRETE 2025</t>
  </si>
  <si>
    <t>TË DËNUARIT  3 MUJORI I TRETE 2025</t>
  </si>
  <si>
    <t>TË MITURIT 3 MUJORI I TRETË 2025</t>
  </si>
  <si>
    <t xml:space="preserve">                              STATISTIKË PËR ÇËSHTJET CIVILE 3 MUJORI I TRETË  VITI 2025 GJYKATA E SHKALLËS SË PARË E JURIDIKSIONIT TË PËRGJITHSHËM KORCË </t>
  </si>
  <si>
    <t>TE DHËNAT STATISTIKORE PËR DHUNËN NË FAMILJE 3 MUJORI I TRETE VITI 2025</t>
  </si>
  <si>
    <t>URDHËRA MBROJTJE 3 MUJORI I TRETE VITI 2025</t>
  </si>
  <si>
    <t>KRIMI I ORGANIZUAR + KORRUPSIONI 3 MUJORI I TRETE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</si>
</sst>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/>
      <sz val="10"/>
      <color rgb="FFFF0000"/>
      <name val="Arial"/>
      <family val="2"/>
    </font>
    <font>
      <b/>
      <sz val="14"/>
      <name val="Garamond"/>
      <family val="1"/>
    </font>
    <font>
      <sz val="14"/>
      <name val="Garamond"/>
      <family val="1"/>
    </font>
    <font>
      <b/>
      <sz val="12"/>
      <name val="Garamond"/>
      <family val="1"/>
    </font>
    <font>
      <b/>
      <sz val="16"/>
      <name val="Garamond"/>
      <family val="1"/>
    </font>
    <font>
      <sz val="16"/>
      <name val="Garamond"/>
      <family val="1"/>
    </font>
    <font>
      <sz val="16"/>
      <name val="Times New Roman"/>
      <family val="1"/>
    </font>
    <font>
      <b/>
      <sz val="18"/>
      <name val="Garamond"/>
      <family val="1"/>
    </font>
    <font>
      <b/>
      <sz val="14"/>
      <color indexed="10"/>
      <name val="Garamond"/>
      <family val="1"/>
    </font>
    <font>
      <sz val="12"/>
      <name val="Garamond"/>
      <family val="1"/>
    </font>
    <font>
      <sz val="16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16"/>
      <color indexed="10"/>
      <name val="Garamond"/>
      <family val="1"/>
    </font>
    <font>
      <b/>
      <sz val="18"/>
      <color indexed="12"/>
      <name val="Garamond"/>
      <family val="1"/>
    </font>
    <font>
      <sz val="11"/>
      <name val="Arial"/>
      <family val="2"/>
    </font>
    <font>
      <b/>
      <sz val="14"/>
      <name val="Times New Roman"/>
      <family val="1"/>
    </font>
    <font>
      <sz val="14"/>
      <color rgb="FF006100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4"/>
      <color rgb="FFFF0000"/>
      <name val="Garamond"/>
      <family val="1"/>
    </font>
    <font>
      <sz val="12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i/>
      <sz val="9"/>
      <color indexed="8"/>
      <name val="Calibr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Sylfaen"/>
      <family val="1"/>
    </font>
    <font>
      <b/>
      <sz val="12"/>
      <name val="Sylfaen"/>
      <family val="1"/>
    </font>
    <font>
      <sz val="12"/>
      <name val="Sylfaen"/>
      <family val="1"/>
    </font>
    <font>
      <b/>
      <i/>
      <sz val="12"/>
      <name val="Sylfaen"/>
      <family val="1"/>
    </font>
    <font>
      <b/>
      <sz val="12"/>
      <color theme="1"/>
      <name val="Sylfaen"/>
      <family val="1"/>
    </font>
    <font>
      <b/>
      <i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b/>
      <u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name val="Times New Roman"/>
      <family val="1"/>
    </font>
    <font>
      <sz val="1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1"/>
      <color rgb="FFFF0000"/>
      <name val="Times New Roman"/>
      <family val="1"/>
    </font>
    <font>
      <sz val="11"/>
      <name val="Garamond"/>
      <family val="1"/>
    </font>
    <font>
      <b/>
      <i/>
      <sz val="12"/>
      <name val="Times New Roman"/>
      <family val="1"/>
    </font>
    <font>
      <b/>
      <sz val="10"/>
      <name val="Garamond"/>
      <family val="1"/>
    </font>
    <font>
      <b/>
      <sz val="10"/>
      <color theme="1"/>
      <name val="Times New Roman"/>
      <family val="1"/>
    </font>
    <font>
      <b/>
      <sz val="16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sz val="11"/>
      <color theme="0"/>
      <name val="Calibri"/>
      <family val="2"/>
      <charset val="238"/>
      <scheme val="minor"/>
    </font>
    <font>
      <b/>
      <sz val="18"/>
      <color theme="1"/>
      <name val="Garamond"/>
      <family val="1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4"/>
      <color rgb="FF000000"/>
      <name val="Calibri"/>
      <family val="2"/>
    </font>
    <font>
      <i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theme="1"/>
      <name val="Times New Roman"/>
      <family val="1"/>
    </font>
  </fonts>
  <fills count="7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gray0625">
        <bgColor indexed="22"/>
      </patternFill>
    </fill>
    <fill>
      <patternFill patternType="solid">
        <fgColor indexed="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gray0625">
        <bgColor rgb="FF33CCFF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C0C0C0"/>
        <bgColor indexed="64"/>
      </patternFill>
    </fill>
    <fill>
      <patternFill patternType="lightGray">
        <bgColor indexed="9"/>
      </patternFill>
    </fill>
    <fill>
      <patternFill patternType="gray125">
        <bgColor theme="4" tint="0.79998168889431442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Gray">
        <bgColor theme="9" tint="0.79998168889431442"/>
      </patternFill>
    </fill>
    <fill>
      <patternFill patternType="solid">
        <fgColor theme="5" tint="0.59999389629810485"/>
        <bgColor indexed="64"/>
      </patternFill>
    </fill>
    <fill>
      <patternFill patternType="lightGray">
        <bgColor theme="8" tint="0.79998168889431442"/>
      </patternFill>
    </fill>
    <fill>
      <patternFill patternType="solid">
        <fgColor theme="4" tint="0.79998168889431442"/>
        <bgColor indexed="64"/>
      </patternFill>
    </fill>
    <fill>
      <patternFill patternType="gray125">
        <bgColor theme="0"/>
      </patternFill>
    </fill>
    <fill>
      <patternFill patternType="gray125">
        <bgColor theme="9" tint="0.79998168889431442"/>
      </patternFill>
    </fill>
    <fill>
      <patternFill patternType="gray125">
        <bgColor rgb="FFCCFFFF"/>
      </patternFill>
    </fill>
    <fill>
      <patternFill patternType="gray125">
        <bgColor rgb="FFFFFFCC"/>
      </patternFill>
    </fill>
    <fill>
      <patternFill patternType="solid">
        <fgColor rgb="FFC6EFC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125">
        <bgColor indexed="9"/>
      </patternFill>
    </fill>
    <fill>
      <patternFill patternType="lightGray"/>
    </fill>
    <fill>
      <patternFill patternType="gray0625">
        <bgColor indexed="50"/>
      </patternFill>
    </fill>
    <fill>
      <patternFill patternType="solid">
        <fgColor rgb="FFE5B8B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2F2F2"/>
        <bgColor indexed="64"/>
      </patternFill>
    </fill>
    <fill>
      <patternFill patternType="lightGray">
        <bgColor rgb="FFFFFFFF"/>
      </patternFill>
    </fill>
    <fill>
      <patternFill patternType="gray0625">
        <bgColor rgb="FF99CC00"/>
      </patternFill>
    </fill>
    <fill>
      <patternFill patternType="solid">
        <fgColor rgb="FFF2DBDB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D99594"/>
        <bgColor indexed="64"/>
      </patternFill>
    </fill>
    <fill>
      <patternFill patternType="solid">
        <fgColor rgb="FFC2D69B"/>
        <bgColor indexed="64"/>
      </patternFill>
    </fill>
    <fill>
      <patternFill patternType="gray125">
        <bgColor rgb="FFFFCCCC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</patternFill>
    </fill>
    <fill>
      <patternFill patternType="solid">
        <fgColor theme="9"/>
      </patternFill>
    </fill>
    <fill>
      <patternFill patternType="solid">
        <fgColor rgb="FF1EA29C"/>
        <bgColor indexed="64"/>
      </patternFill>
    </fill>
    <fill>
      <patternFill patternType="solid">
        <fgColor rgb="FFF2DCDB"/>
        <bgColor rgb="FF000000"/>
      </patternFill>
    </fill>
    <fill>
      <patternFill patternType="gray125">
        <fgColor rgb="FF000000"/>
        <bgColor rgb="FFDCE6F1"/>
      </patternFill>
    </fill>
    <fill>
      <patternFill patternType="solid">
        <fgColor rgb="FFFFFFFF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8DB4E2"/>
        <bgColor rgb="FF000000"/>
      </patternFill>
    </fill>
  </fills>
  <borders count="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9">
    <xf numFmtId="0" fontId="0" fillId="0" borderId="0"/>
    <xf numFmtId="0" fontId="1" fillId="0" borderId="0"/>
    <xf numFmtId="0" fontId="8" fillId="0" borderId="0"/>
    <xf numFmtId="0" fontId="8" fillId="0" borderId="0"/>
    <xf numFmtId="0" fontId="30" fillId="0" borderId="0"/>
    <xf numFmtId="0" fontId="2" fillId="42" borderId="0" applyNumberFormat="0" applyBorder="0" applyAlignment="0" applyProtection="0"/>
    <xf numFmtId="0" fontId="47" fillId="0" borderId="0"/>
    <xf numFmtId="0" fontId="1" fillId="66" borderId="71" applyNumberFormat="0" applyFont="0" applyAlignment="0" applyProtection="0"/>
    <xf numFmtId="0" fontId="75" fillId="67" borderId="0" applyNumberFormat="0" applyBorder="0" applyAlignment="0" applyProtection="0"/>
  </cellStyleXfs>
  <cellXfs count="670">
    <xf numFmtId="0" fontId="0" fillId="0" borderId="0" xfId="0"/>
    <xf numFmtId="0" fontId="4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4" borderId="9" xfId="1" applyFont="1" applyFill="1" applyBorder="1" applyAlignment="1">
      <alignment horizontal="center"/>
    </xf>
    <xf numFmtId="0" fontId="7" fillId="4" borderId="10" xfId="1" applyFont="1" applyFill="1" applyBorder="1" applyAlignment="1">
      <alignment horizontal="center"/>
    </xf>
    <xf numFmtId="0" fontId="4" fillId="4" borderId="10" xfId="1" applyFont="1" applyFill="1" applyBorder="1" applyAlignment="1">
      <alignment horizontal="center"/>
    </xf>
    <xf numFmtId="16" fontId="9" fillId="2" borderId="8" xfId="2" applyNumberFormat="1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9" fillId="5" borderId="14" xfId="2" applyFont="1" applyFill="1" applyBorder="1" applyAlignment="1">
      <alignment horizontal="center" vertical="center" wrapText="1"/>
    </xf>
    <xf numFmtId="16" fontId="10" fillId="2" borderId="4" xfId="2" applyNumberFormat="1" applyFont="1" applyFill="1" applyBorder="1" applyAlignment="1">
      <alignment horizontal="center"/>
    </xf>
    <xf numFmtId="16" fontId="10" fillId="2" borderId="8" xfId="2" applyNumberFormat="1" applyFont="1" applyFill="1" applyBorder="1" applyAlignment="1">
      <alignment horizontal="center"/>
    </xf>
    <xf numFmtId="0" fontId="7" fillId="2" borderId="10" xfId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0" borderId="0" xfId="0" applyFont="1"/>
    <xf numFmtId="0" fontId="7" fillId="0" borderId="10" xfId="0" applyFont="1" applyBorder="1"/>
    <xf numFmtId="0" fontId="4" fillId="0" borderId="4" xfId="0" applyFont="1" applyBorder="1" applyAlignment="1">
      <alignment horizontal="center"/>
    </xf>
    <xf numFmtId="0" fontId="7" fillId="0" borderId="9" xfId="0" applyFont="1" applyBorder="1"/>
    <xf numFmtId="0" fontId="4" fillId="0" borderId="8" xfId="0" applyFont="1" applyBorder="1" applyAlignment="1">
      <alignment horizontal="center"/>
    </xf>
    <xf numFmtId="0" fontId="7" fillId="5" borderId="1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4" fillId="0" borderId="0" xfId="0" applyFont="1" applyAlignment="1">
      <alignment horizontal="left"/>
    </xf>
    <xf numFmtId="0" fontId="17" fillId="8" borderId="8" xfId="0" applyFont="1" applyFill="1" applyBorder="1" applyAlignment="1">
      <alignment horizontal="center" vertical="center"/>
    </xf>
    <xf numFmtId="0" fontId="17" fillId="8" borderId="15" xfId="0" applyFont="1" applyFill="1" applyBorder="1" applyAlignment="1">
      <alignment horizontal="center"/>
    </xf>
    <xf numFmtId="0" fontId="17" fillId="9" borderId="8" xfId="0" applyFont="1" applyFill="1" applyBorder="1"/>
    <xf numFmtId="0" fontId="17" fillId="9" borderId="15" xfId="0" applyFont="1" applyFill="1" applyBorder="1" applyAlignment="1">
      <alignment horizontal="center"/>
    </xf>
    <xf numFmtId="0" fontId="18" fillId="10" borderId="10" xfId="0" applyFont="1" applyFill="1" applyBorder="1"/>
    <xf numFmtId="0" fontId="18" fillId="0" borderId="16" xfId="0" applyFont="1" applyBorder="1"/>
    <xf numFmtId="0" fontId="18" fillId="11" borderId="16" xfId="0" applyFont="1" applyFill="1" applyBorder="1"/>
    <xf numFmtId="0" fontId="18" fillId="12" borderId="16" xfId="0" applyFont="1" applyFill="1" applyBorder="1"/>
    <xf numFmtId="0" fontId="18" fillId="10" borderId="13" xfId="0" applyFont="1" applyFill="1" applyBorder="1"/>
    <xf numFmtId="0" fontId="18" fillId="10" borderId="16" xfId="0" applyFont="1" applyFill="1" applyBorder="1"/>
    <xf numFmtId="0" fontId="17" fillId="13" borderId="6" xfId="0" applyFont="1" applyFill="1" applyBorder="1" applyAlignment="1">
      <alignment horizontal="center"/>
    </xf>
    <xf numFmtId="0" fontId="17" fillId="13" borderId="6" xfId="1" applyFont="1" applyFill="1" applyBorder="1" applyAlignment="1">
      <alignment horizontal="center"/>
    </xf>
    <xf numFmtId="0" fontId="17" fillId="13" borderId="10" xfId="0" applyFont="1" applyFill="1" applyBorder="1" applyAlignment="1">
      <alignment horizontal="center"/>
    </xf>
    <xf numFmtId="0" fontId="17" fillId="13" borderId="15" xfId="0" applyFont="1" applyFill="1" applyBorder="1" applyAlignment="1">
      <alignment horizontal="center"/>
    </xf>
    <xf numFmtId="0" fontId="0" fillId="14" borderId="0" xfId="0" applyFill="1"/>
    <xf numFmtId="0" fontId="19" fillId="14" borderId="17" xfId="0" applyFont="1" applyFill="1" applyBorder="1" applyAlignment="1">
      <alignment horizontal="center" vertical="center"/>
    </xf>
    <xf numFmtId="0" fontId="19" fillId="14" borderId="18" xfId="0" applyFont="1" applyFill="1" applyBorder="1" applyAlignment="1">
      <alignment horizontal="center" vertical="center"/>
    </xf>
    <xf numFmtId="0" fontId="19" fillId="14" borderId="16" xfId="0" applyFont="1" applyFill="1" applyBorder="1" applyAlignment="1">
      <alignment horizontal="center" vertical="center"/>
    </xf>
    <xf numFmtId="0" fontId="19" fillId="14" borderId="19" xfId="0" applyFont="1" applyFill="1" applyBorder="1" applyAlignment="1">
      <alignment horizontal="center" vertical="center"/>
    </xf>
    <xf numFmtId="0" fontId="19" fillId="14" borderId="15" xfId="0" applyFont="1" applyFill="1" applyBorder="1" applyAlignment="1">
      <alignment horizontal="center" vertical="center"/>
    </xf>
    <xf numFmtId="0" fontId="17" fillId="14" borderId="8" xfId="0" applyFont="1" applyFill="1" applyBorder="1" applyAlignment="1">
      <alignment horizontal="center" vertical="center"/>
    </xf>
    <xf numFmtId="0" fontId="17" fillId="14" borderId="15" xfId="0" applyFont="1" applyFill="1" applyBorder="1" applyAlignment="1">
      <alignment horizontal="center" vertical="center"/>
    </xf>
    <xf numFmtId="0" fontId="18" fillId="11" borderId="17" xfId="0" applyFont="1" applyFill="1" applyBorder="1"/>
    <xf numFmtId="0" fontId="17" fillId="13" borderId="20" xfId="0" applyFont="1" applyFill="1" applyBorder="1" applyAlignment="1">
      <alignment horizontal="center"/>
    </xf>
    <xf numFmtId="0" fontId="17" fillId="13" borderId="21" xfId="0" applyFont="1" applyFill="1" applyBorder="1" applyAlignment="1">
      <alignment horizontal="center"/>
    </xf>
    <xf numFmtId="0" fontId="17" fillId="13" borderId="22" xfId="0" applyFont="1" applyFill="1" applyBorder="1" applyAlignment="1">
      <alignment horizontal="center"/>
    </xf>
    <xf numFmtId="0" fontId="17" fillId="15" borderId="23" xfId="0" applyFont="1" applyFill="1" applyBorder="1" applyAlignment="1">
      <alignment horizontal="center"/>
    </xf>
    <xf numFmtId="0" fontId="20" fillId="16" borderId="24" xfId="0" applyFont="1" applyFill="1" applyBorder="1" applyAlignment="1">
      <alignment horizontal="center" vertical="center" textRotation="90"/>
    </xf>
    <xf numFmtId="0" fontId="17" fillId="12" borderId="24" xfId="0" applyFont="1" applyFill="1" applyBorder="1" applyAlignment="1">
      <alignment horizontal="center" vertical="center" textRotation="90" wrapText="1"/>
    </xf>
    <xf numFmtId="0" fontId="20" fillId="17" borderId="25" xfId="0" applyFont="1" applyFill="1" applyBorder="1" applyAlignment="1">
      <alignment horizontal="center" vertical="center" textRotation="90" wrapText="1"/>
    </xf>
    <xf numFmtId="0" fontId="17" fillId="18" borderId="25" xfId="0" applyFont="1" applyFill="1" applyBorder="1" applyAlignment="1">
      <alignment horizontal="center" vertical="center" textRotation="90" wrapText="1"/>
    </xf>
    <xf numFmtId="0" fontId="17" fillId="19" borderId="25" xfId="0" applyFont="1" applyFill="1" applyBorder="1" applyAlignment="1">
      <alignment horizontal="center" vertical="center" textRotation="90" wrapText="1"/>
    </xf>
    <xf numFmtId="0" fontId="20" fillId="20" borderId="25" xfId="0" applyFont="1" applyFill="1" applyBorder="1" applyAlignment="1">
      <alignment horizontal="center" vertical="center" textRotation="90" wrapText="1"/>
    </xf>
    <xf numFmtId="0" fontId="17" fillId="21" borderId="25" xfId="0" applyFont="1" applyFill="1" applyBorder="1" applyAlignment="1">
      <alignment horizontal="center" vertical="center" textRotation="90" wrapText="1"/>
    </xf>
    <xf numFmtId="16" fontId="17" fillId="21" borderId="25" xfId="0" applyNumberFormat="1" applyFont="1" applyFill="1" applyBorder="1" applyAlignment="1">
      <alignment horizontal="center" vertical="center" textRotation="90" wrapText="1"/>
    </xf>
    <xf numFmtId="0" fontId="20" fillId="17" borderId="25" xfId="0" applyFont="1" applyFill="1" applyBorder="1" applyAlignment="1">
      <alignment horizontal="center" vertical="center" textRotation="90"/>
    </xf>
    <xf numFmtId="0" fontId="17" fillId="13" borderId="25" xfId="0" applyFont="1" applyFill="1" applyBorder="1" applyAlignment="1">
      <alignment horizontal="center" vertical="center" textRotation="90" wrapText="1"/>
    </xf>
    <xf numFmtId="0" fontId="20" fillId="19" borderId="25" xfId="0" applyFont="1" applyFill="1" applyBorder="1" applyAlignment="1">
      <alignment horizontal="center" vertical="center" textRotation="90"/>
    </xf>
    <xf numFmtId="0" fontId="17" fillId="19" borderId="24" xfId="0" applyFont="1" applyFill="1" applyBorder="1" applyAlignment="1">
      <alignment horizontal="center" vertical="center" textRotation="90" wrapText="1"/>
    </xf>
    <xf numFmtId="0" fontId="20" fillId="23" borderId="23" xfId="0" applyFont="1" applyFill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17" fillId="16" borderId="16" xfId="0" applyFont="1" applyFill="1" applyBorder="1"/>
    <xf numFmtId="0" fontId="18" fillId="12" borderId="10" xfId="0" applyFont="1" applyFill="1" applyBorder="1"/>
    <xf numFmtId="0" fontId="18" fillId="0" borderId="10" xfId="0" applyFont="1" applyBorder="1"/>
    <xf numFmtId="0" fontId="18" fillId="0" borderId="11" xfId="0" applyFont="1" applyBorder="1"/>
    <xf numFmtId="0" fontId="18" fillId="14" borderId="16" xfId="0" applyFont="1" applyFill="1" applyBorder="1"/>
    <xf numFmtId="0" fontId="18" fillId="14" borderId="18" xfId="0" applyFont="1" applyFill="1" applyBorder="1"/>
    <xf numFmtId="0" fontId="17" fillId="14" borderId="18" xfId="0" applyFont="1" applyFill="1" applyBorder="1" applyAlignment="1">
      <alignment horizontal="center" vertical="center"/>
    </xf>
    <xf numFmtId="0" fontId="18" fillId="0" borderId="18" xfId="0" applyFont="1" applyBorder="1"/>
    <xf numFmtId="0" fontId="18" fillId="0" borderId="8" xfId="0" applyFont="1" applyBorder="1"/>
    <xf numFmtId="0" fontId="18" fillId="0" borderId="7" xfId="0" applyFont="1" applyBorder="1"/>
    <xf numFmtId="0" fontId="18" fillId="12" borderId="11" xfId="0" applyFont="1" applyFill="1" applyBorder="1"/>
    <xf numFmtId="0" fontId="18" fillId="0" borderId="30" xfId="0" applyFont="1" applyBorder="1"/>
    <xf numFmtId="0" fontId="18" fillId="12" borderId="18" xfId="0" applyFont="1" applyFill="1" applyBorder="1"/>
    <xf numFmtId="0" fontId="18" fillId="0" borderId="17" xfId="0" applyFont="1" applyBorder="1"/>
    <xf numFmtId="0" fontId="17" fillId="10" borderId="10" xfId="0" applyFont="1" applyFill="1" applyBorder="1" applyAlignment="1">
      <alignment horizontal="center"/>
    </xf>
    <xf numFmtId="0" fontId="17" fillId="24" borderId="28" xfId="0" applyFont="1" applyFill="1" applyBorder="1" applyAlignment="1">
      <alignment horizontal="center"/>
    </xf>
    <xf numFmtId="0" fontId="24" fillId="9" borderId="31" xfId="0" applyFont="1" applyFill="1" applyBorder="1" applyAlignment="1">
      <alignment horizontal="center" vertical="center" textRotation="90"/>
    </xf>
    <xf numFmtId="0" fontId="25" fillId="6" borderId="32" xfId="0" applyFont="1" applyFill="1" applyBorder="1" applyAlignment="1">
      <alignment horizontal="center" vertical="center" textRotation="90" wrapText="1"/>
    </xf>
    <xf numFmtId="0" fontId="25" fillId="6" borderId="24" xfId="0" applyFont="1" applyFill="1" applyBorder="1" applyAlignment="1">
      <alignment horizontal="center" vertical="center" textRotation="90" wrapText="1"/>
    </xf>
    <xf numFmtId="0" fontId="25" fillId="6" borderId="33" xfId="0" applyFont="1" applyFill="1" applyBorder="1" applyAlignment="1">
      <alignment horizontal="center" vertical="center" textRotation="90"/>
    </xf>
    <xf numFmtId="0" fontId="25" fillId="25" borderId="34" xfId="0" applyFont="1" applyFill="1" applyBorder="1" applyAlignment="1">
      <alignment horizontal="center" vertical="center" textRotation="90"/>
    </xf>
    <xf numFmtId="0" fontId="25" fillId="25" borderId="24" xfId="0" applyFont="1" applyFill="1" applyBorder="1" applyAlignment="1">
      <alignment horizontal="center" vertical="center" textRotation="90"/>
    </xf>
    <xf numFmtId="0" fontId="25" fillId="25" borderId="24" xfId="0" applyFont="1" applyFill="1" applyBorder="1" applyAlignment="1">
      <alignment horizontal="center" vertical="center" textRotation="90" wrapText="1"/>
    </xf>
    <xf numFmtId="0" fontId="25" fillId="25" borderId="35" xfId="0" applyFont="1" applyFill="1" applyBorder="1" applyAlignment="1">
      <alignment horizontal="center" vertical="center" textRotation="90"/>
    </xf>
    <xf numFmtId="0" fontId="17" fillId="9" borderId="32" xfId="0" applyFont="1" applyFill="1" applyBorder="1" applyAlignment="1">
      <alignment horizontal="center" vertical="center" textRotation="90" wrapText="1"/>
    </xf>
    <xf numFmtId="0" fontId="26" fillId="0" borderId="0" xfId="0" applyFont="1"/>
    <xf numFmtId="0" fontId="17" fillId="8" borderId="10" xfId="0" applyFont="1" applyFill="1" applyBorder="1" applyAlignment="1">
      <alignment horizontal="center"/>
    </xf>
    <xf numFmtId="0" fontId="17" fillId="8" borderId="20" xfId="0" applyFont="1" applyFill="1" applyBorder="1" applyAlignment="1">
      <alignment horizontal="center"/>
    </xf>
    <xf numFmtId="0" fontId="17" fillId="9" borderId="10" xfId="0" applyFont="1" applyFill="1" applyBorder="1" applyAlignment="1">
      <alignment horizontal="center"/>
    </xf>
    <xf numFmtId="0" fontId="17" fillId="9" borderId="20" xfId="0" applyFont="1" applyFill="1" applyBorder="1" applyAlignment="1">
      <alignment horizontal="center"/>
    </xf>
    <xf numFmtId="0" fontId="18" fillId="13" borderId="10" xfId="0" applyFont="1" applyFill="1" applyBorder="1"/>
    <xf numFmtId="0" fontId="17" fillId="14" borderId="16" xfId="0" applyFont="1" applyFill="1" applyBorder="1" applyAlignment="1">
      <alignment horizontal="center" vertical="center"/>
    </xf>
    <xf numFmtId="0" fontId="18" fillId="13" borderId="16" xfId="0" applyFont="1" applyFill="1" applyBorder="1"/>
    <xf numFmtId="0" fontId="17" fillId="10" borderId="36" xfId="0" applyFont="1" applyFill="1" applyBorder="1" applyAlignment="1">
      <alignment horizontal="center"/>
    </xf>
    <xf numFmtId="0" fontId="17" fillId="10" borderId="37" xfId="0" applyFont="1" applyFill="1" applyBorder="1" applyAlignment="1">
      <alignment horizontal="center"/>
    </xf>
    <xf numFmtId="0" fontId="17" fillId="24" borderId="23" xfId="0" applyFont="1" applyFill="1" applyBorder="1" applyAlignment="1">
      <alignment horizontal="center"/>
    </xf>
    <xf numFmtId="0" fontId="17" fillId="26" borderId="38" xfId="0" applyFont="1" applyFill="1" applyBorder="1" applyAlignment="1">
      <alignment horizontal="center" vertical="center" textRotation="90"/>
    </xf>
    <xf numFmtId="17" fontId="25" fillId="25" borderId="39" xfId="0" applyNumberFormat="1" applyFont="1" applyFill="1" applyBorder="1" applyAlignment="1">
      <alignment horizontal="center" vertical="center" textRotation="90" wrapText="1"/>
    </xf>
    <xf numFmtId="16" fontId="25" fillId="25" borderId="27" xfId="0" applyNumberFormat="1" applyFont="1" applyFill="1" applyBorder="1" applyAlignment="1">
      <alignment horizontal="center" vertical="center" textRotation="90" wrapText="1"/>
    </xf>
    <xf numFmtId="16" fontId="25" fillId="25" borderId="23" xfId="0" applyNumberFormat="1" applyFont="1" applyFill="1" applyBorder="1" applyAlignment="1">
      <alignment horizontal="center" vertical="center" textRotation="90" wrapText="1"/>
    </xf>
    <xf numFmtId="0" fontId="25" fillId="25" borderId="27" xfId="0" applyFont="1" applyFill="1" applyBorder="1" applyAlignment="1">
      <alignment horizontal="center" vertical="center" textRotation="90" wrapText="1"/>
    </xf>
    <xf numFmtId="16" fontId="25" fillId="25" borderId="23" xfId="0" applyNumberFormat="1" applyFont="1" applyFill="1" applyBorder="1" applyAlignment="1">
      <alignment horizontal="center" vertical="center" textRotation="90"/>
    </xf>
    <xf numFmtId="0" fontId="25" fillId="6" borderId="23" xfId="0" applyFont="1" applyFill="1" applyBorder="1" applyAlignment="1">
      <alignment horizontal="center" vertical="center" textRotation="90"/>
    </xf>
    <xf numFmtId="0" fontId="25" fillId="6" borderId="27" xfId="0" applyFont="1" applyFill="1" applyBorder="1" applyAlignment="1">
      <alignment horizontal="center" vertical="center" textRotation="90"/>
    </xf>
    <xf numFmtId="0" fontId="25" fillId="6" borderId="23" xfId="0" applyFont="1" applyFill="1" applyBorder="1" applyAlignment="1">
      <alignment horizontal="center" vertical="center" textRotation="90" wrapText="1"/>
    </xf>
    <xf numFmtId="0" fontId="25" fillId="6" borderId="27" xfId="0" applyFont="1" applyFill="1" applyBorder="1" applyAlignment="1">
      <alignment horizontal="center" vertical="center" textRotation="90" wrapText="1"/>
    </xf>
    <xf numFmtId="0" fontId="17" fillId="9" borderId="27" xfId="0" applyFont="1" applyFill="1" applyBorder="1" applyAlignment="1">
      <alignment horizontal="center" vertical="center" textRotation="90"/>
    </xf>
    <xf numFmtId="0" fontId="25" fillId="25" borderId="23" xfId="0" applyFont="1" applyFill="1" applyBorder="1" applyAlignment="1">
      <alignment horizontal="center" vertical="center" textRotation="90"/>
    </xf>
    <xf numFmtId="0" fontId="25" fillId="25" borderId="27" xfId="0" applyFont="1" applyFill="1" applyBorder="1" applyAlignment="1">
      <alignment horizontal="center" vertical="center" textRotation="90"/>
    </xf>
    <xf numFmtId="0" fontId="25" fillId="25" borderId="26" xfId="0" applyFont="1" applyFill="1" applyBorder="1" applyAlignment="1">
      <alignment horizontal="center" vertical="center" textRotation="90"/>
    </xf>
    <xf numFmtId="0" fontId="20" fillId="8" borderId="11" xfId="0" applyFont="1" applyFill="1" applyBorder="1" applyAlignment="1">
      <alignment horizontal="center" vertical="center"/>
    </xf>
    <xf numFmtId="0" fontId="20" fillId="8" borderId="8" xfId="0" applyFont="1" applyFill="1" applyBorder="1" applyAlignment="1">
      <alignment horizontal="center" vertical="center"/>
    </xf>
    <xf numFmtId="0" fontId="20" fillId="8" borderId="15" xfId="0" applyFont="1" applyFill="1" applyBorder="1" applyAlignment="1">
      <alignment horizontal="center" vertical="center"/>
    </xf>
    <xf numFmtId="0" fontId="17" fillId="13" borderId="8" xfId="0" applyFont="1" applyFill="1" applyBorder="1"/>
    <xf numFmtId="0" fontId="18" fillId="10" borderId="19" xfId="0" applyFont="1" applyFill="1" applyBorder="1"/>
    <xf numFmtId="0" fontId="18" fillId="10" borderId="18" xfId="0" applyFont="1" applyFill="1" applyBorder="1"/>
    <xf numFmtId="0" fontId="17" fillId="19" borderId="20" xfId="0" applyFont="1" applyFill="1" applyBorder="1" applyAlignment="1">
      <alignment horizontal="center"/>
    </xf>
    <xf numFmtId="0" fontId="18" fillId="10" borderId="40" xfId="0" applyFont="1" applyFill="1" applyBorder="1"/>
    <xf numFmtId="0" fontId="17" fillId="14" borderId="17" xfId="0" applyFont="1" applyFill="1" applyBorder="1"/>
    <xf numFmtId="0" fontId="17" fillId="14" borderId="16" xfId="0" applyFont="1" applyFill="1" applyBorder="1"/>
    <xf numFmtId="0" fontId="17" fillId="14" borderId="6" xfId="0" applyFont="1" applyFill="1" applyBorder="1"/>
    <xf numFmtId="0" fontId="17" fillId="14" borderId="18" xfId="0" applyFont="1" applyFill="1" applyBorder="1"/>
    <xf numFmtId="0" fontId="17" fillId="14" borderId="23" xfId="0" applyFont="1" applyFill="1" applyBorder="1" applyAlignment="1">
      <alignment horizontal="center"/>
    </xf>
    <xf numFmtId="0" fontId="17" fillId="14" borderId="10" xfId="0" applyFont="1" applyFill="1" applyBorder="1"/>
    <xf numFmtId="0" fontId="17" fillId="14" borderId="8" xfId="0" applyFont="1" applyFill="1" applyBorder="1"/>
    <xf numFmtId="0" fontId="17" fillId="14" borderId="15" xfId="0" applyFont="1" applyFill="1" applyBorder="1" applyAlignment="1">
      <alignment horizontal="center"/>
    </xf>
    <xf numFmtId="0" fontId="18" fillId="10" borderId="17" xfId="0" applyFont="1" applyFill="1" applyBorder="1"/>
    <xf numFmtId="0" fontId="18" fillId="0" borderId="6" xfId="0" applyFont="1" applyBorder="1"/>
    <xf numFmtId="0" fontId="18" fillId="0" borderId="16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7" fillId="2" borderId="10" xfId="0" applyFont="1" applyFill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28" fillId="30" borderId="10" xfId="0" applyFont="1" applyFill="1" applyBorder="1" applyAlignment="1">
      <alignment horizontal="center"/>
    </xf>
    <xf numFmtId="0" fontId="18" fillId="0" borderId="41" xfId="0" applyFont="1" applyBorder="1"/>
    <xf numFmtId="0" fontId="18" fillId="0" borderId="19" xfId="0" applyFont="1" applyBorder="1" applyAlignment="1">
      <alignment horizontal="center"/>
    </xf>
    <xf numFmtId="0" fontId="17" fillId="30" borderId="10" xfId="0" applyFont="1" applyFill="1" applyBorder="1" applyAlignment="1">
      <alignment horizontal="center" wrapText="1"/>
    </xf>
    <xf numFmtId="0" fontId="18" fillId="10" borderId="12" xfId="0" applyFont="1" applyFill="1" applyBorder="1"/>
    <xf numFmtId="0" fontId="17" fillId="19" borderId="22" xfId="0" applyFont="1" applyFill="1" applyBorder="1" applyAlignment="1">
      <alignment horizontal="center"/>
    </xf>
    <xf numFmtId="0" fontId="28" fillId="16" borderId="24" xfId="0" applyFont="1" applyFill="1" applyBorder="1" applyAlignment="1">
      <alignment horizontal="center" vertical="center" textRotation="90"/>
    </xf>
    <xf numFmtId="0" fontId="28" fillId="19" borderId="25" xfId="0" applyFont="1" applyFill="1" applyBorder="1" applyAlignment="1">
      <alignment horizontal="center" vertical="center" textRotation="90"/>
    </xf>
    <xf numFmtId="0" fontId="18" fillId="0" borderId="0" xfId="0" applyFont="1"/>
    <xf numFmtId="0" fontId="18" fillId="30" borderId="0" xfId="0" applyFont="1" applyFill="1"/>
    <xf numFmtId="0" fontId="17" fillId="0" borderId="0" xfId="0" applyFont="1"/>
    <xf numFmtId="0" fontId="17" fillId="8" borderId="2" xfId="0" applyFont="1" applyFill="1" applyBorder="1"/>
    <xf numFmtId="0" fontId="17" fillId="8" borderId="4" xfId="0" applyFont="1" applyFill="1" applyBorder="1"/>
    <xf numFmtId="0" fontId="17" fillId="8" borderId="23" xfId="0" applyFont="1" applyFill="1" applyBorder="1" applyAlignment="1">
      <alignment horizontal="center"/>
    </xf>
    <xf numFmtId="0" fontId="17" fillId="14" borderId="11" xfId="0" applyFont="1" applyFill="1" applyBorder="1"/>
    <xf numFmtId="0" fontId="17" fillId="31" borderId="15" xfId="0" applyFont="1" applyFill="1" applyBorder="1" applyAlignment="1">
      <alignment horizontal="center"/>
    </xf>
    <xf numFmtId="0" fontId="17" fillId="31" borderId="43" xfId="0" applyFont="1" applyFill="1" applyBorder="1" applyAlignment="1">
      <alignment horizontal="center"/>
    </xf>
    <xf numFmtId="0" fontId="18" fillId="14" borderId="0" xfId="0" applyFont="1" applyFill="1"/>
    <xf numFmtId="0" fontId="18" fillId="14" borderId="10" xfId="0" applyFont="1" applyFill="1" applyBorder="1"/>
    <xf numFmtId="0" fontId="18" fillId="14" borderId="11" xfId="0" applyFont="1" applyFill="1" applyBorder="1"/>
    <xf numFmtId="0" fontId="17" fillId="32" borderId="0" xfId="0" applyFont="1" applyFill="1"/>
    <xf numFmtId="0" fontId="17" fillId="32" borderId="10" xfId="0" applyFont="1" applyFill="1" applyBorder="1"/>
    <xf numFmtId="0" fontId="17" fillId="32" borderId="11" xfId="0" applyFont="1" applyFill="1" applyBorder="1"/>
    <xf numFmtId="0" fontId="17" fillId="32" borderId="23" xfId="0" applyFont="1" applyFill="1" applyBorder="1" applyAlignment="1">
      <alignment horizontal="center"/>
    </xf>
    <xf numFmtId="0" fontId="17" fillId="31" borderId="44" xfId="0" applyFont="1" applyFill="1" applyBorder="1" applyAlignment="1">
      <alignment horizontal="center"/>
    </xf>
    <xf numFmtId="0" fontId="17" fillId="31" borderId="20" xfId="0" applyFont="1" applyFill="1" applyBorder="1" applyAlignment="1">
      <alignment horizontal="center"/>
    </xf>
    <xf numFmtId="0" fontId="25" fillId="0" borderId="10" xfId="0" applyFont="1" applyBorder="1"/>
    <xf numFmtId="0" fontId="17" fillId="31" borderId="22" xfId="0" applyFont="1" applyFill="1" applyBorder="1" applyAlignment="1">
      <alignment horizontal="center"/>
    </xf>
    <xf numFmtId="0" fontId="17" fillId="10" borderId="45" xfId="0" applyFont="1" applyFill="1" applyBorder="1" applyAlignment="1">
      <alignment horizontal="center"/>
    </xf>
    <xf numFmtId="0" fontId="17" fillId="10" borderId="46" xfId="0" applyFont="1" applyFill="1" applyBorder="1" applyAlignment="1">
      <alignment horizontal="center"/>
    </xf>
    <xf numFmtId="0" fontId="17" fillId="33" borderId="23" xfId="0" applyFont="1" applyFill="1" applyBorder="1" applyAlignment="1">
      <alignment horizontal="center" vertical="center" wrapText="1"/>
    </xf>
    <xf numFmtId="0" fontId="25" fillId="25" borderId="23" xfId="0" applyFont="1" applyFill="1" applyBorder="1" applyAlignment="1">
      <alignment horizontal="center" vertical="center" wrapText="1"/>
    </xf>
    <xf numFmtId="17" fontId="25" fillId="25" borderId="23" xfId="0" applyNumberFormat="1" applyFont="1" applyFill="1" applyBorder="1" applyAlignment="1">
      <alignment horizontal="center" vertical="center" wrapText="1"/>
    </xf>
    <xf numFmtId="16" fontId="25" fillId="25" borderId="23" xfId="0" applyNumberFormat="1" applyFont="1" applyFill="1" applyBorder="1" applyAlignment="1">
      <alignment horizontal="center" vertical="center" wrapText="1"/>
    </xf>
    <xf numFmtId="0" fontId="25" fillId="19" borderId="27" xfId="0" applyFont="1" applyFill="1" applyBorder="1" applyAlignment="1">
      <alignment horizontal="center" vertical="center" wrapText="1"/>
    </xf>
    <xf numFmtId="0" fontId="25" fillId="19" borderId="26" xfId="0" applyFont="1" applyFill="1" applyBorder="1" applyAlignment="1">
      <alignment horizontal="center" vertical="center" wrapText="1"/>
    </xf>
    <xf numFmtId="0" fontId="25" fillId="19" borderId="23" xfId="0" applyFont="1" applyFill="1" applyBorder="1" applyAlignment="1">
      <alignment horizontal="center" vertical="center" wrapText="1"/>
    </xf>
    <xf numFmtId="0" fontId="25" fillId="19" borderId="28" xfId="0" applyFont="1" applyFill="1" applyBorder="1" applyAlignment="1">
      <alignment horizontal="center" vertical="center" wrapText="1"/>
    </xf>
    <xf numFmtId="0" fontId="25" fillId="19" borderId="47" xfId="0" applyFont="1" applyFill="1" applyBorder="1" applyAlignment="1">
      <alignment horizontal="center" vertical="center" wrapText="1"/>
    </xf>
    <xf numFmtId="0" fontId="17" fillId="33" borderId="48" xfId="0" applyFont="1" applyFill="1" applyBorder="1" applyAlignment="1">
      <alignment horizontal="center" vertical="center" wrapText="1"/>
    </xf>
    <xf numFmtId="0" fontId="25" fillId="25" borderId="48" xfId="0" applyFont="1" applyFill="1" applyBorder="1" applyAlignment="1">
      <alignment horizontal="center" vertical="center" wrapText="1"/>
    </xf>
    <xf numFmtId="0" fontId="25" fillId="25" borderId="39" xfId="0" applyFont="1" applyFill="1" applyBorder="1" applyAlignment="1">
      <alignment horizontal="center" vertical="center" wrapText="1"/>
    </xf>
    <xf numFmtId="0" fontId="17" fillId="34" borderId="33" xfId="0" applyFont="1" applyFill="1" applyBorder="1" applyAlignment="1">
      <alignment horizontal="center" vertical="center"/>
    </xf>
    <xf numFmtId="0" fontId="22" fillId="30" borderId="0" xfId="0" applyFont="1" applyFill="1"/>
    <xf numFmtId="0" fontId="18" fillId="0" borderId="0" xfId="4" applyFont="1"/>
    <xf numFmtId="0" fontId="31" fillId="7" borderId="37" xfId="4" applyFont="1" applyFill="1" applyBorder="1" applyAlignment="1">
      <alignment horizontal="center" vertical="center"/>
    </xf>
    <xf numFmtId="0" fontId="31" fillId="8" borderId="52" xfId="4" applyFont="1" applyFill="1" applyBorder="1" applyAlignment="1">
      <alignment horizontal="left" vertical="center"/>
    </xf>
    <xf numFmtId="0" fontId="18" fillId="0" borderId="54" xfId="0" applyFont="1" applyBorder="1"/>
    <xf numFmtId="0" fontId="18" fillId="0" borderId="48" xfId="0" applyFont="1" applyBorder="1"/>
    <xf numFmtId="0" fontId="31" fillId="13" borderId="48" xfId="4" applyFont="1" applyFill="1" applyBorder="1" applyAlignment="1">
      <alignment horizontal="center" vertical="center"/>
    </xf>
    <xf numFmtId="0" fontId="31" fillId="13" borderId="39" xfId="4" applyFont="1" applyFill="1" applyBorder="1"/>
    <xf numFmtId="0" fontId="18" fillId="0" borderId="31" xfId="0" applyFont="1" applyBorder="1"/>
    <xf numFmtId="0" fontId="31" fillId="10" borderId="31" xfId="4" applyFont="1" applyFill="1" applyBorder="1" applyAlignment="1">
      <alignment horizontal="center" vertical="center"/>
    </xf>
    <xf numFmtId="0" fontId="31" fillId="10" borderId="34" xfId="4" applyFont="1" applyFill="1" applyBorder="1"/>
    <xf numFmtId="0" fontId="8" fillId="0" borderId="10" xfId="4" applyFont="1" applyBorder="1"/>
    <xf numFmtId="0" fontId="8" fillId="0" borderId="16" xfId="4" applyFont="1" applyBorder="1"/>
    <xf numFmtId="0" fontId="32" fillId="42" borderId="16" xfId="5" applyFont="1" applyBorder="1"/>
    <xf numFmtId="0" fontId="8" fillId="12" borderId="16" xfId="4" applyFont="1" applyFill="1" applyBorder="1"/>
    <xf numFmtId="0" fontId="8" fillId="0" borderId="41" xfId="4" applyFont="1" applyBorder="1"/>
    <xf numFmtId="0" fontId="8" fillId="43" borderId="44" xfId="4" applyFont="1" applyFill="1" applyBorder="1"/>
    <xf numFmtId="0" fontId="8" fillId="1" borderId="48" xfId="4" applyFont="1" applyFill="1" applyBorder="1" applyAlignment="1">
      <alignment horizontal="right"/>
    </xf>
    <xf numFmtId="0" fontId="8" fillId="1" borderId="47" xfId="4" applyFont="1" applyFill="1" applyBorder="1" applyAlignment="1">
      <alignment horizontal="right"/>
    </xf>
    <xf numFmtId="0" fontId="8" fillId="1" borderId="48" xfId="4" applyFont="1" applyFill="1" applyBorder="1"/>
    <xf numFmtId="0" fontId="31" fillId="1" borderId="39" xfId="4" applyFont="1" applyFill="1" applyBorder="1"/>
    <xf numFmtId="0" fontId="8" fillId="1" borderId="23" xfId="4" applyFont="1" applyFill="1" applyBorder="1" applyAlignment="1">
      <alignment horizontal="right"/>
    </xf>
    <xf numFmtId="0" fontId="31" fillId="44" borderId="39" xfId="4" applyFont="1" applyFill="1" applyBorder="1"/>
    <xf numFmtId="0" fontId="8" fillId="43" borderId="44" xfId="4" applyFont="1" applyFill="1" applyBorder="1" applyAlignment="1">
      <alignment wrapText="1"/>
    </xf>
    <xf numFmtId="0" fontId="8" fillId="45" borderId="23" xfId="4" applyFont="1" applyFill="1" applyBorder="1" applyAlignment="1">
      <alignment horizontal="right"/>
    </xf>
    <xf numFmtId="0" fontId="8" fillId="45" borderId="47" xfId="4" applyFont="1" applyFill="1" applyBorder="1" applyAlignment="1">
      <alignment horizontal="right"/>
    </xf>
    <xf numFmtId="0" fontId="8" fillId="45" borderId="31" xfId="4" applyFont="1" applyFill="1" applyBorder="1" applyAlignment="1">
      <alignment horizontal="right"/>
    </xf>
    <xf numFmtId="0" fontId="8" fillId="45" borderId="31" xfId="4" applyFont="1" applyFill="1" applyBorder="1"/>
    <xf numFmtId="0" fontId="31" fillId="45" borderId="34" xfId="4" applyFont="1" applyFill="1" applyBorder="1"/>
    <xf numFmtId="0" fontId="31" fillId="13" borderId="25" xfId="4" applyFont="1" applyFill="1" applyBorder="1" applyAlignment="1">
      <alignment horizontal="center" vertical="center"/>
    </xf>
    <xf numFmtId="0" fontId="31" fillId="13" borderId="29" xfId="4" applyFont="1" applyFill="1" applyBorder="1"/>
    <xf numFmtId="0" fontId="31" fillId="10" borderId="48" xfId="4" applyFont="1" applyFill="1" applyBorder="1" applyAlignment="1">
      <alignment horizontal="center" vertical="center"/>
    </xf>
    <xf numFmtId="0" fontId="31" fillId="10" borderId="39" xfId="4" applyFont="1" applyFill="1" applyBorder="1"/>
    <xf numFmtId="0" fontId="8" fillId="1" borderId="55" xfId="4" applyFont="1" applyFill="1" applyBorder="1" applyAlignment="1">
      <alignment horizontal="right"/>
    </xf>
    <xf numFmtId="0" fontId="8" fillId="1" borderId="55" xfId="4" applyFont="1" applyFill="1" applyBorder="1"/>
    <xf numFmtId="0" fontId="8" fillId="1" borderId="46" xfId="4" applyFont="1" applyFill="1" applyBorder="1"/>
    <xf numFmtId="0" fontId="8" fillId="1" borderId="10" xfId="4" applyFont="1" applyFill="1" applyBorder="1"/>
    <xf numFmtId="0" fontId="31" fillId="1" borderId="52" xfId="4" applyFont="1" applyFill="1" applyBorder="1"/>
    <xf numFmtId="0" fontId="17" fillId="0" borderId="42" xfId="0" applyFont="1" applyBorder="1"/>
    <xf numFmtId="0" fontId="31" fillId="1" borderId="23" xfId="4" applyFont="1" applyFill="1" applyBorder="1"/>
    <xf numFmtId="0" fontId="31" fillId="1" borderId="55" xfId="4" applyFont="1" applyFill="1" applyBorder="1"/>
    <xf numFmtId="0" fontId="31" fillId="1" borderId="46" xfId="4" applyFont="1" applyFill="1" applyBorder="1"/>
    <xf numFmtId="0" fontId="31" fillId="1" borderId="56" xfId="4" applyFont="1" applyFill="1" applyBorder="1"/>
    <xf numFmtId="0" fontId="17" fillId="0" borderId="54" xfId="0" applyFont="1" applyBorder="1"/>
    <xf numFmtId="0" fontId="31" fillId="10" borderId="39" xfId="4" applyFont="1" applyFill="1" applyBorder="1" applyAlignment="1">
      <alignment horizontal="center" vertical="center"/>
    </xf>
    <xf numFmtId="0" fontId="8" fillId="43" borderId="20" xfId="4" applyFont="1" applyFill="1" applyBorder="1"/>
    <xf numFmtId="0" fontId="8" fillId="43" borderId="22" xfId="4" applyFont="1" applyFill="1" applyBorder="1"/>
    <xf numFmtId="0" fontId="8" fillId="0" borderId="16" xfId="4" applyFont="1" applyBorder="1" applyAlignment="1">
      <alignment wrapText="1"/>
    </xf>
    <xf numFmtId="0" fontId="18" fillId="0" borderId="57" xfId="0" applyFont="1" applyBorder="1"/>
    <xf numFmtId="0" fontId="18" fillId="0" borderId="27" xfId="0" applyFont="1" applyBorder="1"/>
    <xf numFmtId="0" fontId="8" fillId="1" borderId="39" xfId="4" applyFont="1" applyFill="1" applyBorder="1"/>
    <xf numFmtId="0" fontId="8" fillId="1" borderId="28" xfId="4" applyFont="1" applyFill="1" applyBorder="1"/>
    <xf numFmtId="0" fontId="8" fillId="1" borderId="23" xfId="4" applyFont="1" applyFill="1" applyBorder="1"/>
    <xf numFmtId="0" fontId="8" fillId="1" borderId="26" xfId="4" applyFont="1" applyFill="1" applyBorder="1"/>
    <xf numFmtId="0" fontId="8" fillId="1" borderId="38" xfId="4" applyFont="1" applyFill="1" applyBorder="1"/>
    <xf numFmtId="0" fontId="31" fillId="1" borderId="27" xfId="4" applyFont="1" applyFill="1" applyBorder="1"/>
    <xf numFmtId="0" fontId="8" fillId="1" borderId="47" xfId="4" applyFont="1" applyFill="1" applyBorder="1"/>
    <xf numFmtId="0" fontId="8" fillId="1" borderId="58" xfId="4" applyFont="1" applyFill="1" applyBorder="1"/>
    <xf numFmtId="0" fontId="8" fillId="45" borderId="39" xfId="4" applyFont="1" applyFill="1" applyBorder="1"/>
    <xf numFmtId="0" fontId="8" fillId="45" borderId="28" xfId="4" applyFont="1" applyFill="1" applyBorder="1"/>
    <xf numFmtId="0" fontId="8" fillId="45" borderId="24" xfId="4" applyFont="1" applyFill="1" applyBorder="1"/>
    <xf numFmtId="0" fontId="8" fillId="45" borderId="33" xfId="4" applyFont="1" applyFill="1" applyBorder="1"/>
    <xf numFmtId="0" fontId="8" fillId="45" borderId="35" xfId="4" applyFont="1" applyFill="1" applyBorder="1"/>
    <xf numFmtId="0" fontId="8" fillId="45" borderId="59" xfId="4" applyFont="1" applyFill="1" applyBorder="1"/>
    <xf numFmtId="0" fontId="31" fillId="45" borderId="24" xfId="4" applyFont="1" applyFill="1" applyBorder="1" applyAlignment="1">
      <alignment horizontal="center"/>
    </xf>
    <xf numFmtId="0" fontId="17" fillId="16" borderId="0" xfId="0" applyFont="1" applyFill="1"/>
    <xf numFmtId="0" fontId="31" fillId="46" borderId="58" xfId="4" applyFont="1" applyFill="1" applyBorder="1" applyAlignment="1">
      <alignment horizontal="center"/>
    </xf>
    <xf numFmtId="0" fontId="31" fillId="46" borderId="23" xfId="4" applyFont="1" applyFill="1" applyBorder="1" applyAlignment="1">
      <alignment horizontal="center"/>
    </xf>
    <xf numFmtId="0" fontId="31" fillId="46" borderId="28" xfId="4" applyFont="1" applyFill="1" applyBorder="1" applyAlignment="1">
      <alignment horizontal="center"/>
    </xf>
    <xf numFmtId="0" fontId="17" fillId="2" borderId="54" xfId="0" applyFont="1" applyFill="1" applyBorder="1"/>
    <xf numFmtId="0" fontId="31" fillId="7" borderId="25" xfId="4" applyFont="1" applyFill="1" applyBorder="1" applyAlignment="1">
      <alignment horizontal="center" vertical="center" wrapText="1"/>
    </xf>
    <xf numFmtId="0" fontId="31" fillId="7" borderId="24" xfId="4" applyFont="1" applyFill="1" applyBorder="1" applyAlignment="1">
      <alignment horizontal="center" vertical="center" wrapText="1"/>
    </xf>
    <xf numFmtId="0" fontId="31" fillId="7" borderId="24" xfId="4" applyFont="1" applyFill="1" applyBorder="1" applyAlignment="1">
      <alignment horizontal="center" vertical="center"/>
    </xf>
    <xf numFmtId="0" fontId="31" fillId="35" borderId="26" xfId="4" applyFont="1" applyFill="1" applyBorder="1" applyAlignment="1">
      <alignment horizontal="center" vertical="center"/>
    </xf>
    <xf numFmtId="0" fontId="31" fillId="48" borderId="23" xfId="4" applyFont="1" applyFill="1" applyBorder="1" applyAlignment="1">
      <alignment horizontal="center" vertical="center"/>
    </xf>
    <xf numFmtId="0" fontId="17" fillId="0" borderId="0" xfId="4" applyFont="1" applyAlignment="1">
      <alignment horizontal="center"/>
    </xf>
    <xf numFmtId="0" fontId="31" fillId="50" borderId="42" xfId="4" applyFont="1" applyFill="1" applyBorder="1" applyAlignment="1">
      <alignment horizontal="left"/>
    </xf>
    <xf numFmtId="0" fontId="8" fillId="0" borderId="0" xfId="0" applyFont="1"/>
    <xf numFmtId="0" fontId="3" fillId="0" borderId="0" xfId="0" applyFont="1"/>
    <xf numFmtId="0" fontId="35" fillId="0" borderId="0" xfId="0" applyFont="1"/>
    <xf numFmtId="0" fontId="0" fillId="0" borderId="29" xfId="0" applyBorder="1"/>
    <xf numFmtId="0" fontId="18" fillId="12" borderId="55" xfId="0" applyFont="1" applyFill="1" applyBorder="1" applyAlignment="1">
      <alignment horizontal="center"/>
    </xf>
    <xf numFmtId="0" fontId="18" fillId="12" borderId="46" xfId="0" applyFont="1" applyFill="1" applyBorder="1" applyAlignment="1">
      <alignment horizontal="center"/>
    </xf>
    <xf numFmtId="0" fontId="18" fillId="0" borderId="40" xfId="0" applyFont="1" applyBorder="1" applyAlignment="1">
      <alignment horizontal="center" vertical="center"/>
    </xf>
    <xf numFmtId="0" fontId="18" fillId="10" borderId="16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9" fillId="13" borderId="60" xfId="0" applyFont="1" applyFill="1" applyBorder="1" applyAlignment="1">
      <alignment horizontal="center"/>
    </xf>
    <xf numFmtId="0" fontId="18" fillId="12" borderId="9" xfId="0" applyFont="1" applyFill="1" applyBorder="1" applyAlignment="1">
      <alignment horizontal="center"/>
    </xf>
    <xf numFmtId="0" fontId="18" fillId="12" borderId="16" xfId="0" applyFont="1" applyFill="1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9" fillId="13" borderId="20" xfId="0" applyFont="1" applyFill="1" applyBorder="1" applyAlignment="1">
      <alignment horizontal="center"/>
    </xf>
    <xf numFmtId="0" fontId="18" fillId="12" borderId="40" xfId="0" applyFont="1" applyFill="1" applyBorder="1" applyAlignment="1">
      <alignment horizontal="center"/>
    </xf>
    <xf numFmtId="0" fontId="18" fillId="0" borderId="16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17" fillId="15" borderId="23" xfId="0" applyFont="1" applyFill="1" applyBorder="1" applyAlignment="1">
      <alignment horizontal="center" vertical="center"/>
    </xf>
    <xf numFmtId="0" fontId="19" fillId="15" borderId="28" xfId="0" applyFont="1" applyFill="1" applyBorder="1" applyAlignment="1">
      <alignment horizontal="center"/>
    </xf>
    <xf numFmtId="0" fontId="17" fillId="15" borderId="39" xfId="0" applyFont="1" applyFill="1" applyBorder="1" applyAlignment="1">
      <alignment horizontal="center" vertical="center"/>
    </xf>
    <xf numFmtId="0" fontId="19" fillId="15" borderId="23" xfId="0" applyFont="1" applyFill="1" applyBorder="1" applyAlignment="1">
      <alignment horizontal="center"/>
    </xf>
    <xf numFmtId="0" fontId="0" fillId="16" borderId="0" xfId="0" applyFill="1"/>
    <xf numFmtId="0" fontId="17" fillId="21" borderId="24" xfId="0" applyFont="1" applyFill="1" applyBorder="1" applyAlignment="1">
      <alignment horizontal="center" vertical="center" textRotation="90" wrapText="1"/>
    </xf>
    <xf numFmtId="0" fontId="17" fillId="17" borderId="25" xfId="0" applyFont="1" applyFill="1" applyBorder="1" applyAlignment="1">
      <alignment horizontal="center" vertical="center" textRotation="90"/>
    </xf>
    <xf numFmtId="0" fontId="36" fillId="19" borderId="24" xfId="0" applyFont="1" applyFill="1" applyBorder="1" applyAlignment="1">
      <alignment horizontal="center" vertical="center" textRotation="90" wrapText="1"/>
    </xf>
    <xf numFmtId="0" fontId="20" fillId="23" borderId="27" xfId="0" applyFont="1" applyFill="1" applyBorder="1" applyAlignment="1">
      <alignment horizontal="center" vertical="center"/>
    </xf>
    <xf numFmtId="0" fontId="11" fillId="0" borderId="0" xfId="0" applyFont="1"/>
    <xf numFmtId="0" fontId="37" fillId="0" borderId="0" xfId="0" applyFont="1" applyAlignment="1">
      <alignment horizontal="left" vertical="center" wrapText="1"/>
    </xf>
    <xf numFmtId="0" fontId="38" fillId="2" borderId="9" xfId="0" applyFont="1" applyFill="1" applyBorder="1" applyAlignment="1">
      <alignment horizontal="center" vertical="center" wrapText="1"/>
    </xf>
    <xf numFmtId="0" fontId="39" fillId="0" borderId="20" xfId="0" applyFont="1" applyBorder="1" applyAlignment="1">
      <alignment horizontal="left" vertical="center" wrapText="1"/>
    </xf>
    <xf numFmtId="0" fontId="38" fillId="51" borderId="9" xfId="0" applyFont="1" applyFill="1" applyBorder="1" applyAlignment="1">
      <alignment horizontal="center" vertical="center" wrapText="1"/>
    </xf>
    <xf numFmtId="0" fontId="38" fillId="51" borderId="28" xfId="0" applyFont="1" applyFill="1" applyBorder="1" applyAlignment="1">
      <alignment vertical="center" wrapText="1"/>
    </xf>
    <xf numFmtId="0" fontId="38" fillId="52" borderId="28" xfId="0" applyFont="1" applyFill="1" applyBorder="1" applyAlignment="1">
      <alignment vertical="center" wrapText="1"/>
    </xf>
    <xf numFmtId="0" fontId="38" fillId="22" borderId="9" xfId="0" applyFont="1" applyFill="1" applyBorder="1" applyAlignment="1">
      <alignment horizontal="center" vertical="center" wrapText="1"/>
    </xf>
    <xf numFmtId="0" fontId="38" fillId="16" borderId="28" xfId="0" applyFont="1" applyFill="1" applyBorder="1" applyAlignment="1">
      <alignment horizontal="center" vertical="center" wrapText="1"/>
    </xf>
    <xf numFmtId="0" fontId="41" fillId="51" borderId="9" xfId="0" applyFont="1" applyFill="1" applyBorder="1" applyAlignment="1">
      <alignment horizontal="center"/>
    </xf>
    <xf numFmtId="0" fontId="38" fillId="52" borderId="28" xfId="0" applyFont="1" applyFill="1" applyBorder="1" applyAlignment="1">
      <alignment horizontal="left" vertical="center" wrapText="1"/>
    </xf>
    <xf numFmtId="0" fontId="39" fillId="0" borderId="15" xfId="0" applyFont="1" applyBorder="1" applyAlignment="1">
      <alignment horizontal="left" vertical="center" wrapText="1"/>
    </xf>
    <xf numFmtId="0" fontId="38" fillId="16" borderId="12" xfId="0" applyFont="1" applyFill="1" applyBorder="1" applyAlignment="1">
      <alignment horizontal="center" vertical="center" wrapText="1"/>
    </xf>
    <xf numFmtId="0" fontId="43" fillId="53" borderId="37" xfId="0" applyFont="1" applyFill="1" applyBorder="1" applyAlignment="1">
      <alignment horizontal="center" vertical="center" wrapText="1"/>
    </xf>
    <xf numFmtId="0" fontId="43" fillId="53" borderId="32" xfId="0" applyFont="1" applyFill="1" applyBorder="1" applyAlignment="1">
      <alignment horizontal="center" vertical="center" wrapText="1"/>
    </xf>
    <xf numFmtId="0" fontId="44" fillId="53" borderId="24" xfId="0" applyFont="1" applyFill="1" applyBorder="1" applyAlignment="1">
      <alignment horizontal="center" vertical="center" wrapText="1"/>
    </xf>
    <xf numFmtId="0" fontId="44" fillId="53" borderId="23" xfId="0" applyFont="1" applyFill="1" applyBorder="1" applyAlignment="1">
      <alignment horizontal="center" vertical="center" wrapText="1"/>
    </xf>
    <xf numFmtId="0" fontId="45" fillId="54" borderId="26" xfId="0" applyFont="1" applyFill="1" applyBorder="1" applyAlignment="1">
      <alignment horizontal="center" vertical="center" wrapText="1"/>
    </xf>
    <xf numFmtId="0" fontId="45" fillId="54" borderId="27" xfId="0" applyFont="1" applyFill="1" applyBorder="1" applyAlignment="1">
      <alignment horizontal="center" vertical="center" wrapText="1"/>
    </xf>
    <xf numFmtId="0" fontId="48" fillId="55" borderId="10" xfId="6" applyFont="1" applyFill="1" applyBorder="1" applyAlignment="1">
      <alignment horizontal="center"/>
    </xf>
    <xf numFmtId="0" fontId="48" fillId="55" borderId="10" xfId="6" applyFont="1" applyFill="1" applyBorder="1" applyAlignment="1">
      <alignment horizontal="center" vertical="center"/>
    </xf>
    <xf numFmtId="0" fontId="48" fillId="27" borderId="10" xfId="6" applyFont="1" applyFill="1" applyBorder="1" applyAlignment="1">
      <alignment horizontal="center"/>
    </xf>
    <xf numFmtId="0" fontId="48" fillId="27" borderId="10" xfId="6" applyFont="1" applyFill="1" applyBorder="1"/>
    <xf numFmtId="0" fontId="50" fillId="0" borderId="10" xfId="6" applyFont="1" applyBorder="1" applyAlignment="1">
      <alignment horizontal="center"/>
    </xf>
    <xf numFmtId="0" fontId="50" fillId="56" borderId="10" xfId="6" applyFont="1" applyFill="1" applyBorder="1" applyAlignment="1">
      <alignment horizontal="center"/>
    </xf>
    <xf numFmtId="0" fontId="50" fillId="57" borderId="10" xfId="6" applyFont="1" applyFill="1" applyBorder="1"/>
    <xf numFmtId="0" fontId="50" fillId="58" borderId="10" xfId="6" applyFont="1" applyFill="1" applyBorder="1" applyAlignment="1">
      <alignment horizontal="center"/>
    </xf>
    <xf numFmtId="0" fontId="48" fillId="58" borderId="10" xfId="6" applyFont="1" applyFill="1" applyBorder="1" applyAlignment="1">
      <alignment horizontal="center"/>
    </xf>
    <xf numFmtId="0" fontId="48" fillId="59" borderId="10" xfId="6" applyFont="1" applyFill="1" applyBorder="1" applyAlignment="1">
      <alignment horizontal="center"/>
    </xf>
    <xf numFmtId="0" fontId="48" fillId="60" borderId="10" xfId="6" applyFont="1" applyFill="1" applyBorder="1" applyAlignment="1">
      <alignment horizontal="center" vertical="center" wrapText="1"/>
    </xf>
    <xf numFmtId="0" fontId="48" fillId="60" borderId="10" xfId="6" applyFont="1" applyFill="1" applyBorder="1" applyAlignment="1">
      <alignment horizontal="center" vertical="center"/>
    </xf>
    <xf numFmtId="0" fontId="48" fillId="61" borderId="10" xfId="6" applyFont="1" applyFill="1" applyBorder="1" applyAlignment="1">
      <alignment horizontal="center" vertical="center"/>
    </xf>
    <xf numFmtId="0" fontId="48" fillId="63" borderId="10" xfId="6" applyFont="1" applyFill="1" applyBorder="1" applyAlignment="1">
      <alignment horizontal="left"/>
    </xf>
    <xf numFmtId="0" fontId="51" fillId="0" borderId="0" xfId="0" applyFont="1"/>
    <xf numFmtId="0" fontId="52" fillId="8" borderId="37" xfId="0" applyFont="1" applyFill="1" applyBorder="1" applyAlignment="1">
      <alignment horizontal="center" vertical="center"/>
    </xf>
    <xf numFmtId="0" fontId="52" fillId="8" borderId="56" xfId="0" applyFont="1" applyFill="1" applyBorder="1" applyAlignment="1">
      <alignment horizontal="center" vertical="center"/>
    </xf>
    <xf numFmtId="0" fontId="52" fillId="55" borderId="18" xfId="0" applyFont="1" applyFill="1" applyBorder="1" applyAlignment="1">
      <alignment horizontal="center"/>
    </xf>
    <xf numFmtId="0" fontId="52" fillId="8" borderId="16" xfId="0" applyFont="1" applyFill="1" applyBorder="1" applyAlignment="1">
      <alignment horizontal="center" vertical="center"/>
    </xf>
    <xf numFmtId="0" fontId="52" fillId="8" borderId="52" xfId="0" applyFont="1" applyFill="1" applyBorder="1" applyAlignment="1">
      <alignment horizontal="center" vertical="center"/>
    </xf>
    <xf numFmtId="0" fontId="53" fillId="56" borderId="40" xfId="0" applyFont="1" applyFill="1" applyBorder="1" applyAlignment="1">
      <alignment horizontal="center"/>
    </xf>
    <xf numFmtId="0" fontId="53" fillId="56" borderId="16" xfId="0" applyFont="1" applyFill="1" applyBorder="1" applyAlignment="1">
      <alignment horizontal="center"/>
    </xf>
    <xf numFmtId="0" fontId="53" fillId="0" borderId="16" xfId="0" applyFont="1" applyBorder="1" applyAlignment="1">
      <alignment horizontal="center"/>
    </xf>
    <xf numFmtId="0" fontId="51" fillId="0" borderId="10" xfId="0" applyFont="1" applyBorder="1" applyAlignment="1">
      <alignment horizontal="center"/>
    </xf>
    <xf numFmtId="0" fontId="53" fillId="0" borderId="18" xfId="0" applyFont="1" applyBorder="1" applyAlignment="1">
      <alignment horizontal="center"/>
    </xf>
    <xf numFmtId="0" fontId="53" fillId="0" borderId="17" xfId="0" applyFont="1" applyBorder="1" applyAlignment="1">
      <alignment horizontal="center"/>
    </xf>
    <xf numFmtId="0" fontId="52" fillId="0" borderId="10" xfId="0" applyFont="1" applyBorder="1" applyAlignment="1">
      <alignment vertical="top" wrapText="1"/>
    </xf>
    <xf numFmtId="0" fontId="52" fillId="0" borderId="10" xfId="0" applyFont="1" applyBorder="1" applyAlignment="1">
      <alignment horizontal="center" vertical="top" wrapText="1"/>
    </xf>
    <xf numFmtId="0" fontId="53" fillId="56" borderId="12" xfId="0" applyFont="1" applyFill="1" applyBorder="1" applyAlignment="1">
      <alignment horizontal="center"/>
    </xf>
    <xf numFmtId="0" fontId="54" fillId="38" borderId="37" xfId="0" applyFont="1" applyFill="1" applyBorder="1" applyAlignment="1">
      <alignment horizontal="center" wrapText="1"/>
    </xf>
    <xf numFmtId="0" fontId="54" fillId="38" borderId="23" xfId="0" applyFont="1" applyFill="1" applyBorder="1" applyAlignment="1">
      <alignment horizontal="center" wrapText="1"/>
    </xf>
    <xf numFmtId="0" fontId="54" fillId="38" borderId="24" xfId="0" applyFont="1" applyFill="1" applyBorder="1" applyAlignment="1">
      <alignment horizontal="center" wrapText="1"/>
    </xf>
    <xf numFmtId="0" fontId="54" fillId="38" borderId="33" xfId="0" applyFont="1" applyFill="1" applyBorder="1" applyAlignment="1">
      <alignment horizontal="center" wrapText="1"/>
    </xf>
    <xf numFmtId="0" fontId="53" fillId="38" borderId="24" xfId="0" applyFont="1" applyFill="1" applyBorder="1"/>
    <xf numFmtId="0" fontId="53" fillId="0" borderId="0" xfId="0" applyFont="1"/>
    <xf numFmtId="0" fontId="7" fillId="0" borderId="0" xfId="0" applyFont="1" applyAlignment="1">
      <alignment horizontal="center"/>
    </xf>
    <xf numFmtId="16" fontId="4" fillId="0" borderId="0" xfId="0" applyNumberFormat="1" applyFont="1"/>
    <xf numFmtId="17" fontId="4" fillId="0" borderId="0" xfId="0" applyNumberFormat="1" applyFont="1"/>
    <xf numFmtId="0" fontId="7" fillId="0" borderId="0" xfId="0" applyFont="1" applyAlignment="1">
      <alignment horizontal="center" vertical="center"/>
    </xf>
    <xf numFmtId="0" fontId="7" fillId="65" borderId="10" xfId="0" applyFont="1" applyFill="1" applyBorder="1" applyAlignment="1">
      <alignment horizontal="center" vertical="center"/>
    </xf>
    <xf numFmtId="0" fontId="7" fillId="65" borderId="10" xfId="0" applyFont="1" applyFill="1" applyBorder="1" applyAlignment="1">
      <alignment horizontal="left"/>
    </xf>
    <xf numFmtId="0" fontId="4" fillId="65" borderId="10" xfId="0" applyFont="1" applyFill="1" applyBorder="1"/>
    <xf numFmtId="0" fontId="7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56" fillId="43" borderId="10" xfId="0" applyFont="1" applyFill="1" applyBorder="1" applyAlignment="1">
      <alignment horizontal="left" wrapText="1"/>
    </xf>
    <xf numFmtId="0" fontId="48" fillId="43" borderId="10" xfId="0" applyFont="1" applyFill="1" applyBorder="1" applyAlignment="1">
      <alignment horizontal="left" wrapText="1"/>
    </xf>
    <xf numFmtId="0" fontId="9" fillId="0" borderId="10" xfId="0" applyFont="1" applyBorder="1" applyAlignment="1">
      <alignment horizontal="center" vertical="center" wrapText="1"/>
    </xf>
    <xf numFmtId="0" fontId="57" fillId="43" borderId="10" xfId="0" applyFont="1" applyFill="1" applyBorder="1" applyAlignment="1">
      <alignment horizontal="center" wrapText="1"/>
    </xf>
    <xf numFmtId="0" fontId="58" fillId="43" borderId="10" xfId="0" applyFont="1" applyFill="1" applyBorder="1" applyAlignment="1">
      <alignment horizontal="center" vertical="center" wrapText="1"/>
    </xf>
    <xf numFmtId="0" fontId="57" fillId="43" borderId="10" xfId="0" applyFont="1" applyFill="1" applyBorder="1" applyAlignment="1">
      <alignment horizontal="left" vertical="center" wrapText="1"/>
    </xf>
    <xf numFmtId="0" fontId="57" fillId="43" borderId="0" xfId="0" applyFont="1" applyFill="1" applyAlignment="1">
      <alignment horizontal="center" vertical="center" wrapText="1"/>
    </xf>
    <xf numFmtId="0" fontId="57" fillId="43" borderId="5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2" fillId="0" borderId="0" xfId="0" applyFont="1" applyAlignment="1">
      <alignment horizontal="right" vertical="center"/>
    </xf>
    <xf numFmtId="0" fontId="12" fillId="6" borderId="10" xfId="0" applyFont="1" applyFill="1" applyBorder="1" applyAlignment="1">
      <alignment horizontal="center" vertical="center" wrapText="1"/>
    </xf>
    <xf numFmtId="0" fontId="12" fillId="0" borderId="64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7" borderId="10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60" fillId="0" borderId="0" xfId="0" applyFont="1" applyAlignment="1">
      <alignment horizontal="center" vertical="center"/>
    </xf>
    <xf numFmtId="0" fontId="11" fillId="7" borderId="10" xfId="0" applyFont="1" applyFill="1" applyBorder="1" applyAlignment="1">
      <alignment horizontal="center" vertical="center" wrapText="1"/>
    </xf>
    <xf numFmtId="0" fontId="12" fillId="6" borderId="66" xfId="0" applyFont="1" applyFill="1" applyBorder="1" applyAlignment="1">
      <alignment horizontal="center" vertical="center" wrapText="1"/>
    </xf>
    <xf numFmtId="0" fontId="46" fillId="7" borderId="4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6" fillId="7" borderId="10" xfId="0" applyFont="1" applyFill="1" applyBorder="1" applyAlignment="1">
      <alignment horizontal="center" vertical="center" wrapText="1"/>
    </xf>
    <xf numFmtId="0" fontId="62" fillId="0" borderId="0" xfId="0" applyFont="1"/>
    <xf numFmtId="0" fontId="62" fillId="0" borderId="0" xfId="0" applyFont="1" applyAlignment="1">
      <alignment vertical="top" wrapText="1"/>
    </xf>
    <xf numFmtId="0" fontId="63" fillId="0" borderId="0" xfId="0" applyFont="1"/>
    <xf numFmtId="0" fontId="64" fillId="0" borderId="0" xfId="0" applyFont="1"/>
    <xf numFmtId="0" fontId="64" fillId="0" borderId="0" xfId="0" applyFont="1" applyAlignment="1">
      <alignment horizontal="center"/>
    </xf>
    <xf numFmtId="0" fontId="66" fillId="0" borderId="0" xfId="0" applyFont="1"/>
    <xf numFmtId="0" fontId="68" fillId="0" borderId="0" xfId="0" applyFont="1"/>
    <xf numFmtId="0" fontId="69" fillId="38" borderId="23" xfId="0" applyFont="1" applyFill="1" applyBorder="1" applyAlignment="1">
      <alignment horizontal="center" vertical="center"/>
    </xf>
    <xf numFmtId="0" fontId="9" fillId="0" borderId="24" xfId="3" applyFont="1" applyBorder="1" applyAlignment="1">
      <alignment horizontal="center" vertical="top" wrapText="1"/>
    </xf>
    <xf numFmtId="0" fontId="31" fillId="0" borderId="67" xfId="3" applyFont="1" applyBorder="1" applyAlignment="1">
      <alignment vertical="top" wrapText="1"/>
    </xf>
    <xf numFmtId="0" fontId="10" fillId="0" borderId="61" xfId="3" applyFont="1" applyBorder="1" applyAlignment="1">
      <alignment horizontal="center" vertical="top" wrapText="1"/>
    </xf>
    <xf numFmtId="0" fontId="10" fillId="0" borderId="18" xfId="3" applyFont="1" applyBorder="1" applyAlignment="1">
      <alignment horizontal="center" vertical="top" wrapText="1"/>
    </xf>
    <xf numFmtId="0" fontId="10" fillId="0" borderId="16" xfId="3" applyFont="1" applyBorder="1" applyAlignment="1">
      <alignment horizontal="center" vertical="top" wrapText="1"/>
    </xf>
    <xf numFmtId="0" fontId="8" fillId="56" borderId="18" xfId="0" applyFont="1" applyFill="1" applyBorder="1" applyAlignment="1">
      <alignment horizontal="center"/>
    </xf>
    <xf numFmtId="0" fontId="8" fillId="56" borderId="16" xfId="0" applyFont="1" applyFill="1" applyBorder="1" applyAlignment="1">
      <alignment horizontal="center"/>
    </xf>
    <xf numFmtId="0" fontId="8" fillId="56" borderId="12" xfId="0" applyFont="1" applyFill="1" applyBorder="1" applyAlignment="1">
      <alignment horizontal="center"/>
    </xf>
    <xf numFmtId="0" fontId="9" fillId="0" borderId="51" xfId="3" applyFont="1" applyBorder="1" applyAlignment="1">
      <alignment horizontal="center" vertical="top" wrapText="1"/>
    </xf>
    <xf numFmtId="0" fontId="31" fillId="0" borderId="68" xfId="3" applyFont="1" applyBorder="1" applyAlignment="1">
      <alignment vertical="top" wrapText="1"/>
    </xf>
    <xf numFmtId="0" fontId="10" fillId="0" borderId="69" xfId="3" applyFont="1" applyBorder="1" applyAlignment="1">
      <alignment horizontal="center" vertical="top" wrapText="1"/>
    </xf>
    <xf numFmtId="0" fontId="10" fillId="0" borderId="7" xfId="3" applyFont="1" applyBorder="1" applyAlignment="1">
      <alignment horizontal="center" vertical="top" wrapText="1"/>
    </xf>
    <xf numFmtId="0" fontId="8" fillId="56" borderId="40" xfId="0" applyFont="1" applyFill="1" applyBorder="1" applyAlignment="1">
      <alignment horizontal="center"/>
    </xf>
    <xf numFmtId="0" fontId="31" fillId="0" borderId="70" xfId="3" applyFont="1" applyBorder="1" applyAlignment="1">
      <alignment vertical="top" wrapText="1"/>
    </xf>
    <xf numFmtId="0" fontId="10" fillId="0" borderId="8" xfId="3" applyFont="1" applyBorder="1" applyAlignment="1">
      <alignment horizontal="center" vertical="top" wrapText="1"/>
    </xf>
    <xf numFmtId="0" fontId="10" fillId="0" borderId="11" xfId="3" applyFont="1" applyBorder="1" applyAlignment="1">
      <alignment horizontal="center" vertical="top" wrapText="1"/>
    </xf>
    <xf numFmtId="0" fontId="9" fillId="0" borderId="15" xfId="3" applyFont="1" applyBorder="1" applyAlignment="1">
      <alignment horizontal="center" vertical="top" wrapText="1"/>
    </xf>
    <xf numFmtId="0" fontId="9" fillId="0" borderId="50" xfId="3" applyFont="1" applyBorder="1" applyAlignment="1">
      <alignment horizontal="center" vertical="top" wrapText="1"/>
    </xf>
    <xf numFmtId="0" fontId="31" fillId="0" borderId="37" xfId="3" applyFont="1" applyBorder="1" applyAlignment="1">
      <alignment vertical="top" wrapText="1"/>
    </xf>
    <xf numFmtId="0" fontId="10" fillId="0" borderId="56" xfId="3" applyFont="1" applyBorder="1" applyAlignment="1">
      <alignment horizontal="center" vertical="top" wrapText="1"/>
    </xf>
    <xf numFmtId="0" fontId="10" fillId="0" borderId="45" xfId="3" applyFont="1" applyBorder="1" applyAlignment="1">
      <alignment horizontal="center" vertical="top" wrapText="1"/>
    </xf>
    <xf numFmtId="0" fontId="10" fillId="0" borderId="3" xfId="3" applyFont="1" applyBorder="1" applyAlignment="1">
      <alignment horizontal="center" vertical="top" wrapText="1"/>
    </xf>
    <xf numFmtId="0" fontId="10" fillId="0" borderId="42" xfId="3" applyFont="1" applyBorder="1" applyAlignment="1">
      <alignment horizontal="center" vertical="top" wrapText="1"/>
    </xf>
    <xf numFmtId="0" fontId="8" fillId="56" borderId="2" xfId="0" applyFont="1" applyFill="1" applyBorder="1" applyAlignment="1">
      <alignment horizontal="center"/>
    </xf>
    <xf numFmtId="0" fontId="8" fillId="56" borderId="1" xfId="0" applyFont="1" applyFill="1" applyBorder="1" applyAlignment="1">
      <alignment horizontal="center"/>
    </xf>
    <xf numFmtId="0" fontId="70" fillId="8" borderId="39" xfId="0" applyFont="1" applyFill="1" applyBorder="1"/>
    <xf numFmtId="0" fontId="17" fillId="8" borderId="39" xfId="0" applyFont="1" applyFill="1" applyBorder="1"/>
    <xf numFmtId="0" fontId="17" fillId="8" borderId="23" xfId="0" applyFont="1" applyFill="1" applyBorder="1"/>
    <xf numFmtId="0" fontId="0" fillId="0" borderId="57" xfId="0" applyBorder="1"/>
    <xf numFmtId="0" fontId="72" fillId="0" borderId="0" xfId="0" applyFont="1"/>
    <xf numFmtId="0" fontId="9" fillId="0" borderId="0" xfId="0" applyFont="1"/>
    <xf numFmtId="0" fontId="31" fillId="0" borderId="0" xfId="0" applyFont="1"/>
    <xf numFmtId="0" fontId="10" fillId="0" borderId="0" xfId="0" applyFont="1"/>
    <xf numFmtId="0" fontId="73" fillId="0" borderId="0" xfId="0" applyFont="1"/>
    <xf numFmtId="0" fontId="10" fillId="38" borderId="23" xfId="0" applyFont="1" applyFill="1" applyBorder="1"/>
    <xf numFmtId="0" fontId="74" fillId="38" borderId="26" xfId="0" applyFont="1" applyFill="1" applyBorder="1" applyAlignment="1">
      <alignment horizontal="center" wrapText="1"/>
    </xf>
    <xf numFmtId="0" fontId="74" fillId="38" borderId="23" xfId="0" applyFont="1" applyFill="1" applyBorder="1" applyAlignment="1">
      <alignment horizontal="center" wrapText="1"/>
    </xf>
    <xf numFmtId="0" fontId="0" fillId="0" borderId="54" xfId="0" applyBorder="1"/>
    <xf numFmtId="0" fontId="9" fillId="0" borderId="63" xfId="0" applyFont="1" applyBorder="1" applyAlignment="1">
      <alignment horizontal="center" vertical="top" wrapText="1"/>
    </xf>
    <xf numFmtId="0" fontId="9" fillId="0" borderId="63" xfId="0" applyFont="1" applyBorder="1" applyAlignment="1">
      <alignment vertical="top" wrapText="1"/>
    </xf>
    <xf numFmtId="0" fontId="8" fillId="0" borderId="18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9" fillId="0" borderId="15" xfId="0" applyFont="1" applyBorder="1" applyAlignment="1">
      <alignment horizontal="center" vertical="top" wrapText="1"/>
    </xf>
    <xf numFmtId="0" fontId="9" fillId="0" borderId="15" xfId="0" applyFont="1" applyBorder="1" applyAlignment="1">
      <alignment vertical="top" wrapText="1"/>
    </xf>
    <xf numFmtId="0" fontId="9" fillId="0" borderId="51" xfId="0" applyFont="1" applyBorder="1" applyAlignment="1">
      <alignment horizontal="center" vertical="top" wrapText="1"/>
    </xf>
    <xf numFmtId="0" fontId="9" fillId="0" borderId="51" xfId="0" applyFont="1" applyBorder="1" applyAlignment="1">
      <alignment vertical="top" wrapText="1"/>
    </xf>
    <xf numFmtId="0" fontId="8" fillId="0" borderId="57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56" borderId="41" xfId="0" applyFont="1" applyFill="1" applyBorder="1" applyAlignment="1">
      <alignment horizontal="center"/>
    </xf>
    <xf numFmtId="0" fontId="8" fillId="56" borderId="55" xfId="0" applyFont="1" applyFill="1" applyBorder="1" applyAlignment="1">
      <alignment horizontal="center"/>
    </xf>
    <xf numFmtId="0" fontId="0" fillId="0" borderId="0" xfId="0" applyFill="1"/>
    <xf numFmtId="0" fontId="31" fillId="7" borderId="37" xfId="4" applyFont="1" applyFill="1" applyBorder="1" applyAlignment="1">
      <alignment horizontal="center" vertical="center"/>
    </xf>
    <xf numFmtId="0" fontId="17" fillId="13" borderId="11" xfId="0" applyFont="1" applyFill="1" applyBorder="1" applyAlignment="1">
      <alignment horizontal="center"/>
    </xf>
    <xf numFmtId="0" fontId="18" fillId="2" borderId="16" xfId="0" applyFont="1" applyFill="1" applyBorder="1"/>
    <xf numFmtId="0" fontId="77" fillId="0" borderId="0" xfId="0" applyFont="1"/>
    <xf numFmtId="0" fontId="78" fillId="0" borderId="0" xfId="0" applyFont="1"/>
    <xf numFmtId="0" fontId="79" fillId="0" borderId="0" xfId="0" applyFont="1"/>
    <xf numFmtId="0" fontId="13" fillId="68" borderId="0" xfId="0" applyFont="1" applyFill="1"/>
    <xf numFmtId="0" fontId="80" fillId="69" borderId="23" xfId="0" applyFont="1" applyFill="1" applyBorder="1" applyAlignment="1">
      <alignment horizontal="center" vertical="center"/>
    </xf>
    <xf numFmtId="0" fontId="80" fillId="69" borderId="36" xfId="0" applyFont="1" applyFill="1" applyBorder="1" applyAlignment="1">
      <alignment horizontal="center" vertical="center" wrapText="1"/>
    </xf>
    <xf numFmtId="0" fontId="80" fillId="69" borderId="23" xfId="0" applyFont="1" applyFill="1" applyBorder="1" applyAlignment="1">
      <alignment horizontal="center"/>
    </xf>
    <xf numFmtId="0" fontId="80" fillId="69" borderId="36" xfId="0" applyFont="1" applyFill="1" applyBorder="1" applyAlignment="1">
      <alignment horizontal="center"/>
    </xf>
    <xf numFmtId="0" fontId="81" fillId="70" borderId="24" xfId="0" applyFont="1" applyFill="1" applyBorder="1" applyAlignment="1">
      <alignment horizontal="center" vertical="center"/>
    </xf>
    <xf numFmtId="0" fontId="81" fillId="70" borderId="23" xfId="0" applyFont="1" applyFill="1" applyBorder="1" applyAlignment="1">
      <alignment horizontal="center" vertical="center" wrapText="1"/>
    </xf>
    <xf numFmtId="0" fontId="81" fillId="70" borderId="23" xfId="0" applyFont="1" applyFill="1" applyBorder="1" applyAlignment="1">
      <alignment horizontal="center" vertical="center"/>
    </xf>
    <xf numFmtId="0" fontId="81" fillId="70" borderId="26" xfId="0" applyFont="1" applyFill="1" applyBorder="1" applyAlignment="1">
      <alignment horizontal="center" vertical="center" wrapText="1"/>
    </xf>
    <xf numFmtId="0" fontId="81" fillId="70" borderId="28" xfId="0" applyFont="1" applyFill="1" applyBorder="1" applyAlignment="1">
      <alignment horizontal="center" vertical="center"/>
    </xf>
    <xf numFmtId="0" fontId="81" fillId="70" borderId="28" xfId="0" applyFont="1" applyFill="1" applyBorder="1" applyAlignment="1">
      <alignment horizontal="center"/>
    </xf>
    <xf numFmtId="0" fontId="81" fillId="70" borderId="26" xfId="0" applyFont="1" applyFill="1" applyBorder="1" applyAlignment="1">
      <alignment horizontal="center"/>
    </xf>
    <xf numFmtId="0" fontId="50" fillId="71" borderId="10" xfId="0" applyFont="1" applyFill="1" applyBorder="1"/>
    <xf numFmtId="0" fontId="82" fillId="71" borderId="19" xfId="0" applyFont="1" applyFill="1" applyBorder="1" applyAlignment="1">
      <alignment horizontal="center"/>
    </xf>
    <xf numFmtId="0" fontId="82" fillId="72" borderId="63" xfId="0" applyFont="1" applyFill="1" applyBorder="1" applyAlignment="1">
      <alignment horizontal="center"/>
    </xf>
    <xf numFmtId="0" fontId="82" fillId="71" borderId="67" xfId="0" applyFont="1" applyFill="1" applyBorder="1" applyAlignment="1">
      <alignment horizontal="center"/>
    </xf>
    <xf numFmtId="0" fontId="82" fillId="71" borderId="40" xfId="0" applyFont="1" applyFill="1" applyBorder="1" applyAlignment="1">
      <alignment horizontal="center"/>
    </xf>
    <xf numFmtId="0" fontId="82" fillId="72" borderId="43" xfId="0" applyFont="1" applyFill="1" applyBorder="1" applyAlignment="1">
      <alignment horizontal="center"/>
    </xf>
    <xf numFmtId="0" fontId="82" fillId="72" borderId="67" xfId="0" applyFont="1" applyFill="1" applyBorder="1" applyAlignment="1">
      <alignment horizontal="center"/>
    </xf>
    <xf numFmtId="0" fontId="50" fillId="71" borderId="10" xfId="0" applyFont="1" applyFill="1" applyBorder="1" applyAlignment="1">
      <alignment vertical="center" wrapText="1"/>
    </xf>
    <xf numFmtId="0" fontId="80" fillId="73" borderId="23" xfId="0" applyFont="1" applyFill="1" applyBorder="1" applyAlignment="1">
      <alignment horizontal="center" vertical="center"/>
    </xf>
    <xf numFmtId="0" fontId="83" fillId="73" borderId="23" xfId="0" applyFont="1" applyFill="1" applyBorder="1" applyAlignment="1">
      <alignment horizontal="center" vertical="center"/>
    </xf>
    <xf numFmtId="0" fontId="83" fillId="73" borderId="37" xfId="0" applyFont="1" applyFill="1" applyBorder="1" applyAlignment="1">
      <alignment horizontal="center" vertical="center"/>
    </xf>
    <xf numFmtId="0" fontId="19" fillId="13" borderId="62" xfId="0" applyFont="1" applyFill="1" applyBorder="1" applyAlignment="1">
      <alignment horizontal="center" wrapText="1"/>
    </xf>
    <xf numFmtId="0" fontId="18" fillId="12" borderId="16" xfId="0" applyFont="1" applyFill="1" applyBorder="1" applyAlignment="1">
      <alignment horizontal="center" vertical="center"/>
    </xf>
    <xf numFmtId="0" fontId="18" fillId="12" borderId="40" xfId="0" applyFont="1" applyFill="1" applyBorder="1" applyAlignment="1">
      <alignment horizontal="center" vertical="center"/>
    </xf>
    <xf numFmtId="0" fontId="18" fillId="68" borderId="0" xfId="4" applyFont="1" applyFill="1"/>
    <xf numFmtId="0" fontId="17" fillId="68" borderId="0" xfId="4" applyFont="1" applyFill="1"/>
    <xf numFmtId="0" fontId="33" fillId="0" borderId="0" xfId="0" applyFont="1"/>
    <xf numFmtId="0" fontId="84" fillId="0" borderId="0" xfId="0" applyFont="1"/>
    <xf numFmtId="0" fontId="12" fillId="66" borderId="23" xfId="7" applyFont="1" applyBorder="1" applyAlignment="1">
      <alignment horizontal="center" vertical="center" wrapText="1"/>
    </xf>
    <xf numFmtId="0" fontId="12" fillId="66" borderId="23" xfId="7" applyFont="1" applyBorder="1" applyAlignment="1">
      <alignment horizontal="center" vertical="center"/>
    </xf>
    <xf numFmtId="0" fontId="12" fillId="35" borderId="23" xfId="7" applyFont="1" applyFill="1" applyBorder="1" applyAlignment="1">
      <alignment horizontal="center" vertical="center"/>
    </xf>
    <xf numFmtId="0" fontId="75" fillId="67" borderId="23" xfId="8" applyBorder="1" applyAlignment="1">
      <alignment horizontal="center" vertical="center" wrapText="1"/>
    </xf>
    <xf numFmtId="0" fontId="75" fillId="67" borderId="23" xfId="8" applyBorder="1" applyAlignment="1">
      <alignment horizontal="center" vertical="center"/>
    </xf>
    <xf numFmtId="0" fontId="20" fillId="23" borderId="28" xfId="0" applyFont="1" applyFill="1" applyBorder="1" applyAlignment="1">
      <alignment horizontal="center" vertical="center"/>
    </xf>
    <xf numFmtId="0" fontId="20" fillId="23" borderId="27" xfId="0" applyFont="1" applyFill="1" applyBorder="1" applyAlignment="1">
      <alignment horizontal="center" vertical="center"/>
    </xf>
    <xf numFmtId="0" fontId="20" fillId="23" borderId="26" xfId="0" applyFont="1" applyFill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0" fillId="22" borderId="24" xfId="0" applyFont="1" applyFill="1" applyBorder="1" applyAlignment="1">
      <alignment horizontal="center" vertical="center"/>
    </xf>
    <xf numFmtId="0" fontId="20" fillId="22" borderId="25" xfId="0" applyFont="1" applyFill="1" applyBorder="1" applyAlignment="1">
      <alignment horizontal="center" vertical="center"/>
    </xf>
    <xf numFmtId="0" fontId="20" fillId="26" borderId="24" xfId="0" applyFont="1" applyFill="1" applyBorder="1" applyAlignment="1">
      <alignment horizontal="center" vertical="center"/>
    </xf>
    <xf numFmtId="0" fontId="20" fillId="26" borderId="25" xfId="0" applyFont="1" applyFill="1" applyBorder="1" applyAlignment="1">
      <alignment horizontal="center" vertical="center"/>
    </xf>
    <xf numFmtId="0" fontId="17" fillId="28" borderId="28" xfId="0" applyFont="1" applyFill="1" applyBorder="1" applyAlignment="1">
      <alignment horizontal="center" vertical="center" wrapText="1"/>
    </xf>
    <xf numFmtId="0" fontId="17" fillId="28" borderId="27" xfId="0" applyFont="1" applyFill="1" applyBorder="1" applyAlignment="1">
      <alignment horizontal="center" vertical="center" wrapText="1"/>
    </xf>
    <xf numFmtId="0" fontId="17" fillId="28" borderId="26" xfId="0" applyFont="1" applyFill="1" applyBorder="1" applyAlignment="1">
      <alignment horizontal="center" vertical="center" wrapText="1"/>
    </xf>
    <xf numFmtId="0" fontId="17" fillId="27" borderId="28" xfId="0" applyFont="1" applyFill="1" applyBorder="1" applyAlignment="1">
      <alignment horizontal="center" vertical="center"/>
    </xf>
    <xf numFmtId="0" fontId="17" fillId="27" borderId="27" xfId="0" applyFont="1" applyFill="1" applyBorder="1" applyAlignment="1">
      <alignment horizontal="center" vertical="center"/>
    </xf>
    <xf numFmtId="0" fontId="17" fillId="27" borderId="26" xfId="0" applyFont="1" applyFill="1" applyBorder="1" applyAlignment="1">
      <alignment horizontal="center" vertical="center"/>
    </xf>
    <xf numFmtId="0" fontId="76" fillId="0" borderId="0" xfId="0" applyFont="1" applyAlignment="1">
      <alignment horizontal="center"/>
    </xf>
    <xf numFmtId="0" fontId="17" fillId="29" borderId="28" xfId="0" applyFont="1" applyFill="1" applyBorder="1" applyAlignment="1">
      <alignment horizontal="center" vertical="center"/>
    </xf>
    <xf numFmtId="0" fontId="17" fillId="29" borderId="27" xfId="0" applyFont="1" applyFill="1" applyBorder="1" applyAlignment="1">
      <alignment horizontal="center" vertical="center"/>
    </xf>
    <xf numFmtId="0" fontId="17" fillId="29" borderId="26" xfId="0" applyFont="1" applyFill="1" applyBorder="1" applyAlignment="1">
      <alignment horizontal="center" vertical="center"/>
    </xf>
    <xf numFmtId="0" fontId="17" fillId="28" borderId="28" xfId="0" applyFont="1" applyFill="1" applyBorder="1" applyAlignment="1">
      <alignment horizontal="center" vertical="center"/>
    </xf>
    <xf numFmtId="0" fontId="17" fillId="28" borderId="27" xfId="0" applyFont="1" applyFill="1" applyBorder="1" applyAlignment="1">
      <alignment horizontal="center" vertical="center"/>
    </xf>
    <xf numFmtId="0" fontId="17" fillId="28" borderId="26" xfId="0" applyFont="1" applyFill="1" applyBorder="1" applyAlignment="1">
      <alignment horizontal="center" vertical="center"/>
    </xf>
    <xf numFmtId="0" fontId="29" fillId="0" borderId="42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17" fillId="33" borderId="24" xfId="0" applyFont="1" applyFill="1" applyBorder="1" applyAlignment="1">
      <alignment horizontal="center" vertical="center"/>
    </xf>
    <xf numFmtId="0" fontId="17" fillId="33" borderId="37" xfId="0" applyFont="1" applyFill="1" applyBorder="1" applyAlignment="1">
      <alignment horizontal="center" vertical="center"/>
    </xf>
    <xf numFmtId="0" fontId="17" fillId="36" borderId="32" xfId="0" applyFont="1" applyFill="1" applyBorder="1" applyAlignment="1">
      <alignment horizontal="center" vertical="center"/>
    </xf>
    <xf numFmtId="0" fontId="17" fillId="36" borderId="49" xfId="0" applyFont="1" applyFill="1" applyBorder="1" applyAlignment="1">
      <alignment horizontal="center" vertical="center"/>
    </xf>
    <xf numFmtId="0" fontId="17" fillId="36" borderId="33" xfId="0" applyFont="1" applyFill="1" applyBorder="1" applyAlignment="1">
      <alignment horizontal="center" vertical="center"/>
    </xf>
    <xf numFmtId="0" fontId="17" fillId="11" borderId="32" xfId="0" applyFont="1" applyFill="1" applyBorder="1" applyAlignment="1">
      <alignment horizontal="center" vertical="center"/>
    </xf>
    <xf numFmtId="0" fontId="17" fillId="11" borderId="49" xfId="0" applyFont="1" applyFill="1" applyBorder="1" applyAlignment="1">
      <alignment horizontal="center" vertical="center"/>
    </xf>
    <xf numFmtId="0" fontId="17" fillId="11" borderId="33" xfId="0" applyFont="1" applyFill="1" applyBorder="1" applyAlignment="1">
      <alignment horizontal="center" vertical="center"/>
    </xf>
    <xf numFmtId="0" fontId="17" fillId="35" borderId="32" xfId="0" applyFont="1" applyFill="1" applyBorder="1" applyAlignment="1">
      <alignment horizontal="center" vertical="center"/>
    </xf>
    <xf numFmtId="0" fontId="17" fillId="35" borderId="49" xfId="0" applyFont="1" applyFill="1" applyBorder="1" applyAlignment="1">
      <alignment horizontal="center" vertical="center"/>
    </xf>
    <xf numFmtId="0" fontId="17" fillId="35" borderId="33" xfId="0" applyFont="1" applyFill="1" applyBorder="1" applyAlignment="1">
      <alignment horizontal="center" vertical="center"/>
    </xf>
    <xf numFmtId="0" fontId="8" fillId="7" borderId="24" xfId="4" applyFont="1" applyFill="1" applyBorder="1" applyAlignment="1">
      <alignment horizontal="center" vertical="center" wrapText="1"/>
    </xf>
    <xf numFmtId="0" fontId="8" fillId="7" borderId="37" xfId="4" applyFont="1" applyFill="1" applyBorder="1" applyAlignment="1">
      <alignment horizontal="center" vertical="center" wrapText="1"/>
    </xf>
    <xf numFmtId="0" fontId="31" fillId="50" borderId="42" xfId="4" applyFont="1" applyFill="1" applyBorder="1" applyAlignment="1">
      <alignment horizontal="left" vertical="center"/>
    </xf>
    <xf numFmtId="0" fontId="31" fillId="7" borderId="24" xfId="4" applyFont="1" applyFill="1" applyBorder="1" applyAlignment="1">
      <alignment horizontal="center" vertical="center"/>
    </xf>
    <xf numFmtId="0" fontId="31" fillId="7" borderId="37" xfId="4" applyFont="1" applyFill="1" applyBorder="1" applyAlignment="1">
      <alignment horizontal="center" vertical="center"/>
    </xf>
    <xf numFmtId="0" fontId="31" fillId="7" borderId="24" xfId="4" applyFont="1" applyFill="1" applyBorder="1" applyAlignment="1">
      <alignment horizontal="center" vertical="center" textRotation="90" wrapText="1"/>
    </xf>
    <xf numFmtId="0" fontId="31" fillId="7" borderId="37" xfId="4" applyFont="1" applyFill="1" applyBorder="1" applyAlignment="1">
      <alignment horizontal="center" vertical="center" textRotation="90" wrapText="1"/>
    </xf>
    <xf numFmtId="0" fontId="33" fillId="7" borderId="24" xfId="4" applyFont="1" applyFill="1" applyBorder="1" applyAlignment="1">
      <alignment horizontal="center" vertical="center" textRotation="90"/>
    </xf>
    <xf numFmtId="0" fontId="33" fillId="7" borderId="37" xfId="4" applyFont="1" applyFill="1" applyBorder="1" applyAlignment="1">
      <alignment horizontal="center" vertical="center" textRotation="90"/>
    </xf>
    <xf numFmtId="0" fontId="31" fillId="49" borderId="28" xfId="4" applyFont="1" applyFill="1" applyBorder="1" applyAlignment="1">
      <alignment horizontal="center" vertical="center"/>
    </xf>
    <xf numFmtId="0" fontId="31" fillId="49" borderId="27" xfId="4" applyFont="1" applyFill="1" applyBorder="1" applyAlignment="1">
      <alignment horizontal="center" vertical="center"/>
    </xf>
    <xf numFmtId="0" fontId="31" fillId="49" borderId="26" xfId="4" applyFont="1" applyFill="1" applyBorder="1" applyAlignment="1">
      <alignment horizontal="center" vertical="center"/>
    </xf>
    <xf numFmtId="0" fontId="34" fillId="47" borderId="28" xfId="2" applyFont="1" applyFill="1" applyBorder="1" applyAlignment="1">
      <alignment horizontal="center" vertical="center"/>
    </xf>
    <xf numFmtId="0" fontId="34" fillId="47" borderId="27" xfId="2" applyFont="1" applyFill="1" applyBorder="1" applyAlignment="1">
      <alignment horizontal="center" vertical="center"/>
    </xf>
    <xf numFmtId="0" fontId="31" fillId="7" borderId="24" xfId="4" applyFont="1" applyFill="1" applyBorder="1" applyAlignment="1">
      <alignment horizontal="center" vertical="center" wrapText="1"/>
    </xf>
    <xf numFmtId="0" fontId="31" fillId="7" borderId="37" xfId="4" applyFont="1" applyFill="1" applyBorder="1" applyAlignment="1">
      <alignment horizontal="center" vertical="center" wrapText="1"/>
    </xf>
    <xf numFmtId="0" fontId="67" fillId="7" borderId="24" xfId="0" applyFont="1" applyFill="1" applyBorder="1" applyAlignment="1">
      <alignment horizontal="center" vertical="center" textRotation="90" wrapText="1"/>
    </xf>
    <xf numFmtId="0" fontId="67" fillId="7" borderId="25" xfId="0" applyFont="1" applyFill="1" applyBorder="1" applyAlignment="1">
      <alignment horizontal="center" vertical="center" textRotation="90" wrapText="1"/>
    </xf>
    <xf numFmtId="0" fontId="67" fillId="7" borderId="37" xfId="0" applyFont="1" applyFill="1" applyBorder="1" applyAlignment="1">
      <alignment horizontal="center" vertical="center" textRotation="90" wrapText="1"/>
    </xf>
    <xf numFmtId="0" fontId="65" fillId="7" borderId="24" xfId="0" applyFont="1" applyFill="1" applyBorder="1" applyAlignment="1">
      <alignment horizontal="center" vertical="center" textRotation="90" wrapText="1"/>
    </xf>
    <xf numFmtId="0" fontId="65" fillId="7" borderId="25" xfId="0" applyFont="1" applyFill="1" applyBorder="1" applyAlignment="1">
      <alignment horizontal="center" vertical="center" textRotation="90" wrapText="1"/>
    </xf>
    <xf numFmtId="0" fontId="65" fillId="7" borderId="37" xfId="0" applyFont="1" applyFill="1" applyBorder="1" applyAlignment="1">
      <alignment horizontal="center" vertical="center" textRotation="90" wrapText="1"/>
    </xf>
    <xf numFmtId="0" fontId="61" fillId="0" borderId="0" xfId="3" applyFont="1" applyAlignment="1">
      <alignment horizontal="center"/>
    </xf>
    <xf numFmtId="0" fontId="19" fillId="0" borderId="23" xfId="3" applyFont="1" applyBorder="1" applyAlignment="1">
      <alignment horizontal="center" vertical="center" wrapText="1"/>
    </xf>
    <xf numFmtId="0" fontId="9" fillId="37" borderId="24" xfId="0" applyFont="1" applyFill="1" applyBorder="1" applyAlignment="1">
      <alignment horizontal="center" vertical="center" wrapText="1"/>
    </xf>
    <xf numFmtId="0" fontId="9" fillId="37" borderId="25" xfId="0" applyFont="1" applyFill="1" applyBorder="1" applyAlignment="1">
      <alignment horizontal="center" vertical="center" wrapText="1"/>
    </xf>
    <xf numFmtId="0" fontId="9" fillId="37" borderId="37" xfId="0" applyFont="1" applyFill="1" applyBorder="1" applyAlignment="1">
      <alignment horizontal="center" vertical="center" wrapText="1"/>
    </xf>
    <xf numFmtId="0" fontId="9" fillId="39" borderId="23" xfId="0" applyFont="1" applyFill="1" applyBorder="1" applyAlignment="1">
      <alignment horizontal="center" vertical="center" wrapText="1"/>
    </xf>
    <xf numFmtId="0" fontId="9" fillId="41" borderId="23" xfId="0" applyFont="1" applyFill="1" applyBorder="1" applyAlignment="1">
      <alignment horizontal="center" vertical="center" wrapText="1"/>
    </xf>
    <xf numFmtId="0" fontId="9" fillId="64" borderId="23" xfId="0" applyFont="1" applyFill="1" applyBorder="1" applyAlignment="1">
      <alignment horizontal="center" vertical="center" wrapText="1"/>
    </xf>
    <xf numFmtId="0" fontId="17" fillId="29" borderId="23" xfId="3" applyFont="1" applyFill="1" applyBorder="1" applyAlignment="1">
      <alignment horizontal="center" vertical="center" wrapText="1"/>
    </xf>
    <xf numFmtId="0" fontId="65" fillId="40" borderId="23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39" borderId="28" xfId="0" applyFont="1" applyFill="1" applyBorder="1" applyAlignment="1">
      <alignment horizontal="center" wrapText="1"/>
    </xf>
    <xf numFmtId="0" fontId="9" fillId="39" borderId="27" xfId="0" applyFont="1" applyFill="1" applyBorder="1" applyAlignment="1">
      <alignment horizontal="center" wrapText="1"/>
    </xf>
    <xf numFmtId="0" fontId="9" fillId="41" borderId="28" xfId="0" applyFont="1" applyFill="1" applyBorder="1" applyAlignment="1">
      <alignment horizontal="center" wrapText="1"/>
    </xf>
    <xf numFmtId="0" fontId="9" fillId="41" borderId="26" xfId="0" applyFont="1" applyFill="1" applyBorder="1" applyAlignment="1">
      <alignment horizontal="center" wrapText="1"/>
    </xf>
    <xf numFmtId="0" fontId="9" fillId="64" borderId="28" xfId="0" applyFont="1" applyFill="1" applyBorder="1" applyAlignment="1">
      <alignment horizontal="center" wrapText="1"/>
    </xf>
    <xf numFmtId="0" fontId="9" fillId="64" borderId="27" xfId="0" applyFont="1" applyFill="1" applyBorder="1" applyAlignment="1">
      <alignment horizontal="center" wrapText="1"/>
    </xf>
    <xf numFmtId="0" fontId="9" fillId="64" borderId="33" xfId="0" applyFont="1" applyFill="1" applyBorder="1" applyAlignment="1">
      <alignment horizontal="center" wrapText="1"/>
    </xf>
    <xf numFmtId="0" fontId="19" fillId="7" borderId="24" xfId="3" applyFont="1" applyFill="1" applyBorder="1" applyAlignment="1">
      <alignment horizontal="center" vertical="center" textRotation="90" wrapText="1"/>
    </xf>
    <xf numFmtId="0" fontId="19" fillId="7" borderId="25" xfId="3" applyFont="1" applyFill="1" applyBorder="1" applyAlignment="1">
      <alignment horizontal="center" vertical="center" textRotation="90" wrapText="1"/>
    </xf>
    <xf numFmtId="0" fontId="19" fillId="7" borderId="37" xfId="3" applyFont="1" applyFill="1" applyBorder="1" applyAlignment="1">
      <alignment horizontal="center" vertical="center" textRotation="90" wrapText="1"/>
    </xf>
    <xf numFmtId="0" fontId="65" fillId="7" borderId="24" xfId="0" applyFont="1" applyFill="1" applyBorder="1" applyAlignment="1">
      <alignment vertical="center" textRotation="90" wrapText="1"/>
    </xf>
    <xf numFmtId="0" fontId="65" fillId="7" borderId="25" xfId="0" applyFont="1" applyFill="1" applyBorder="1" applyAlignment="1">
      <alignment vertical="center" textRotation="90" wrapText="1"/>
    </xf>
    <xf numFmtId="0" fontId="65" fillId="7" borderId="37" xfId="0" applyFont="1" applyFill="1" applyBorder="1" applyAlignment="1">
      <alignment vertical="center" textRotation="90" wrapText="1"/>
    </xf>
    <xf numFmtId="0" fontId="65" fillId="7" borderId="32" xfId="0" applyFont="1" applyFill="1" applyBorder="1" applyAlignment="1">
      <alignment horizontal="center" vertical="center" textRotation="90" wrapText="1"/>
    </xf>
    <xf numFmtId="0" fontId="65" fillId="7" borderId="29" xfId="0" applyFont="1" applyFill="1" applyBorder="1" applyAlignment="1">
      <alignment horizontal="center" vertical="center" textRotation="90" wrapText="1"/>
    </xf>
    <xf numFmtId="0" fontId="65" fillId="7" borderId="52" xfId="0" applyFont="1" applyFill="1" applyBorder="1" applyAlignment="1">
      <alignment horizontal="center" vertical="center" textRotation="90" wrapText="1"/>
    </xf>
    <xf numFmtId="0" fontId="65" fillId="40" borderId="27" xfId="0" applyFont="1" applyFill="1" applyBorder="1" applyAlignment="1">
      <alignment horizontal="center" wrapText="1"/>
    </xf>
    <xf numFmtId="0" fontId="65" fillId="40" borderId="26" xfId="0" applyFont="1" applyFill="1" applyBorder="1" applyAlignment="1">
      <alignment horizontal="center" wrapText="1"/>
    </xf>
    <xf numFmtId="0" fontId="67" fillId="7" borderId="32" xfId="0" applyFont="1" applyFill="1" applyBorder="1" applyAlignment="1">
      <alignment horizontal="center" vertical="center" textRotation="90" wrapText="1"/>
    </xf>
    <xf numFmtId="0" fontId="67" fillId="7" borderId="29" xfId="0" applyFont="1" applyFill="1" applyBorder="1" applyAlignment="1">
      <alignment horizontal="center" vertical="center" textRotation="90" wrapText="1"/>
    </xf>
    <xf numFmtId="0" fontId="67" fillId="7" borderId="52" xfId="0" applyFont="1" applyFill="1" applyBorder="1" applyAlignment="1">
      <alignment horizontal="center" vertical="center" textRotation="90" wrapText="1"/>
    </xf>
    <xf numFmtId="0" fontId="80" fillId="69" borderId="33" xfId="0" applyFont="1" applyFill="1" applyBorder="1" applyAlignment="1">
      <alignment horizontal="center" vertical="center" wrapText="1"/>
    </xf>
    <xf numFmtId="0" fontId="80" fillId="69" borderId="36" xfId="0" applyFont="1" applyFill="1" applyBorder="1" applyAlignment="1">
      <alignment horizontal="center" vertical="center" wrapText="1"/>
    </xf>
    <xf numFmtId="0" fontId="80" fillId="69" borderId="63" xfId="0" applyFont="1" applyFill="1" applyBorder="1" applyAlignment="1">
      <alignment horizontal="center" vertical="center"/>
    </xf>
    <xf numFmtId="0" fontId="80" fillId="69" borderId="50" xfId="0" applyFont="1" applyFill="1" applyBorder="1" applyAlignment="1">
      <alignment horizontal="center" vertical="center"/>
    </xf>
    <xf numFmtId="0" fontId="80" fillId="69" borderId="24" xfId="0" applyFont="1" applyFill="1" applyBorder="1" applyAlignment="1">
      <alignment horizontal="center" vertical="center" wrapText="1"/>
    </xf>
    <xf numFmtId="0" fontId="80" fillId="69" borderId="37" xfId="0" applyFont="1" applyFill="1" applyBorder="1" applyAlignment="1">
      <alignment horizontal="center" vertical="center" wrapText="1"/>
    </xf>
    <xf numFmtId="0" fontId="80" fillId="69" borderId="28" xfId="0" applyFont="1" applyFill="1" applyBorder="1" applyAlignment="1">
      <alignment horizontal="center" vertical="center" wrapText="1"/>
    </xf>
    <xf numFmtId="0" fontId="80" fillId="69" borderId="26" xfId="0" applyFont="1" applyFill="1" applyBorder="1" applyAlignment="1">
      <alignment horizontal="center" vertical="center" wrapText="1"/>
    </xf>
    <xf numFmtId="0" fontId="80" fillId="69" borderId="28" xfId="0" applyFont="1" applyFill="1" applyBorder="1" applyAlignment="1">
      <alignment horizontal="center" vertical="center"/>
    </xf>
    <xf numFmtId="0" fontId="80" fillId="69" borderId="26" xfId="0" applyFont="1" applyFill="1" applyBorder="1" applyAlignment="1">
      <alignment horizontal="center" vertical="center"/>
    </xf>
    <xf numFmtId="0" fontId="59" fillId="35" borderId="0" xfId="0" applyFont="1" applyFill="1" applyAlignment="1">
      <alignment horizontal="center" vertical="center"/>
    </xf>
    <xf numFmtId="0" fontId="12" fillId="66" borderId="32" xfId="7" applyFont="1" applyBorder="1" applyAlignment="1">
      <alignment horizontal="center" vertical="center"/>
    </xf>
    <xf numFmtId="0" fontId="12" fillId="66" borderId="49" xfId="7" applyFont="1" applyBorder="1" applyAlignment="1">
      <alignment horizontal="center" vertical="center"/>
    </xf>
    <xf numFmtId="0" fontId="12" fillId="66" borderId="33" xfId="7" applyFont="1" applyBorder="1" applyAlignment="1">
      <alignment horizontal="center" vertical="center"/>
    </xf>
    <xf numFmtId="0" fontId="12" fillId="66" borderId="52" xfId="7" applyFont="1" applyBorder="1" applyAlignment="1">
      <alignment horizontal="center" vertical="center"/>
    </xf>
    <xf numFmtId="0" fontId="12" fillId="66" borderId="42" xfId="7" applyFont="1" applyBorder="1" applyAlignment="1">
      <alignment horizontal="center" vertical="center"/>
    </xf>
    <xf numFmtId="0" fontId="12" fillId="66" borderId="36" xfId="7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17" fillId="22" borderId="24" xfId="0" applyFont="1" applyFill="1" applyBorder="1" applyAlignment="1">
      <alignment horizontal="center" vertical="center"/>
    </xf>
    <xf numFmtId="0" fontId="17" fillId="22" borderId="25" xfId="0" applyFont="1" applyFill="1" applyBorder="1" applyAlignment="1">
      <alignment horizontal="center" vertical="center"/>
    </xf>
    <xf numFmtId="0" fontId="19" fillId="23" borderId="28" xfId="0" applyFont="1" applyFill="1" applyBorder="1" applyAlignment="1">
      <alignment horizontal="center" vertical="center"/>
    </xf>
    <xf numFmtId="0" fontId="19" fillId="23" borderId="26" xfId="0" applyFont="1" applyFill="1" applyBorder="1" applyAlignment="1">
      <alignment horizontal="center" vertical="center"/>
    </xf>
    <xf numFmtId="0" fontId="46" fillId="0" borderId="42" xfId="0" applyFont="1" applyBorder="1" applyAlignment="1">
      <alignment horizontal="center"/>
    </xf>
    <xf numFmtId="0" fontId="44" fillId="53" borderId="52" xfId="0" applyFont="1" applyFill="1" applyBorder="1" applyAlignment="1">
      <alignment horizontal="center" vertical="center" wrapText="1"/>
    </xf>
    <xf numFmtId="0" fontId="44" fillId="53" borderId="42" xfId="0" applyFont="1" applyFill="1" applyBorder="1" applyAlignment="1">
      <alignment horizontal="center" vertical="center" wrapText="1"/>
    </xf>
    <xf numFmtId="0" fontId="45" fillId="0" borderId="36" xfId="0" applyFont="1" applyBorder="1" applyAlignment="1">
      <alignment horizontal="center" vertical="center" wrapText="1"/>
    </xf>
    <xf numFmtId="0" fontId="44" fillId="53" borderId="63" xfId="0" applyFont="1" applyFill="1" applyBorder="1" applyAlignment="1">
      <alignment horizontal="center" vertical="center" wrapText="1"/>
    </xf>
    <xf numFmtId="0" fontId="44" fillId="53" borderId="15" xfId="0" applyFont="1" applyFill="1" applyBorder="1" applyAlignment="1">
      <alignment horizontal="center" vertical="center" wrapText="1"/>
    </xf>
    <xf numFmtId="0" fontId="44" fillId="53" borderId="50" xfId="0" applyFont="1" applyFill="1" applyBorder="1" applyAlignment="1">
      <alignment horizontal="center" vertical="center" wrapText="1"/>
    </xf>
    <xf numFmtId="0" fontId="44" fillId="53" borderId="28" xfId="0" applyFont="1" applyFill="1" applyBorder="1" applyAlignment="1">
      <alignment horizontal="center" vertical="center" wrapText="1"/>
    </xf>
    <xf numFmtId="0" fontId="44" fillId="53" borderId="27" xfId="0" applyFont="1" applyFill="1" applyBorder="1" applyAlignment="1">
      <alignment horizontal="center" vertical="center" wrapText="1"/>
    </xf>
    <xf numFmtId="0" fontId="45" fillId="0" borderId="27" xfId="0" applyFont="1" applyBorder="1" applyAlignment="1">
      <alignment horizontal="center" vertical="center" wrapText="1"/>
    </xf>
    <xf numFmtId="0" fontId="44" fillId="53" borderId="29" xfId="0" applyFont="1" applyFill="1" applyBorder="1" applyAlignment="1">
      <alignment horizontal="center" vertical="center" wrapText="1"/>
    </xf>
    <xf numFmtId="0" fontId="44" fillId="53" borderId="0" xfId="0" applyFont="1" applyFill="1" applyAlignment="1">
      <alignment horizontal="center" vertical="center" wrapText="1"/>
    </xf>
    <xf numFmtId="0" fontId="45" fillId="0" borderId="54" xfId="0" applyFont="1" applyBorder="1" applyAlignment="1">
      <alignment horizontal="center" vertical="center" wrapText="1"/>
    </xf>
    <xf numFmtId="0" fontId="48" fillId="63" borderId="17" xfId="6" applyFont="1" applyFill="1" applyBorder="1" applyAlignment="1">
      <alignment horizontal="center" vertical="center"/>
    </xf>
    <xf numFmtId="0" fontId="48" fillId="63" borderId="19" xfId="6" applyFont="1" applyFill="1" applyBorder="1" applyAlignment="1">
      <alignment horizontal="center" vertical="center"/>
    </xf>
    <xf numFmtId="0" fontId="48" fillId="60" borderId="10" xfId="6" applyFont="1" applyFill="1" applyBorder="1" applyAlignment="1">
      <alignment horizontal="center" vertical="center" wrapText="1"/>
    </xf>
    <xf numFmtId="0" fontId="48" fillId="60" borderId="10" xfId="6" applyFont="1" applyFill="1" applyBorder="1" applyAlignment="1">
      <alignment horizontal="center" vertical="center"/>
    </xf>
    <xf numFmtId="0" fontId="49" fillId="60" borderId="10" xfId="6" applyFont="1" applyFill="1" applyBorder="1" applyAlignment="1">
      <alignment horizontal="center" vertical="center" wrapText="1"/>
    </xf>
    <xf numFmtId="0" fontId="48" fillId="62" borderId="10" xfId="6" applyFont="1" applyFill="1" applyBorder="1" applyAlignment="1">
      <alignment horizontal="center" vertical="center"/>
    </xf>
    <xf numFmtId="0" fontId="48" fillId="47" borderId="10" xfId="6" applyFont="1" applyFill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53" fillId="0" borderId="42" xfId="0" applyFont="1" applyBorder="1" applyAlignment="1">
      <alignment horizontal="center"/>
    </xf>
    <xf numFmtId="0" fontId="52" fillId="0" borderId="24" xfId="0" applyFont="1" applyBorder="1" applyAlignment="1">
      <alignment horizontal="center" vertical="center" wrapText="1"/>
    </xf>
    <xf numFmtId="0" fontId="52" fillId="0" borderId="25" xfId="0" applyFont="1" applyBorder="1" applyAlignment="1">
      <alignment horizontal="center" vertical="center" wrapText="1"/>
    </xf>
    <xf numFmtId="0" fontId="52" fillId="37" borderId="24" xfId="0" applyFont="1" applyFill="1" applyBorder="1" applyAlignment="1">
      <alignment horizontal="center" vertical="center" wrapText="1"/>
    </xf>
    <xf numFmtId="0" fontId="52" fillId="37" borderId="25" xfId="0" applyFont="1" applyFill="1" applyBorder="1" applyAlignment="1">
      <alignment horizontal="center" vertical="center" wrapText="1"/>
    </xf>
    <xf numFmtId="0" fontId="52" fillId="39" borderId="28" xfId="0" applyFont="1" applyFill="1" applyBorder="1" applyAlignment="1">
      <alignment horizontal="center" wrapText="1"/>
    </xf>
    <xf numFmtId="0" fontId="52" fillId="39" borderId="27" xfId="0" applyFont="1" applyFill="1" applyBorder="1" applyAlignment="1">
      <alignment horizontal="center" wrapText="1"/>
    </xf>
    <xf numFmtId="0" fontId="52" fillId="39" borderId="26" xfId="0" applyFont="1" applyFill="1" applyBorder="1" applyAlignment="1">
      <alignment horizontal="center" wrapText="1"/>
    </xf>
    <xf numFmtId="0" fontId="52" fillId="41" borderId="28" xfId="0" applyFont="1" applyFill="1" applyBorder="1" applyAlignment="1">
      <alignment horizontal="center" vertical="center" wrapText="1"/>
    </xf>
    <xf numFmtId="0" fontId="52" fillId="41" borderId="26" xfId="0" applyFont="1" applyFill="1" applyBorder="1" applyAlignment="1">
      <alignment horizontal="center" vertical="center" wrapText="1"/>
    </xf>
    <xf numFmtId="0" fontId="52" fillId="64" borderId="28" xfId="0" applyFont="1" applyFill="1" applyBorder="1" applyAlignment="1">
      <alignment horizontal="center" wrapText="1"/>
    </xf>
    <xf numFmtId="0" fontId="52" fillId="64" borderId="27" xfId="0" applyFont="1" applyFill="1" applyBorder="1" applyAlignment="1">
      <alignment horizontal="center" wrapText="1"/>
    </xf>
    <xf numFmtId="0" fontId="52" fillId="64" borderId="33" xfId="0" applyFont="1" applyFill="1" applyBorder="1" applyAlignment="1">
      <alignment horizontal="center" wrapText="1"/>
    </xf>
    <xf numFmtId="0" fontId="52" fillId="40" borderId="28" xfId="0" applyFont="1" applyFill="1" applyBorder="1" applyAlignment="1">
      <alignment horizontal="center" wrapText="1"/>
    </xf>
    <xf numFmtId="0" fontId="52" fillId="40" borderId="27" xfId="0" applyFont="1" applyFill="1" applyBorder="1" applyAlignment="1">
      <alignment horizontal="center" wrapText="1"/>
    </xf>
    <xf numFmtId="0" fontId="52" fillId="7" borderId="24" xfId="0" applyFont="1" applyFill="1" applyBorder="1" applyAlignment="1">
      <alignment horizontal="center" vertical="center" textRotation="90" wrapText="1"/>
    </xf>
    <xf numFmtId="0" fontId="52" fillId="7" borderId="25" xfId="0" applyFont="1" applyFill="1" applyBorder="1" applyAlignment="1">
      <alignment horizontal="center" vertical="center" textRotation="90" wrapText="1"/>
    </xf>
    <xf numFmtId="0" fontId="52" fillId="7" borderId="24" xfId="3" applyFont="1" applyFill="1" applyBorder="1" applyAlignment="1">
      <alignment horizontal="center" vertical="center" textRotation="90" wrapText="1"/>
    </xf>
    <xf numFmtId="0" fontId="52" fillId="7" borderId="25" xfId="3" applyFont="1" applyFill="1" applyBorder="1" applyAlignment="1">
      <alignment horizontal="center" vertical="center" textRotation="90" wrapText="1"/>
    </xf>
    <xf numFmtId="0" fontId="52" fillId="7" borderId="32" xfId="3" applyFont="1" applyFill="1" applyBorder="1" applyAlignment="1">
      <alignment horizontal="center" vertical="center" textRotation="90" wrapText="1"/>
    </xf>
    <xf numFmtId="0" fontId="52" fillId="7" borderId="29" xfId="3" applyFont="1" applyFill="1" applyBorder="1" applyAlignment="1">
      <alignment horizontal="center" vertical="center" textRotation="90" wrapText="1"/>
    </xf>
    <xf numFmtId="0" fontId="52" fillId="7" borderId="32" xfId="0" applyFont="1" applyFill="1" applyBorder="1" applyAlignment="1">
      <alignment horizontal="center" vertical="center" textRotation="90" wrapText="1"/>
    </xf>
    <xf numFmtId="0" fontId="52" fillId="7" borderId="29" xfId="0" applyFont="1" applyFill="1" applyBorder="1" applyAlignment="1">
      <alignment horizontal="center" vertical="center" textRotation="90" wrapText="1"/>
    </xf>
    <xf numFmtId="0" fontId="48" fillId="60" borderId="14" xfId="6" applyFont="1" applyFill="1" applyBorder="1" applyAlignment="1">
      <alignment horizontal="center" vertical="center" wrapText="1"/>
    </xf>
    <xf numFmtId="0" fontId="48" fillId="60" borderId="12" xfId="6" applyFont="1" applyFill="1" applyBorder="1" applyAlignment="1">
      <alignment horizontal="center" vertical="center" wrapText="1"/>
    </xf>
    <xf numFmtId="0" fontId="48" fillId="60" borderId="8" xfId="6" applyFont="1" applyFill="1" applyBorder="1" applyAlignment="1">
      <alignment horizontal="center" vertical="center" wrapText="1"/>
    </xf>
    <xf numFmtId="0" fontId="48" fillId="60" borderId="4" xfId="6" applyFont="1" applyFill="1" applyBorder="1" applyAlignment="1">
      <alignment horizontal="center" vertical="center" wrapText="1"/>
    </xf>
    <xf numFmtId="0" fontId="48" fillId="60" borderId="9" xfId="6" applyFont="1" applyFill="1" applyBorder="1" applyAlignment="1">
      <alignment horizontal="center" vertical="center" wrapText="1"/>
    </xf>
    <xf numFmtId="0" fontId="48" fillId="60" borderId="1" xfId="6" applyFont="1" applyFill="1" applyBorder="1" applyAlignment="1">
      <alignment horizontal="center" vertical="center" wrapText="1"/>
    </xf>
    <xf numFmtId="0" fontId="52" fillId="8" borderId="52" xfId="0" applyFont="1" applyFill="1" applyBorder="1" applyAlignment="1">
      <alignment horizontal="center"/>
    </xf>
    <xf numFmtId="0" fontId="52" fillId="8" borderId="36" xfId="0" applyFont="1" applyFill="1" applyBorder="1" applyAlignment="1">
      <alignment horizontal="center"/>
    </xf>
    <xf numFmtId="0" fontId="57" fillId="43" borderId="6" xfId="0" applyFont="1" applyFill="1" applyBorder="1" applyAlignment="1">
      <alignment horizontal="center" textRotation="90" wrapText="1"/>
    </xf>
    <xf numFmtId="0" fontId="57" fillId="43" borderId="41" xfId="0" applyFont="1" applyFill="1" applyBorder="1" applyAlignment="1">
      <alignment horizontal="center" textRotation="90" wrapText="1"/>
    </xf>
    <xf numFmtId="0" fontId="57" fillId="43" borderId="16" xfId="0" applyFont="1" applyFill="1" applyBorder="1" applyAlignment="1">
      <alignment horizontal="center" textRotation="90" wrapText="1"/>
    </xf>
    <xf numFmtId="0" fontId="57" fillId="43" borderId="10" xfId="0" applyFont="1" applyFill="1" applyBorder="1" applyAlignment="1">
      <alignment horizontal="center" textRotation="90" wrapText="1"/>
    </xf>
    <xf numFmtId="0" fontId="57" fillId="43" borderId="65" xfId="0" applyFont="1" applyFill="1" applyBorder="1" applyAlignment="1">
      <alignment horizontal="center" vertical="center" wrapText="1"/>
    </xf>
    <xf numFmtId="0" fontId="57" fillId="43" borderId="53" xfId="0" applyFont="1" applyFill="1" applyBorder="1" applyAlignment="1">
      <alignment horizontal="center" vertical="center" wrapText="1"/>
    </xf>
    <xf numFmtId="0" fontId="57" fillId="43" borderId="7" xfId="0" applyFont="1" applyFill="1" applyBorder="1" applyAlignment="1">
      <alignment horizontal="center" vertical="center" wrapText="1"/>
    </xf>
    <xf numFmtId="0" fontId="57" fillId="43" borderId="64" xfId="0" applyFont="1" applyFill="1" applyBorder="1" applyAlignment="1">
      <alignment horizontal="center" vertical="center" wrapText="1"/>
    </xf>
    <xf numFmtId="0" fontId="57" fillId="43" borderId="0" xfId="0" applyFont="1" applyFill="1" applyAlignment="1">
      <alignment horizontal="center" vertical="center" wrapText="1"/>
    </xf>
    <xf numFmtId="0" fontId="57" fillId="43" borderId="57" xfId="0" applyFont="1" applyFill="1" applyBorder="1" applyAlignment="1">
      <alignment horizontal="center" vertical="center" wrapText="1"/>
    </xf>
    <xf numFmtId="0" fontId="57" fillId="43" borderId="10" xfId="0" applyFont="1" applyFill="1" applyBorder="1" applyAlignment="1">
      <alignment horizontal="center" vertical="center" wrapText="1"/>
    </xf>
    <xf numFmtId="0" fontId="58" fillId="43" borderId="10" xfId="0" applyFont="1" applyFill="1" applyBorder="1" applyAlignment="1">
      <alignment horizontal="center" vertical="center" wrapText="1"/>
    </xf>
    <xf numFmtId="0" fontId="57" fillId="43" borderId="19" xfId="0" applyFont="1" applyFill="1" applyBorder="1" applyAlignment="1">
      <alignment horizontal="center" vertical="center" wrapText="1"/>
    </xf>
    <xf numFmtId="0" fontId="17" fillId="12" borderId="24" xfId="0" applyFont="1" applyFill="1" applyBorder="1" applyAlignment="1">
      <alignment horizontal="center" vertical="center" wrapText="1"/>
    </xf>
  </cellXfs>
  <cellStyles count="9">
    <cellStyle name="Accent6" xfId="8" builtinId="49"/>
    <cellStyle name="Good 2" xfId="5"/>
    <cellStyle name="Normal" xfId="0" builtinId="0"/>
    <cellStyle name="Normal 2" xfId="2"/>
    <cellStyle name="Normal 2 2" xfId="6"/>
    <cellStyle name="Normal 3" xfId="3"/>
    <cellStyle name="Normal 5" xfId="1"/>
    <cellStyle name="Normal_Sheet1" xfId="4"/>
    <cellStyle name="Note" xfId="7" builtinId="10"/>
  </cellStyles>
  <dxfs count="0"/>
  <tableStyles count="0" defaultTableStyle="TableStyleMedium2" defaultPivotStyle="PivotStyleLight16"/>
  <colors>
    <mruColors>
      <color rgb="FF1EA2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IV459"/>
  <sheetViews>
    <sheetView zoomScale="85" zoomScaleNormal="85" workbookViewId="0">
      <pane xSplit="2" ySplit="4" topLeftCell="C428" activePane="bottomRight" state="frozen"/>
      <selection pane="topRight" activeCell="C1" sqref="C1"/>
      <selection pane="bottomLeft" activeCell="A5" sqref="A5"/>
      <selection pane="bottomRight" activeCell="J438" sqref="J438"/>
    </sheetView>
  </sheetViews>
  <sheetFormatPr defaultRowHeight="15" x14ac:dyDescent="0.25"/>
  <cols>
    <col min="1" max="1" width="9.140625" customWidth="1"/>
    <col min="2" max="2" width="20.5703125" customWidth="1"/>
    <col min="3" max="6" width="7.7109375" customWidth="1"/>
    <col min="7" max="7" width="6.140625" customWidth="1"/>
    <col min="8" max="13" width="7.7109375" customWidth="1"/>
    <col min="14" max="14" width="18.7109375" customWidth="1"/>
    <col min="15" max="32" width="7.7109375" customWidth="1"/>
    <col min="33" max="33" width="11.140625" customWidth="1"/>
    <col min="34" max="34" width="11.85546875" customWidth="1"/>
    <col min="35" max="36" width="7.7109375" customWidth="1"/>
    <col min="37" max="37" width="8.140625" customWidth="1"/>
    <col min="258" max="258" width="20.5703125" customWidth="1"/>
    <col min="259" max="262" width="7.7109375" customWidth="1"/>
    <col min="263" max="263" width="6.140625" customWidth="1"/>
    <col min="264" max="288" width="7.7109375" customWidth="1"/>
    <col min="289" max="289" width="11.140625" customWidth="1"/>
    <col min="290" max="290" width="11.85546875" customWidth="1"/>
    <col min="291" max="292" width="7.7109375" customWidth="1"/>
    <col min="293" max="293" width="8.140625" customWidth="1"/>
    <col min="514" max="514" width="20.5703125" customWidth="1"/>
    <col min="515" max="518" width="7.7109375" customWidth="1"/>
    <col min="519" max="519" width="6.140625" customWidth="1"/>
    <col min="520" max="544" width="7.7109375" customWidth="1"/>
    <col min="545" max="545" width="11.140625" customWidth="1"/>
    <col min="546" max="546" width="11.85546875" customWidth="1"/>
    <col min="547" max="548" width="7.7109375" customWidth="1"/>
    <col min="549" max="549" width="8.140625" customWidth="1"/>
    <col min="770" max="770" width="20.5703125" customWidth="1"/>
    <col min="771" max="774" width="7.7109375" customWidth="1"/>
    <col min="775" max="775" width="6.140625" customWidth="1"/>
    <col min="776" max="800" width="7.7109375" customWidth="1"/>
    <col min="801" max="801" width="11.140625" customWidth="1"/>
    <col min="802" max="802" width="11.85546875" customWidth="1"/>
    <col min="803" max="804" width="7.7109375" customWidth="1"/>
    <col min="805" max="805" width="8.140625" customWidth="1"/>
    <col min="1026" max="1026" width="20.5703125" customWidth="1"/>
    <col min="1027" max="1030" width="7.7109375" customWidth="1"/>
    <col min="1031" max="1031" width="6.140625" customWidth="1"/>
    <col min="1032" max="1056" width="7.7109375" customWidth="1"/>
    <col min="1057" max="1057" width="11.140625" customWidth="1"/>
    <col min="1058" max="1058" width="11.85546875" customWidth="1"/>
    <col min="1059" max="1060" width="7.7109375" customWidth="1"/>
    <col min="1061" max="1061" width="8.140625" customWidth="1"/>
    <col min="1282" max="1282" width="20.5703125" customWidth="1"/>
    <col min="1283" max="1286" width="7.7109375" customWidth="1"/>
    <col min="1287" max="1287" width="6.140625" customWidth="1"/>
    <col min="1288" max="1312" width="7.7109375" customWidth="1"/>
    <col min="1313" max="1313" width="11.140625" customWidth="1"/>
    <col min="1314" max="1314" width="11.85546875" customWidth="1"/>
    <col min="1315" max="1316" width="7.7109375" customWidth="1"/>
    <col min="1317" max="1317" width="8.140625" customWidth="1"/>
    <col min="1538" max="1538" width="20.5703125" customWidth="1"/>
    <col min="1539" max="1542" width="7.7109375" customWidth="1"/>
    <col min="1543" max="1543" width="6.140625" customWidth="1"/>
    <col min="1544" max="1568" width="7.7109375" customWidth="1"/>
    <col min="1569" max="1569" width="11.140625" customWidth="1"/>
    <col min="1570" max="1570" width="11.85546875" customWidth="1"/>
    <col min="1571" max="1572" width="7.7109375" customWidth="1"/>
    <col min="1573" max="1573" width="8.140625" customWidth="1"/>
    <col min="1794" max="1794" width="20.5703125" customWidth="1"/>
    <col min="1795" max="1798" width="7.7109375" customWidth="1"/>
    <col min="1799" max="1799" width="6.140625" customWidth="1"/>
    <col min="1800" max="1824" width="7.7109375" customWidth="1"/>
    <col min="1825" max="1825" width="11.140625" customWidth="1"/>
    <col min="1826" max="1826" width="11.85546875" customWidth="1"/>
    <col min="1827" max="1828" width="7.7109375" customWidth="1"/>
    <col min="1829" max="1829" width="8.140625" customWidth="1"/>
    <col min="2050" max="2050" width="20.5703125" customWidth="1"/>
    <col min="2051" max="2054" width="7.7109375" customWidth="1"/>
    <col min="2055" max="2055" width="6.140625" customWidth="1"/>
    <col min="2056" max="2080" width="7.7109375" customWidth="1"/>
    <col min="2081" max="2081" width="11.140625" customWidth="1"/>
    <col min="2082" max="2082" width="11.85546875" customWidth="1"/>
    <col min="2083" max="2084" width="7.7109375" customWidth="1"/>
    <col min="2085" max="2085" width="8.140625" customWidth="1"/>
    <col min="2306" max="2306" width="20.5703125" customWidth="1"/>
    <col min="2307" max="2310" width="7.7109375" customWidth="1"/>
    <col min="2311" max="2311" width="6.140625" customWidth="1"/>
    <col min="2312" max="2336" width="7.7109375" customWidth="1"/>
    <col min="2337" max="2337" width="11.140625" customWidth="1"/>
    <col min="2338" max="2338" width="11.85546875" customWidth="1"/>
    <col min="2339" max="2340" width="7.7109375" customWidth="1"/>
    <col min="2341" max="2341" width="8.140625" customWidth="1"/>
    <col min="2562" max="2562" width="20.5703125" customWidth="1"/>
    <col min="2563" max="2566" width="7.7109375" customWidth="1"/>
    <col min="2567" max="2567" width="6.140625" customWidth="1"/>
    <col min="2568" max="2592" width="7.7109375" customWidth="1"/>
    <col min="2593" max="2593" width="11.140625" customWidth="1"/>
    <col min="2594" max="2594" width="11.85546875" customWidth="1"/>
    <col min="2595" max="2596" width="7.7109375" customWidth="1"/>
    <col min="2597" max="2597" width="8.140625" customWidth="1"/>
    <col min="2818" max="2818" width="20.5703125" customWidth="1"/>
    <col min="2819" max="2822" width="7.7109375" customWidth="1"/>
    <col min="2823" max="2823" width="6.140625" customWidth="1"/>
    <col min="2824" max="2848" width="7.7109375" customWidth="1"/>
    <col min="2849" max="2849" width="11.140625" customWidth="1"/>
    <col min="2850" max="2850" width="11.85546875" customWidth="1"/>
    <col min="2851" max="2852" width="7.7109375" customWidth="1"/>
    <col min="2853" max="2853" width="8.140625" customWidth="1"/>
    <col min="3074" max="3074" width="20.5703125" customWidth="1"/>
    <col min="3075" max="3078" width="7.7109375" customWidth="1"/>
    <col min="3079" max="3079" width="6.140625" customWidth="1"/>
    <col min="3080" max="3104" width="7.7109375" customWidth="1"/>
    <col min="3105" max="3105" width="11.140625" customWidth="1"/>
    <col min="3106" max="3106" width="11.85546875" customWidth="1"/>
    <col min="3107" max="3108" width="7.7109375" customWidth="1"/>
    <col min="3109" max="3109" width="8.140625" customWidth="1"/>
    <col min="3330" max="3330" width="20.5703125" customWidth="1"/>
    <col min="3331" max="3334" width="7.7109375" customWidth="1"/>
    <col min="3335" max="3335" width="6.140625" customWidth="1"/>
    <col min="3336" max="3360" width="7.7109375" customWidth="1"/>
    <col min="3361" max="3361" width="11.140625" customWidth="1"/>
    <col min="3362" max="3362" width="11.85546875" customWidth="1"/>
    <col min="3363" max="3364" width="7.7109375" customWidth="1"/>
    <col min="3365" max="3365" width="8.140625" customWidth="1"/>
    <col min="3586" max="3586" width="20.5703125" customWidth="1"/>
    <col min="3587" max="3590" width="7.7109375" customWidth="1"/>
    <col min="3591" max="3591" width="6.140625" customWidth="1"/>
    <col min="3592" max="3616" width="7.7109375" customWidth="1"/>
    <col min="3617" max="3617" width="11.140625" customWidth="1"/>
    <col min="3618" max="3618" width="11.85546875" customWidth="1"/>
    <col min="3619" max="3620" width="7.7109375" customWidth="1"/>
    <col min="3621" max="3621" width="8.140625" customWidth="1"/>
    <col min="3842" max="3842" width="20.5703125" customWidth="1"/>
    <col min="3843" max="3846" width="7.7109375" customWidth="1"/>
    <col min="3847" max="3847" width="6.140625" customWidth="1"/>
    <col min="3848" max="3872" width="7.7109375" customWidth="1"/>
    <col min="3873" max="3873" width="11.140625" customWidth="1"/>
    <col min="3874" max="3874" width="11.85546875" customWidth="1"/>
    <col min="3875" max="3876" width="7.7109375" customWidth="1"/>
    <col min="3877" max="3877" width="8.140625" customWidth="1"/>
    <col min="4098" max="4098" width="20.5703125" customWidth="1"/>
    <col min="4099" max="4102" width="7.7109375" customWidth="1"/>
    <col min="4103" max="4103" width="6.140625" customWidth="1"/>
    <col min="4104" max="4128" width="7.7109375" customWidth="1"/>
    <col min="4129" max="4129" width="11.140625" customWidth="1"/>
    <col min="4130" max="4130" width="11.85546875" customWidth="1"/>
    <col min="4131" max="4132" width="7.7109375" customWidth="1"/>
    <col min="4133" max="4133" width="8.140625" customWidth="1"/>
    <col min="4354" max="4354" width="20.5703125" customWidth="1"/>
    <col min="4355" max="4358" width="7.7109375" customWidth="1"/>
    <col min="4359" max="4359" width="6.140625" customWidth="1"/>
    <col min="4360" max="4384" width="7.7109375" customWidth="1"/>
    <col min="4385" max="4385" width="11.140625" customWidth="1"/>
    <col min="4386" max="4386" width="11.85546875" customWidth="1"/>
    <col min="4387" max="4388" width="7.7109375" customWidth="1"/>
    <col min="4389" max="4389" width="8.140625" customWidth="1"/>
    <col min="4610" max="4610" width="20.5703125" customWidth="1"/>
    <col min="4611" max="4614" width="7.7109375" customWidth="1"/>
    <col min="4615" max="4615" width="6.140625" customWidth="1"/>
    <col min="4616" max="4640" width="7.7109375" customWidth="1"/>
    <col min="4641" max="4641" width="11.140625" customWidth="1"/>
    <col min="4642" max="4642" width="11.85546875" customWidth="1"/>
    <col min="4643" max="4644" width="7.7109375" customWidth="1"/>
    <col min="4645" max="4645" width="8.140625" customWidth="1"/>
    <col min="4866" max="4866" width="20.5703125" customWidth="1"/>
    <col min="4867" max="4870" width="7.7109375" customWidth="1"/>
    <col min="4871" max="4871" width="6.140625" customWidth="1"/>
    <col min="4872" max="4896" width="7.7109375" customWidth="1"/>
    <col min="4897" max="4897" width="11.140625" customWidth="1"/>
    <col min="4898" max="4898" width="11.85546875" customWidth="1"/>
    <col min="4899" max="4900" width="7.7109375" customWidth="1"/>
    <col min="4901" max="4901" width="8.140625" customWidth="1"/>
    <col min="5122" max="5122" width="20.5703125" customWidth="1"/>
    <col min="5123" max="5126" width="7.7109375" customWidth="1"/>
    <col min="5127" max="5127" width="6.140625" customWidth="1"/>
    <col min="5128" max="5152" width="7.7109375" customWidth="1"/>
    <col min="5153" max="5153" width="11.140625" customWidth="1"/>
    <col min="5154" max="5154" width="11.85546875" customWidth="1"/>
    <col min="5155" max="5156" width="7.7109375" customWidth="1"/>
    <col min="5157" max="5157" width="8.140625" customWidth="1"/>
    <col min="5378" max="5378" width="20.5703125" customWidth="1"/>
    <col min="5379" max="5382" width="7.7109375" customWidth="1"/>
    <col min="5383" max="5383" width="6.140625" customWidth="1"/>
    <col min="5384" max="5408" width="7.7109375" customWidth="1"/>
    <col min="5409" max="5409" width="11.140625" customWidth="1"/>
    <col min="5410" max="5410" width="11.85546875" customWidth="1"/>
    <col min="5411" max="5412" width="7.7109375" customWidth="1"/>
    <col min="5413" max="5413" width="8.140625" customWidth="1"/>
    <col min="5634" max="5634" width="20.5703125" customWidth="1"/>
    <col min="5635" max="5638" width="7.7109375" customWidth="1"/>
    <col min="5639" max="5639" width="6.140625" customWidth="1"/>
    <col min="5640" max="5664" width="7.7109375" customWidth="1"/>
    <col min="5665" max="5665" width="11.140625" customWidth="1"/>
    <col min="5666" max="5666" width="11.85546875" customWidth="1"/>
    <col min="5667" max="5668" width="7.7109375" customWidth="1"/>
    <col min="5669" max="5669" width="8.140625" customWidth="1"/>
    <col min="5890" max="5890" width="20.5703125" customWidth="1"/>
    <col min="5891" max="5894" width="7.7109375" customWidth="1"/>
    <col min="5895" max="5895" width="6.140625" customWidth="1"/>
    <col min="5896" max="5920" width="7.7109375" customWidth="1"/>
    <col min="5921" max="5921" width="11.140625" customWidth="1"/>
    <col min="5922" max="5922" width="11.85546875" customWidth="1"/>
    <col min="5923" max="5924" width="7.7109375" customWidth="1"/>
    <col min="5925" max="5925" width="8.140625" customWidth="1"/>
    <col min="6146" max="6146" width="20.5703125" customWidth="1"/>
    <col min="6147" max="6150" width="7.7109375" customWidth="1"/>
    <col min="6151" max="6151" width="6.140625" customWidth="1"/>
    <col min="6152" max="6176" width="7.7109375" customWidth="1"/>
    <col min="6177" max="6177" width="11.140625" customWidth="1"/>
    <col min="6178" max="6178" width="11.85546875" customWidth="1"/>
    <col min="6179" max="6180" width="7.7109375" customWidth="1"/>
    <col min="6181" max="6181" width="8.140625" customWidth="1"/>
    <col min="6402" max="6402" width="20.5703125" customWidth="1"/>
    <col min="6403" max="6406" width="7.7109375" customWidth="1"/>
    <col min="6407" max="6407" width="6.140625" customWidth="1"/>
    <col min="6408" max="6432" width="7.7109375" customWidth="1"/>
    <col min="6433" max="6433" width="11.140625" customWidth="1"/>
    <col min="6434" max="6434" width="11.85546875" customWidth="1"/>
    <col min="6435" max="6436" width="7.7109375" customWidth="1"/>
    <col min="6437" max="6437" width="8.140625" customWidth="1"/>
    <col min="6658" max="6658" width="20.5703125" customWidth="1"/>
    <col min="6659" max="6662" width="7.7109375" customWidth="1"/>
    <col min="6663" max="6663" width="6.140625" customWidth="1"/>
    <col min="6664" max="6688" width="7.7109375" customWidth="1"/>
    <col min="6689" max="6689" width="11.140625" customWidth="1"/>
    <col min="6690" max="6690" width="11.85546875" customWidth="1"/>
    <col min="6691" max="6692" width="7.7109375" customWidth="1"/>
    <col min="6693" max="6693" width="8.140625" customWidth="1"/>
    <col min="6914" max="6914" width="20.5703125" customWidth="1"/>
    <col min="6915" max="6918" width="7.7109375" customWidth="1"/>
    <col min="6919" max="6919" width="6.140625" customWidth="1"/>
    <col min="6920" max="6944" width="7.7109375" customWidth="1"/>
    <col min="6945" max="6945" width="11.140625" customWidth="1"/>
    <col min="6946" max="6946" width="11.85546875" customWidth="1"/>
    <col min="6947" max="6948" width="7.7109375" customWidth="1"/>
    <col min="6949" max="6949" width="8.140625" customWidth="1"/>
    <col min="7170" max="7170" width="20.5703125" customWidth="1"/>
    <col min="7171" max="7174" width="7.7109375" customWidth="1"/>
    <col min="7175" max="7175" width="6.140625" customWidth="1"/>
    <col min="7176" max="7200" width="7.7109375" customWidth="1"/>
    <col min="7201" max="7201" width="11.140625" customWidth="1"/>
    <col min="7202" max="7202" width="11.85546875" customWidth="1"/>
    <col min="7203" max="7204" width="7.7109375" customWidth="1"/>
    <col min="7205" max="7205" width="8.140625" customWidth="1"/>
    <col min="7426" max="7426" width="20.5703125" customWidth="1"/>
    <col min="7427" max="7430" width="7.7109375" customWidth="1"/>
    <col min="7431" max="7431" width="6.140625" customWidth="1"/>
    <col min="7432" max="7456" width="7.7109375" customWidth="1"/>
    <col min="7457" max="7457" width="11.140625" customWidth="1"/>
    <col min="7458" max="7458" width="11.85546875" customWidth="1"/>
    <col min="7459" max="7460" width="7.7109375" customWidth="1"/>
    <col min="7461" max="7461" width="8.140625" customWidth="1"/>
    <col min="7682" max="7682" width="20.5703125" customWidth="1"/>
    <col min="7683" max="7686" width="7.7109375" customWidth="1"/>
    <col min="7687" max="7687" width="6.140625" customWidth="1"/>
    <col min="7688" max="7712" width="7.7109375" customWidth="1"/>
    <col min="7713" max="7713" width="11.140625" customWidth="1"/>
    <col min="7714" max="7714" width="11.85546875" customWidth="1"/>
    <col min="7715" max="7716" width="7.7109375" customWidth="1"/>
    <col min="7717" max="7717" width="8.140625" customWidth="1"/>
    <col min="7938" max="7938" width="20.5703125" customWidth="1"/>
    <col min="7939" max="7942" width="7.7109375" customWidth="1"/>
    <col min="7943" max="7943" width="6.140625" customWidth="1"/>
    <col min="7944" max="7968" width="7.7109375" customWidth="1"/>
    <col min="7969" max="7969" width="11.140625" customWidth="1"/>
    <col min="7970" max="7970" width="11.85546875" customWidth="1"/>
    <col min="7971" max="7972" width="7.7109375" customWidth="1"/>
    <col min="7973" max="7973" width="8.140625" customWidth="1"/>
    <col min="8194" max="8194" width="20.5703125" customWidth="1"/>
    <col min="8195" max="8198" width="7.7109375" customWidth="1"/>
    <col min="8199" max="8199" width="6.140625" customWidth="1"/>
    <col min="8200" max="8224" width="7.7109375" customWidth="1"/>
    <col min="8225" max="8225" width="11.140625" customWidth="1"/>
    <col min="8226" max="8226" width="11.85546875" customWidth="1"/>
    <col min="8227" max="8228" width="7.7109375" customWidth="1"/>
    <col min="8229" max="8229" width="8.140625" customWidth="1"/>
    <col min="8450" max="8450" width="20.5703125" customWidth="1"/>
    <col min="8451" max="8454" width="7.7109375" customWidth="1"/>
    <col min="8455" max="8455" width="6.140625" customWidth="1"/>
    <col min="8456" max="8480" width="7.7109375" customWidth="1"/>
    <col min="8481" max="8481" width="11.140625" customWidth="1"/>
    <col min="8482" max="8482" width="11.85546875" customWidth="1"/>
    <col min="8483" max="8484" width="7.7109375" customWidth="1"/>
    <col min="8485" max="8485" width="8.140625" customWidth="1"/>
    <col min="8706" max="8706" width="20.5703125" customWidth="1"/>
    <col min="8707" max="8710" width="7.7109375" customWidth="1"/>
    <col min="8711" max="8711" width="6.140625" customWidth="1"/>
    <col min="8712" max="8736" width="7.7109375" customWidth="1"/>
    <col min="8737" max="8737" width="11.140625" customWidth="1"/>
    <col min="8738" max="8738" width="11.85546875" customWidth="1"/>
    <col min="8739" max="8740" width="7.7109375" customWidth="1"/>
    <col min="8741" max="8741" width="8.140625" customWidth="1"/>
    <col min="8962" max="8962" width="20.5703125" customWidth="1"/>
    <col min="8963" max="8966" width="7.7109375" customWidth="1"/>
    <col min="8967" max="8967" width="6.140625" customWidth="1"/>
    <col min="8968" max="8992" width="7.7109375" customWidth="1"/>
    <col min="8993" max="8993" width="11.140625" customWidth="1"/>
    <col min="8994" max="8994" width="11.85546875" customWidth="1"/>
    <col min="8995" max="8996" width="7.7109375" customWidth="1"/>
    <col min="8997" max="8997" width="8.140625" customWidth="1"/>
    <col min="9218" max="9218" width="20.5703125" customWidth="1"/>
    <col min="9219" max="9222" width="7.7109375" customWidth="1"/>
    <col min="9223" max="9223" width="6.140625" customWidth="1"/>
    <col min="9224" max="9248" width="7.7109375" customWidth="1"/>
    <col min="9249" max="9249" width="11.140625" customWidth="1"/>
    <col min="9250" max="9250" width="11.85546875" customWidth="1"/>
    <col min="9251" max="9252" width="7.7109375" customWidth="1"/>
    <col min="9253" max="9253" width="8.140625" customWidth="1"/>
    <col min="9474" max="9474" width="20.5703125" customWidth="1"/>
    <col min="9475" max="9478" width="7.7109375" customWidth="1"/>
    <col min="9479" max="9479" width="6.140625" customWidth="1"/>
    <col min="9480" max="9504" width="7.7109375" customWidth="1"/>
    <col min="9505" max="9505" width="11.140625" customWidth="1"/>
    <col min="9506" max="9506" width="11.85546875" customWidth="1"/>
    <col min="9507" max="9508" width="7.7109375" customWidth="1"/>
    <col min="9509" max="9509" width="8.140625" customWidth="1"/>
    <col min="9730" max="9730" width="20.5703125" customWidth="1"/>
    <col min="9731" max="9734" width="7.7109375" customWidth="1"/>
    <col min="9735" max="9735" width="6.140625" customWidth="1"/>
    <col min="9736" max="9760" width="7.7109375" customWidth="1"/>
    <col min="9761" max="9761" width="11.140625" customWidth="1"/>
    <col min="9762" max="9762" width="11.85546875" customWidth="1"/>
    <col min="9763" max="9764" width="7.7109375" customWidth="1"/>
    <col min="9765" max="9765" width="8.140625" customWidth="1"/>
    <col min="9986" max="9986" width="20.5703125" customWidth="1"/>
    <col min="9987" max="9990" width="7.7109375" customWidth="1"/>
    <col min="9991" max="9991" width="6.140625" customWidth="1"/>
    <col min="9992" max="10016" width="7.7109375" customWidth="1"/>
    <col min="10017" max="10017" width="11.140625" customWidth="1"/>
    <col min="10018" max="10018" width="11.85546875" customWidth="1"/>
    <col min="10019" max="10020" width="7.7109375" customWidth="1"/>
    <col min="10021" max="10021" width="8.140625" customWidth="1"/>
    <col min="10242" max="10242" width="20.5703125" customWidth="1"/>
    <col min="10243" max="10246" width="7.7109375" customWidth="1"/>
    <col min="10247" max="10247" width="6.140625" customWidth="1"/>
    <col min="10248" max="10272" width="7.7109375" customWidth="1"/>
    <col min="10273" max="10273" width="11.140625" customWidth="1"/>
    <col min="10274" max="10274" width="11.85546875" customWidth="1"/>
    <col min="10275" max="10276" width="7.7109375" customWidth="1"/>
    <col min="10277" max="10277" width="8.140625" customWidth="1"/>
    <col min="10498" max="10498" width="20.5703125" customWidth="1"/>
    <col min="10499" max="10502" width="7.7109375" customWidth="1"/>
    <col min="10503" max="10503" width="6.140625" customWidth="1"/>
    <col min="10504" max="10528" width="7.7109375" customWidth="1"/>
    <col min="10529" max="10529" width="11.140625" customWidth="1"/>
    <col min="10530" max="10530" width="11.85546875" customWidth="1"/>
    <col min="10531" max="10532" width="7.7109375" customWidth="1"/>
    <col min="10533" max="10533" width="8.140625" customWidth="1"/>
    <col min="10754" max="10754" width="20.5703125" customWidth="1"/>
    <col min="10755" max="10758" width="7.7109375" customWidth="1"/>
    <col min="10759" max="10759" width="6.140625" customWidth="1"/>
    <col min="10760" max="10784" width="7.7109375" customWidth="1"/>
    <col min="10785" max="10785" width="11.140625" customWidth="1"/>
    <col min="10786" max="10786" width="11.85546875" customWidth="1"/>
    <col min="10787" max="10788" width="7.7109375" customWidth="1"/>
    <col min="10789" max="10789" width="8.140625" customWidth="1"/>
    <col min="11010" max="11010" width="20.5703125" customWidth="1"/>
    <col min="11011" max="11014" width="7.7109375" customWidth="1"/>
    <col min="11015" max="11015" width="6.140625" customWidth="1"/>
    <col min="11016" max="11040" width="7.7109375" customWidth="1"/>
    <col min="11041" max="11041" width="11.140625" customWidth="1"/>
    <col min="11042" max="11042" width="11.85546875" customWidth="1"/>
    <col min="11043" max="11044" width="7.7109375" customWidth="1"/>
    <col min="11045" max="11045" width="8.140625" customWidth="1"/>
    <col min="11266" max="11266" width="20.5703125" customWidth="1"/>
    <col min="11267" max="11270" width="7.7109375" customWidth="1"/>
    <col min="11271" max="11271" width="6.140625" customWidth="1"/>
    <col min="11272" max="11296" width="7.7109375" customWidth="1"/>
    <col min="11297" max="11297" width="11.140625" customWidth="1"/>
    <col min="11298" max="11298" width="11.85546875" customWidth="1"/>
    <col min="11299" max="11300" width="7.7109375" customWidth="1"/>
    <col min="11301" max="11301" width="8.140625" customWidth="1"/>
    <col min="11522" max="11522" width="20.5703125" customWidth="1"/>
    <col min="11523" max="11526" width="7.7109375" customWidth="1"/>
    <col min="11527" max="11527" width="6.140625" customWidth="1"/>
    <col min="11528" max="11552" width="7.7109375" customWidth="1"/>
    <col min="11553" max="11553" width="11.140625" customWidth="1"/>
    <col min="11554" max="11554" width="11.85546875" customWidth="1"/>
    <col min="11555" max="11556" width="7.7109375" customWidth="1"/>
    <col min="11557" max="11557" width="8.140625" customWidth="1"/>
    <col min="11778" max="11778" width="20.5703125" customWidth="1"/>
    <col min="11779" max="11782" width="7.7109375" customWidth="1"/>
    <col min="11783" max="11783" width="6.140625" customWidth="1"/>
    <col min="11784" max="11808" width="7.7109375" customWidth="1"/>
    <col min="11809" max="11809" width="11.140625" customWidth="1"/>
    <col min="11810" max="11810" width="11.85546875" customWidth="1"/>
    <col min="11811" max="11812" width="7.7109375" customWidth="1"/>
    <col min="11813" max="11813" width="8.140625" customWidth="1"/>
    <col min="12034" max="12034" width="20.5703125" customWidth="1"/>
    <col min="12035" max="12038" width="7.7109375" customWidth="1"/>
    <col min="12039" max="12039" width="6.140625" customWidth="1"/>
    <col min="12040" max="12064" width="7.7109375" customWidth="1"/>
    <col min="12065" max="12065" width="11.140625" customWidth="1"/>
    <col min="12066" max="12066" width="11.85546875" customWidth="1"/>
    <col min="12067" max="12068" width="7.7109375" customWidth="1"/>
    <col min="12069" max="12069" width="8.140625" customWidth="1"/>
    <col min="12290" max="12290" width="20.5703125" customWidth="1"/>
    <col min="12291" max="12294" width="7.7109375" customWidth="1"/>
    <col min="12295" max="12295" width="6.140625" customWidth="1"/>
    <col min="12296" max="12320" width="7.7109375" customWidth="1"/>
    <col min="12321" max="12321" width="11.140625" customWidth="1"/>
    <col min="12322" max="12322" width="11.85546875" customWidth="1"/>
    <col min="12323" max="12324" width="7.7109375" customWidth="1"/>
    <col min="12325" max="12325" width="8.140625" customWidth="1"/>
    <col min="12546" max="12546" width="20.5703125" customWidth="1"/>
    <col min="12547" max="12550" width="7.7109375" customWidth="1"/>
    <col min="12551" max="12551" width="6.140625" customWidth="1"/>
    <col min="12552" max="12576" width="7.7109375" customWidth="1"/>
    <col min="12577" max="12577" width="11.140625" customWidth="1"/>
    <col min="12578" max="12578" width="11.85546875" customWidth="1"/>
    <col min="12579" max="12580" width="7.7109375" customWidth="1"/>
    <col min="12581" max="12581" width="8.140625" customWidth="1"/>
    <col min="12802" max="12802" width="20.5703125" customWidth="1"/>
    <col min="12803" max="12806" width="7.7109375" customWidth="1"/>
    <col min="12807" max="12807" width="6.140625" customWidth="1"/>
    <col min="12808" max="12832" width="7.7109375" customWidth="1"/>
    <col min="12833" max="12833" width="11.140625" customWidth="1"/>
    <col min="12834" max="12834" width="11.85546875" customWidth="1"/>
    <col min="12835" max="12836" width="7.7109375" customWidth="1"/>
    <col min="12837" max="12837" width="8.140625" customWidth="1"/>
    <col min="13058" max="13058" width="20.5703125" customWidth="1"/>
    <col min="13059" max="13062" width="7.7109375" customWidth="1"/>
    <col min="13063" max="13063" width="6.140625" customWidth="1"/>
    <col min="13064" max="13088" width="7.7109375" customWidth="1"/>
    <col min="13089" max="13089" width="11.140625" customWidth="1"/>
    <col min="13090" max="13090" width="11.85546875" customWidth="1"/>
    <col min="13091" max="13092" width="7.7109375" customWidth="1"/>
    <col min="13093" max="13093" width="8.140625" customWidth="1"/>
    <col min="13314" max="13314" width="20.5703125" customWidth="1"/>
    <col min="13315" max="13318" width="7.7109375" customWidth="1"/>
    <col min="13319" max="13319" width="6.140625" customWidth="1"/>
    <col min="13320" max="13344" width="7.7109375" customWidth="1"/>
    <col min="13345" max="13345" width="11.140625" customWidth="1"/>
    <col min="13346" max="13346" width="11.85546875" customWidth="1"/>
    <col min="13347" max="13348" width="7.7109375" customWidth="1"/>
    <col min="13349" max="13349" width="8.140625" customWidth="1"/>
    <col min="13570" max="13570" width="20.5703125" customWidth="1"/>
    <col min="13571" max="13574" width="7.7109375" customWidth="1"/>
    <col min="13575" max="13575" width="6.140625" customWidth="1"/>
    <col min="13576" max="13600" width="7.7109375" customWidth="1"/>
    <col min="13601" max="13601" width="11.140625" customWidth="1"/>
    <col min="13602" max="13602" width="11.85546875" customWidth="1"/>
    <col min="13603" max="13604" width="7.7109375" customWidth="1"/>
    <col min="13605" max="13605" width="8.140625" customWidth="1"/>
    <col min="13826" max="13826" width="20.5703125" customWidth="1"/>
    <col min="13827" max="13830" width="7.7109375" customWidth="1"/>
    <col min="13831" max="13831" width="6.140625" customWidth="1"/>
    <col min="13832" max="13856" width="7.7109375" customWidth="1"/>
    <col min="13857" max="13857" width="11.140625" customWidth="1"/>
    <col min="13858" max="13858" width="11.85546875" customWidth="1"/>
    <col min="13859" max="13860" width="7.7109375" customWidth="1"/>
    <col min="13861" max="13861" width="8.140625" customWidth="1"/>
    <col min="14082" max="14082" width="20.5703125" customWidth="1"/>
    <col min="14083" max="14086" width="7.7109375" customWidth="1"/>
    <col min="14087" max="14087" width="6.140625" customWidth="1"/>
    <col min="14088" max="14112" width="7.7109375" customWidth="1"/>
    <col min="14113" max="14113" width="11.140625" customWidth="1"/>
    <col min="14114" max="14114" width="11.85546875" customWidth="1"/>
    <col min="14115" max="14116" width="7.7109375" customWidth="1"/>
    <col min="14117" max="14117" width="8.140625" customWidth="1"/>
    <col min="14338" max="14338" width="20.5703125" customWidth="1"/>
    <col min="14339" max="14342" width="7.7109375" customWidth="1"/>
    <col min="14343" max="14343" width="6.140625" customWidth="1"/>
    <col min="14344" max="14368" width="7.7109375" customWidth="1"/>
    <col min="14369" max="14369" width="11.140625" customWidth="1"/>
    <col min="14370" max="14370" width="11.85546875" customWidth="1"/>
    <col min="14371" max="14372" width="7.7109375" customWidth="1"/>
    <col min="14373" max="14373" width="8.140625" customWidth="1"/>
    <col min="14594" max="14594" width="20.5703125" customWidth="1"/>
    <col min="14595" max="14598" width="7.7109375" customWidth="1"/>
    <col min="14599" max="14599" width="6.140625" customWidth="1"/>
    <col min="14600" max="14624" width="7.7109375" customWidth="1"/>
    <col min="14625" max="14625" width="11.140625" customWidth="1"/>
    <col min="14626" max="14626" width="11.85546875" customWidth="1"/>
    <col min="14627" max="14628" width="7.7109375" customWidth="1"/>
    <col min="14629" max="14629" width="8.140625" customWidth="1"/>
    <col min="14850" max="14850" width="20.5703125" customWidth="1"/>
    <col min="14851" max="14854" width="7.7109375" customWidth="1"/>
    <col min="14855" max="14855" width="6.140625" customWidth="1"/>
    <col min="14856" max="14880" width="7.7109375" customWidth="1"/>
    <col min="14881" max="14881" width="11.140625" customWidth="1"/>
    <col min="14882" max="14882" width="11.85546875" customWidth="1"/>
    <col min="14883" max="14884" width="7.7109375" customWidth="1"/>
    <col min="14885" max="14885" width="8.140625" customWidth="1"/>
    <col min="15106" max="15106" width="20.5703125" customWidth="1"/>
    <col min="15107" max="15110" width="7.7109375" customWidth="1"/>
    <col min="15111" max="15111" width="6.140625" customWidth="1"/>
    <col min="15112" max="15136" width="7.7109375" customWidth="1"/>
    <col min="15137" max="15137" width="11.140625" customWidth="1"/>
    <col min="15138" max="15138" width="11.85546875" customWidth="1"/>
    <col min="15139" max="15140" width="7.7109375" customWidth="1"/>
    <col min="15141" max="15141" width="8.140625" customWidth="1"/>
    <col min="15362" max="15362" width="20.5703125" customWidth="1"/>
    <col min="15363" max="15366" width="7.7109375" customWidth="1"/>
    <col min="15367" max="15367" width="6.140625" customWidth="1"/>
    <col min="15368" max="15392" width="7.7109375" customWidth="1"/>
    <col min="15393" max="15393" width="11.140625" customWidth="1"/>
    <col min="15394" max="15394" width="11.85546875" customWidth="1"/>
    <col min="15395" max="15396" width="7.7109375" customWidth="1"/>
    <col min="15397" max="15397" width="8.140625" customWidth="1"/>
    <col min="15618" max="15618" width="20.5703125" customWidth="1"/>
    <col min="15619" max="15622" width="7.7109375" customWidth="1"/>
    <col min="15623" max="15623" width="6.140625" customWidth="1"/>
    <col min="15624" max="15648" width="7.7109375" customWidth="1"/>
    <col min="15649" max="15649" width="11.140625" customWidth="1"/>
    <col min="15650" max="15650" width="11.85546875" customWidth="1"/>
    <col min="15651" max="15652" width="7.7109375" customWidth="1"/>
    <col min="15653" max="15653" width="8.140625" customWidth="1"/>
    <col min="15874" max="15874" width="20.5703125" customWidth="1"/>
    <col min="15875" max="15878" width="7.7109375" customWidth="1"/>
    <col min="15879" max="15879" width="6.140625" customWidth="1"/>
    <col min="15880" max="15904" width="7.7109375" customWidth="1"/>
    <col min="15905" max="15905" width="11.140625" customWidth="1"/>
    <col min="15906" max="15906" width="11.85546875" customWidth="1"/>
    <col min="15907" max="15908" width="7.7109375" customWidth="1"/>
    <col min="15909" max="15909" width="8.140625" customWidth="1"/>
    <col min="16130" max="16130" width="20.5703125" customWidth="1"/>
    <col min="16131" max="16134" width="7.7109375" customWidth="1"/>
    <col min="16135" max="16135" width="6.140625" customWidth="1"/>
    <col min="16136" max="16160" width="7.7109375" customWidth="1"/>
    <col min="16161" max="16161" width="11.140625" customWidth="1"/>
    <col min="16162" max="16162" width="11.85546875" customWidth="1"/>
    <col min="16163" max="16164" width="7.7109375" customWidth="1"/>
    <col min="16165" max="16165" width="8.140625" customWidth="1"/>
  </cols>
  <sheetData>
    <row r="2" spans="1:37" ht="21.75" thickBot="1" x14ac:dyDescent="0.4">
      <c r="B2" s="82"/>
      <c r="C2" s="492" t="s">
        <v>780</v>
      </c>
      <c r="D2" s="493"/>
      <c r="E2" s="493"/>
      <c r="F2" s="493"/>
      <c r="G2" s="493"/>
      <c r="H2" s="493"/>
      <c r="I2" s="493"/>
      <c r="J2" s="493"/>
      <c r="K2" s="493"/>
      <c r="L2" s="83" t="s">
        <v>332</v>
      </c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</row>
    <row r="3" spans="1:37" ht="23.25" customHeight="1" thickBot="1" x14ac:dyDescent="0.3">
      <c r="B3" s="494" t="s">
        <v>331</v>
      </c>
      <c r="C3" s="489" t="s">
        <v>330</v>
      </c>
      <c r="D3" s="490"/>
      <c r="E3" s="490"/>
      <c r="F3" s="490"/>
      <c r="G3" s="491"/>
      <c r="H3" s="489" t="s">
        <v>329</v>
      </c>
      <c r="I3" s="490"/>
      <c r="J3" s="490"/>
      <c r="K3" s="490"/>
      <c r="L3" s="490"/>
      <c r="M3" s="491"/>
      <c r="N3" s="81" t="s">
        <v>328</v>
      </c>
      <c r="O3" s="490" t="s">
        <v>327</v>
      </c>
      <c r="P3" s="490"/>
      <c r="Q3" s="490"/>
      <c r="R3" s="491"/>
      <c r="S3" s="489" t="s">
        <v>326</v>
      </c>
      <c r="T3" s="490"/>
      <c r="U3" s="490"/>
      <c r="V3" s="490"/>
      <c r="W3" s="490"/>
      <c r="X3" s="490"/>
      <c r="Y3" s="491"/>
      <c r="Z3" s="489" t="s">
        <v>325</v>
      </c>
      <c r="AA3" s="490"/>
      <c r="AB3" s="490"/>
      <c r="AC3" s="490"/>
      <c r="AD3" s="490"/>
      <c r="AE3" s="490"/>
      <c r="AF3" s="490"/>
      <c r="AG3" s="490"/>
      <c r="AH3" s="490"/>
      <c r="AI3" s="490"/>
      <c r="AJ3" s="490"/>
      <c r="AK3" s="491"/>
    </row>
    <row r="4" spans="1:37" ht="108" customHeight="1" thickBot="1" x14ac:dyDescent="0.3">
      <c r="B4" s="495"/>
      <c r="C4" s="80" t="s">
        <v>324</v>
      </c>
      <c r="D4" s="73" t="s">
        <v>323</v>
      </c>
      <c r="E4" s="73" t="s">
        <v>322</v>
      </c>
      <c r="F4" s="73" t="s">
        <v>321</v>
      </c>
      <c r="G4" s="79" t="s">
        <v>320</v>
      </c>
      <c r="H4" s="78" t="s">
        <v>319</v>
      </c>
      <c r="I4" s="78" t="s">
        <v>318</v>
      </c>
      <c r="J4" s="78" t="s">
        <v>317</v>
      </c>
      <c r="K4" s="78" t="s">
        <v>316</v>
      </c>
      <c r="L4" s="78" t="s">
        <v>315</v>
      </c>
      <c r="M4" s="77" t="s">
        <v>314</v>
      </c>
      <c r="N4" s="71" t="s">
        <v>313</v>
      </c>
      <c r="O4" s="76" t="s">
        <v>312</v>
      </c>
      <c r="P4" s="75" t="s">
        <v>311</v>
      </c>
      <c r="Q4" s="75" t="s">
        <v>310</v>
      </c>
      <c r="R4" s="75" t="s">
        <v>309</v>
      </c>
      <c r="S4" s="73" t="s">
        <v>308</v>
      </c>
      <c r="T4" s="73" t="s">
        <v>307</v>
      </c>
      <c r="U4" s="74" t="s">
        <v>306</v>
      </c>
      <c r="V4" s="73" t="s">
        <v>305</v>
      </c>
      <c r="W4" s="73" t="s">
        <v>304</v>
      </c>
      <c r="X4" s="72" t="s">
        <v>303</v>
      </c>
      <c r="Y4" s="71" t="s">
        <v>302</v>
      </c>
      <c r="Z4" s="669" t="s">
        <v>301</v>
      </c>
      <c r="AA4" s="669" t="s">
        <v>300</v>
      </c>
      <c r="AB4" s="669" t="s">
        <v>299</v>
      </c>
      <c r="AC4" s="669" t="s">
        <v>298</v>
      </c>
      <c r="AD4" s="669" t="s">
        <v>297</v>
      </c>
      <c r="AE4" s="669" t="s">
        <v>296</v>
      </c>
      <c r="AF4" s="669" t="s">
        <v>295</v>
      </c>
      <c r="AG4" s="669" t="s">
        <v>294</v>
      </c>
      <c r="AH4" s="669" t="s">
        <v>293</v>
      </c>
      <c r="AI4" s="669" t="s">
        <v>292</v>
      </c>
      <c r="AJ4" s="669" t="s">
        <v>291</v>
      </c>
      <c r="AK4" s="69" t="s">
        <v>41</v>
      </c>
    </row>
    <row r="5" spans="1:37" ht="24.75" customHeight="1" thickBot="1" x14ac:dyDescent="0.35">
      <c r="B5" s="68">
        <v>1</v>
      </c>
      <c r="C5" s="68">
        <v>2</v>
      </c>
      <c r="D5" s="68">
        <v>3</v>
      </c>
      <c r="E5" s="68">
        <v>4</v>
      </c>
      <c r="F5" s="68">
        <v>5</v>
      </c>
      <c r="G5" s="68">
        <v>6</v>
      </c>
      <c r="H5" s="68">
        <v>7</v>
      </c>
      <c r="I5" s="68">
        <v>8</v>
      </c>
      <c r="J5" s="68">
        <v>9</v>
      </c>
      <c r="K5" s="68">
        <v>10</v>
      </c>
      <c r="L5" s="68">
        <v>11</v>
      </c>
      <c r="M5" s="68">
        <v>12</v>
      </c>
      <c r="N5" s="68">
        <v>13</v>
      </c>
      <c r="O5" s="68">
        <v>14</v>
      </c>
      <c r="P5" s="68">
        <v>15</v>
      </c>
      <c r="Q5" s="68">
        <v>16</v>
      </c>
      <c r="R5" s="68">
        <v>17</v>
      </c>
      <c r="S5" s="68">
        <v>18</v>
      </c>
      <c r="T5" s="68">
        <v>19</v>
      </c>
      <c r="U5" s="68">
        <v>20</v>
      </c>
      <c r="V5" s="68">
        <v>21</v>
      </c>
      <c r="W5" s="68">
        <v>22</v>
      </c>
      <c r="X5" s="68">
        <v>23</v>
      </c>
      <c r="Y5" s="68">
        <v>24</v>
      </c>
      <c r="Z5" s="68">
        <v>25</v>
      </c>
      <c r="AA5" s="68">
        <v>26</v>
      </c>
      <c r="AB5" s="68">
        <v>27</v>
      </c>
      <c r="AC5" s="68">
        <v>28</v>
      </c>
      <c r="AD5" s="68">
        <v>29</v>
      </c>
      <c r="AE5" s="68">
        <v>30</v>
      </c>
      <c r="AF5" s="68">
        <v>31</v>
      </c>
      <c r="AG5" s="68">
        <v>32</v>
      </c>
      <c r="AH5" s="68">
        <v>33</v>
      </c>
      <c r="AI5" s="68">
        <v>34</v>
      </c>
      <c r="AJ5" s="68">
        <v>35</v>
      </c>
      <c r="AK5" s="68">
        <v>36</v>
      </c>
    </row>
    <row r="6" spans="1:37" ht="18.75" x14ac:dyDescent="0.3">
      <c r="B6" s="67">
        <v>73</v>
      </c>
      <c r="C6" s="47">
        <v>0</v>
      </c>
      <c r="D6" s="47"/>
      <c r="E6" s="47"/>
      <c r="F6" s="47"/>
      <c r="G6" s="51">
        <f>SUM(C6:F6)</f>
        <v>0</v>
      </c>
      <c r="H6" s="47"/>
      <c r="I6" s="47"/>
      <c r="J6" s="47"/>
      <c r="K6" s="47"/>
      <c r="L6" s="47"/>
      <c r="M6" s="51">
        <f>SUM(H6:L6)</f>
        <v>0</v>
      </c>
      <c r="N6" s="42">
        <f>G6-M6</f>
        <v>0</v>
      </c>
      <c r="O6" s="49"/>
      <c r="P6" s="49"/>
      <c r="Q6" s="49"/>
      <c r="R6" s="49"/>
      <c r="S6" s="47"/>
      <c r="T6" s="47"/>
      <c r="U6" s="48">
        <f>SUM(S6:T6)</f>
        <v>0</v>
      </c>
      <c r="V6" s="47"/>
      <c r="W6" s="47"/>
      <c r="X6" s="64">
        <f>SUM(V6:W6)</f>
        <v>0</v>
      </c>
      <c r="Y6" s="46">
        <f>U6+X6</f>
        <v>0</v>
      </c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6">
        <f>SUM(Z6:AJ6)</f>
        <v>0</v>
      </c>
    </row>
    <row r="7" spans="1:37" ht="18.75" x14ac:dyDescent="0.3">
      <c r="B7" s="65">
        <v>74</v>
      </c>
      <c r="C7" s="47">
        <v>0</v>
      </c>
      <c r="D7" s="47"/>
      <c r="E7" s="47"/>
      <c r="F7" s="47"/>
      <c r="G7" s="51">
        <f t="shared" ref="G7:G70" si="0">SUM(C7:F7)</f>
        <v>0</v>
      </c>
      <c r="H7" s="47"/>
      <c r="I7" s="47"/>
      <c r="J7" s="47"/>
      <c r="K7" s="47"/>
      <c r="L7" s="47"/>
      <c r="M7" s="51">
        <f t="shared" ref="M7:M70" si="1">SUM(H7:L7)</f>
        <v>0</v>
      </c>
      <c r="N7" s="42">
        <f t="shared" ref="N7:N70" si="2">G7-M7</f>
        <v>0</v>
      </c>
      <c r="O7" s="49"/>
      <c r="P7" s="49"/>
      <c r="Q7" s="49"/>
      <c r="R7" s="49"/>
      <c r="S7" s="47"/>
      <c r="T7" s="47"/>
      <c r="U7" s="48">
        <f t="shared" ref="U7:U70" si="3">SUM(S7:T7)</f>
        <v>0</v>
      </c>
      <c r="V7" s="47"/>
      <c r="W7" s="47"/>
      <c r="X7" s="64">
        <f t="shared" ref="X7:X70" si="4">SUM(V7:W7)</f>
        <v>0</v>
      </c>
      <c r="Y7" s="46">
        <f t="shared" ref="Y7:Y70" si="5">U7+X7</f>
        <v>0</v>
      </c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6">
        <f t="shared" ref="AK7:AK70" si="6">SUM(Z7:AJ7)</f>
        <v>0</v>
      </c>
    </row>
    <row r="8" spans="1:37" ht="18.75" x14ac:dyDescent="0.3">
      <c r="B8" s="65" t="s">
        <v>290</v>
      </c>
      <c r="C8" s="47">
        <v>0</v>
      </c>
      <c r="D8" s="47"/>
      <c r="E8" s="47"/>
      <c r="F8" s="47"/>
      <c r="G8" s="51">
        <f t="shared" si="0"/>
        <v>0</v>
      </c>
      <c r="H8" s="47"/>
      <c r="I8" s="47"/>
      <c r="J8" s="47"/>
      <c r="K8" s="47"/>
      <c r="L8" s="47"/>
      <c r="M8" s="51">
        <f t="shared" si="1"/>
        <v>0</v>
      </c>
      <c r="N8" s="42">
        <f t="shared" si="2"/>
        <v>0</v>
      </c>
      <c r="O8" s="49"/>
      <c r="P8" s="49"/>
      <c r="Q8" s="49"/>
      <c r="R8" s="49"/>
      <c r="S8" s="47"/>
      <c r="T8" s="47"/>
      <c r="U8" s="48">
        <f t="shared" si="3"/>
        <v>0</v>
      </c>
      <c r="V8" s="47"/>
      <c r="W8" s="47"/>
      <c r="X8" s="64">
        <f t="shared" si="4"/>
        <v>0</v>
      </c>
      <c r="Y8" s="46">
        <f t="shared" si="5"/>
        <v>0</v>
      </c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6">
        <f t="shared" si="6"/>
        <v>0</v>
      </c>
    </row>
    <row r="9" spans="1:37" ht="18.75" x14ac:dyDescent="0.3">
      <c r="B9" s="65">
        <v>75</v>
      </c>
      <c r="C9" s="47">
        <v>0</v>
      </c>
      <c r="D9" s="47"/>
      <c r="E9" s="47"/>
      <c r="F9" s="47"/>
      <c r="G9" s="51">
        <f t="shared" si="0"/>
        <v>0</v>
      </c>
      <c r="H9" s="47"/>
      <c r="I9" s="47"/>
      <c r="J9" s="47"/>
      <c r="K9" s="47"/>
      <c r="L9" s="47"/>
      <c r="M9" s="51">
        <f t="shared" si="1"/>
        <v>0</v>
      </c>
      <c r="N9" s="42">
        <f t="shared" si="2"/>
        <v>0</v>
      </c>
      <c r="O9" s="49"/>
      <c r="P9" s="49"/>
      <c r="Q9" s="49"/>
      <c r="R9" s="49"/>
      <c r="S9" s="47"/>
      <c r="T9" s="47"/>
      <c r="U9" s="48">
        <f t="shared" si="3"/>
        <v>0</v>
      </c>
      <c r="V9" s="47"/>
      <c r="W9" s="47"/>
      <c r="X9" s="64">
        <f t="shared" si="4"/>
        <v>0</v>
      </c>
      <c r="Y9" s="46">
        <f t="shared" si="5"/>
        <v>0</v>
      </c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6">
        <f t="shared" si="6"/>
        <v>0</v>
      </c>
    </row>
    <row r="10" spans="1:37" ht="18.75" x14ac:dyDescent="0.3">
      <c r="B10" s="65">
        <v>76</v>
      </c>
      <c r="C10" s="47">
        <v>5</v>
      </c>
      <c r="D10" s="47"/>
      <c r="E10" s="47"/>
      <c r="F10" s="47"/>
      <c r="G10" s="51">
        <f t="shared" si="0"/>
        <v>5</v>
      </c>
      <c r="H10" s="47"/>
      <c r="I10" s="47"/>
      <c r="J10" s="47"/>
      <c r="K10" s="47"/>
      <c r="L10" s="47"/>
      <c r="M10" s="51">
        <f t="shared" si="1"/>
        <v>0</v>
      </c>
      <c r="N10" s="42">
        <f t="shared" si="2"/>
        <v>5</v>
      </c>
      <c r="O10" s="49"/>
      <c r="P10" s="49"/>
      <c r="Q10" s="49"/>
      <c r="R10" s="49"/>
      <c r="S10" s="47"/>
      <c r="T10" s="47"/>
      <c r="U10" s="48">
        <f t="shared" si="3"/>
        <v>0</v>
      </c>
      <c r="V10" s="47"/>
      <c r="W10" s="47"/>
      <c r="X10" s="64">
        <f t="shared" si="4"/>
        <v>0</v>
      </c>
      <c r="Y10" s="46">
        <f t="shared" si="5"/>
        <v>0</v>
      </c>
      <c r="Z10" s="47">
        <v>3</v>
      </c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6">
        <f t="shared" si="6"/>
        <v>3</v>
      </c>
    </row>
    <row r="11" spans="1:37" ht="18.75" x14ac:dyDescent="0.3">
      <c r="B11" s="65">
        <v>77</v>
      </c>
      <c r="C11" s="47">
        <v>0</v>
      </c>
      <c r="D11" s="47"/>
      <c r="E11" s="47"/>
      <c r="F11" s="47"/>
      <c r="G11" s="51">
        <f t="shared" si="0"/>
        <v>0</v>
      </c>
      <c r="H11" s="47"/>
      <c r="I11" s="47"/>
      <c r="J11" s="47"/>
      <c r="K11" s="47"/>
      <c r="L11" s="47"/>
      <c r="M11" s="51">
        <f t="shared" si="1"/>
        <v>0</v>
      </c>
      <c r="N11" s="42">
        <f t="shared" si="2"/>
        <v>0</v>
      </c>
      <c r="O11" s="49"/>
      <c r="P11" s="49"/>
      <c r="Q11" s="49"/>
      <c r="R11" s="49"/>
      <c r="S11" s="47"/>
      <c r="T11" s="47"/>
      <c r="U11" s="48">
        <f t="shared" si="3"/>
        <v>0</v>
      </c>
      <c r="V11" s="47"/>
      <c r="W11" s="47"/>
      <c r="X11" s="64">
        <f t="shared" si="4"/>
        <v>0</v>
      </c>
      <c r="Y11" s="46">
        <f t="shared" si="5"/>
        <v>0</v>
      </c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6">
        <f t="shared" si="6"/>
        <v>0</v>
      </c>
    </row>
    <row r="12" spans="1:37" ht="18.75" x14ac:dyDescent="0.3">
      <c r="B12" s="65">
        <v>78</v>
      </c>
      <c r="C12" s="47">
        <v>0</v>
      </c>
      <c r="D12" s="47"/>
      <c r="E12" s="47"/>
      <c r="F12" s="47"/>
      <c r="G12" s="51">
        <f t="shared" si="0"/>
        <v>0</v>
      </c>
      <c r="H12" s="47"/>
      <c r="I12" s="47"/>
      <c r="J12" s="47"/>
      <c r="K12" s="47"/>
      <c r="L12" s="47"/>
      <c r="M12" s="51">
        <f t="shared" si="1"/>
        <v>0</v>
      </c>
      <c r="N12" s="42">
        <f t="shared" si="2"/>
        <v>0</v>
      </c>
      <c r="O12" s="49"/>
      <c r="P12" s="49"/>
      <c r="Q12" s="49"/>
      <c r="R12" s="49"/>
      <c r="S12" s="47"/>
      <c r="T12" s="47"/>
      <c r="U12" s="48">
        <f t="shared" si="3"/>
        <v>0</v>
      </c>
      <c r="V12" s="47"/>
      <c r="W12" s="47"/>
      <c r="X12" s="64">
        <f t="shared" si="4"/>
        <v>0</v>
      </c>
      <c r="Y12" s="46">
        <f t="shared" si="5"/>
        <v>0</v>
      </c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6">
        <f t="shared" si="6"/>
        <v>0</v>
      </c>
    </row>
    <row r="13" spans="1:37" ht="18.75" x14ac:dyDescent="0.3">
      <c r="B13" s="65" t="s">
        <v>289</v>
      </c>
      <c r="C13" s="47">
        <v>0</v>
      </c>
      <c r="D13" s="47"/>
      <c r="E13" s="47"/>
      <c r="F13" s="47"/>
      <c r="G13" s="51">
        <f t="shared" si="0"/>
        <v>0</v>
      </c>
      <c r="H13" s="47"/>
      <c r="I13" s="47"/>
      <c r="J13" s="47"/>
      <c r="K13" s="47"/>
      <c r="L13" s="47"/>
      <c r="M13" s="51">
        <f t="shared" si="1"/>
        <v>0</v>
      </c>
      <c r="N13" s="42">
        <f t="shared" si="2"/>
        <v>0</v>
      </c>
      <c r="O13" s="49"/>
      <c r="P13" s="49"/>
      <c r="Q13" s="49"/>
      <c r="R13" s="49"/>
      <c r="S13" s="47"/>
      <c r="T13" s="47"/>
      <c r="U13" s="48">
        <f t="shared" si="3"/>
        <v>0</v>
      </c>
      <c r="V13" s="47"/>
      <c r="W13" s="47"/>
      <c r="X13" s="64">
        <f t="shared" si="4"/>
        <v>0</v>
      </c>
      <c r="Y13" s="46">
        <f t="shared" si="5"/>
        <v>0</v>
      </c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6">
        <f t="shared" si="6"/>
        <v>0</v>
      </c>
    </row>
    <row r="14" spans="1:37" ht="18.75" x14ac:dyDescent="0.3">
      <c r="A14" s="434"/>
      <c r="B14" s="449">
        <v>79</v>
      </c>
      <c r="C14" s="47">
        <v>1</v>
      </c>
      <c r="D14" s="47"/>
      <c r="E14" s="47"/>
      <c r="F14" s="47"/>
      <c r="G14" s="51">
        <f t="shared" si="0"/>
        <v>1</v>
      </c>
      <c r="H14" s="47"/>
      <c r="I14" s="47"/>
      <c r="J14" s="47"/>
      <c r="K14" s="47"/>
      <c r="L14" s="47"/>
      <c r="M14" s="51">
        <f t="shared" si="1"/>
        <v>0</v>
      </c>
      <c r="N14" s="42">
        <f t="shared" si="2"/>
        <v>1</v>
      </c>
      <c r="O14" s="49"/>
      <c r="P14" s="49"/>
      <c r="Q14" s="49"/>
      <c r="R14" s="49"/>
      <c r="S14" s="47"/>
      <c r="T14" s="47"/>
      <c r="U14" s="48">
        <f t="shared" si="3"/>
        <v>0</v>
      </c>
      <c r="V14" s="47"/>
      <c r="W14" s="47"/>
      <c r="X14" s="64">
        <f t="shared" si="4"/>
        <v>0</v>
      </c>
      <c r="Y14" s="46">
        <f t="shared" si="5"/>
        <v>0</v>
      </c>
      <c r="Z14" s="47">
        <v>2</v>
      </c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6">
        <f t="shared" si="6"/>
        <v>2</v>
      </c>
    </row>
    <row r="15" spans="1:37" ht="18.75" x14ac:dyDescent="0.3">
      <c r="A15" s="434"/>
      <c r="B15" s="449" t="s">
        <v>288</v>
      </c>
      <c r="C15" s="47">
        <v>0</v>
      </c>
      <c r="D15" s="47"/>
      <c r="E15" s="47"/>
      <c r="F15" s="47"/>
      <c r="G15" s="51">
        <f t="shared" si="0"/>
        <v>0</v>
      </c>
      <c r="H15" s="47"/>
      <c r="I15" s="47"/>
      <c r="J15" s="47"/>
      <c r="K15" s="47"/>
      <c r="L15" s="47"/>
      <c r="M15" s="51">
        <f t="shared" si="1"/>
        <v>0</v>
      </c>
      <c r="N15" s="42">
        <f t="shared" si="2"/>
        <v>0</v>
      </c>
      <c r="O15" s="49"/>
      <c r="P15" s="49"/>
      <c r="Q15" s="49"/>
      <c r="R15" s="49"/>
      <c r="S15" s="47"/>
      <c r="T15" s="47"/>
      <c r="U15" s="48">
        <f t="shared" si="3"/>
        <v>0</v>
      </c>
      <c r="V15" s="47"/>
      <c r="W15" s="47"/>
      <c r="X15" s="64">
        <f t="shared" si="4"/>
        <v>0</v>
      </c>
      <c r="Y15" s="46">
        <f t="shared" si="5"/>
        <v>0</v>
      </c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6">
        <f t="shared" si="6"/>
        <v>0</v>
      </c>
    </row>
    <row r="16" spans="1:37" ht="18.75" x14ac:dyDescent="0.3">
      <c r="A16" s="434"/>
      <c r="B16" s="449" t="s">
        <v>287</v>
      </c>
      <c r="C16" s="47">
        <v>0</v>
      </c>
      <c r="D16" s="47"/>
      <c r="E16" s="47"/>
      <c r="F16" s="47"/>
      <c r="G16" s="51">
        <f t="shared" si="0"/>
        <v>0</v>
      </c>
      <c r="H16" s="47"/>
      <c r="I16" s="47"/>
      <c r="J16" s="47"/>
      <c r="K16" s="47"/>
      <c r="L16" s="47"/>
      <c r="M16" s="51">
        <f t="shared" si="1"/>
        <v>0</v>
      </c>
      <c r="N16" s="42">
        <f t="shared" si="2"/>
        <v>0</v>
      </c>
      <c r="O16" s="49"/>
      <c r="P16" s="49"/>
      <c r="Q16" s="49"/>
      <c r="R16" s="49"/>
      <c r="S16" s="47"/>
      <c r="T16" s="47"/>
      <c r="U16" s="48">
        <f t="shared" si="3"/>
        <v>0</v>
      </c>
      <c r="V16" s="47"/>
      <c r="W16" s="47"/>
      <c r="X16" s="64">
        <f t="shared" si="4"/>
        <v>0</v>
      </c>
      <c r="Y16" s="46">
        <f t="shared" si="5"/>
        <v>0</v>
      </c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6">
        <f t="shared" si="6"/>
        <v>0</v>
      </c>
    </row>
    <row r="17" spans="1:37" ht="18.75" x14ac:dyDescent="0.3">
      <c r="A17" s="434"/>
      <c r="B17" s="449" t="s">
        <v>286</v>
      </c>
      <c r="C17" s="47">
        <v>1</v>
      </c>
      <c r="D17" s="47"/>
      <c r="E17" s="47"/>
      <c r="F17" s="47"/>
      <c r="G17" s="51">
        <f t="shared" si="0"/>
        <v>1</v>
      </c>
      <c r="H17" s="47"/>
      <c r="I17" s="47"/>
      <c r="J17" s="47"/>
      <c r="K17" s="47"/>
      <c r="L17" s="47"/>
      <c r="M17" s="51">
        <f t="shared" si="1"/>
        <v>0</v>
      </c>
      <c r="N17" s="42">
        <f t="shared" si="2"/>
        <v>1</v>
      </c>
      <c r="O17" s="49"/>
      <c r="P17" s="49"/>
      <c r="Q17" s="49"/>
      <c r="R17" s="49"/>
      <c r="S17" s="47"/>
      <c r="T17" s="47"/>
      <c r="U17" s="48">
        <f t="shared" si="3"/>
        <v>0</v>
      </c>
      <c r="V17" s="47"/>
      <c r="W17" s="47"/>
      <c r="X17" s="64">
        <f t="shared" si="4"/>
        <v>0</v>
      </c>
      <c r="Y17" s="46">
        <f t="shared" si="5"/>
        <v>0</v>
      </c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6">
        <f t="shared" si="6"/>
        <v>0</v>
      </c>
    </row>
    <row r="18" spans="1:37" ht="18.75" x14ac:dyDescent="0.3">
      <c r="A18" s="434"/>
      <c r="B18" s="449">
        <v>80</v>
      </c>
      <c r="C18" s="47">
        <v>0</v>
      </c>
      <c r="D18" s="47"/>
      <c r="E18" s="47"/>
      <c r="F18" s="47"/>
      <c r="G18" s="51">
        <f t="shared" si="0"/>
        <v>0</v>
      </c>
      <c r="H18" s="47"/>
      <c r="I18" s="47"/>
      <c r="J18" s="47"/>
      <c r="K18" s="47"/>
      <c r="L18" s="47"/>
      <c r="M18" s="51">
        <f t="shared" si="1"/>
        <v>0</v>
      </c>
      <c r="N18" s="42">
        <f t="shared" si="2"/>
        <v>0</v>
      </c>
      <c r="O18" s="49"/>
      <c r="P18" s="49"/>
      <c r="Q18" s="49"/>
      <c r="R18" s="49"/>
      <c r="S18" s="47"/>
      <c r="T18" s="47"/>
      <c r="U18" s="48">
        <f t="shared" si="3"/>
        <v>0</v>
      </c>
      <c r="V18" s="47"/>
      <c r="W18" s="47"/>
      <c r="X18" s="64">
        <f t="shared" si="4"/>
        <v>0</v>
      </c>
      <c r="Y18" s="46">
        <f t="shared" si="5"/>
        <v>0</v>
      </c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6">
        <f t="shared" si="6"/>
        <v>0</v>
      </c>
    </row>
    <row r="19" spans="1:37" ht="18.75" x14ac:dyDescent="0.3">
      <c r="A19" s="434"/>
      <c r="B19" s="66">
        <v>81</v>
      </c>
      <c r="C19" s="47">
        <v>0</v>
      </c>
      <c r="D19" s="47"/>
      <c r="E19" s="47"/>
      <c r="F19" s="47"/>
      <c r="G19" s="51">
        <f t="shared" si="0"/>
        <v>0</v>
      </c>
      <c r="H19" s="47"/>
      <c r="I19" s="47"/>
      <c r="J19" s="47"/>
      <c r="K19" s="47"/>
      <c r="L19" s="47"/>
      <c r="M19" s="51">
        <f t="shared" si="1"/>
        <v>0</v>
      </c>
      <c r="N19" s="42">
        <f t="shared" si="2"/>
        <v>0</v>
      </c>
      <c r="O19" s="49"/>
      <c r="P19" s="49"/>
      <c r="Q19" s="49"/>
      <c r="R19" s="49"/>
      <c r="S19" s="47"/>
      <c r="T19" s="47"/>
      <c r="U19" s="48">
        <f t="shared" si="3"/>
        <v>0</v>
      </c>
      <c r="V19" s="47"/>
      <c r="W19" s="47"/>
      <c r="X19" s="64">
        <f t="shared" si="4"/>
        <v>0</v>
      </c>
      <c r="Y19" s="46">
        <f t="shared" si="5"/>
        <v>0</v>
      </c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6">
        <f t="shared" si="6"/>
        <v>0</v>
      </c>
    </row>
    <row r="20" spans="1:37" ht="18.75" x14ac:dyDescent="0.3">
      <c r="A20" s="434"/>
      <c r="B20" s="66">
        <v>82</v>
      </c>
      <c r="C20" s="47">
        <v>0</v>
      </c>
      <c r="D20" s="47"/>
      <c r="E20" s="47"/>
      <c r="F20" s="47"/>
      <c r="G20" s="51">
        <f t="shared" si="0"/>
        <v>0</v>
      </c>
      <c r="H20" s="47"/>
      <c r="I20" s="47"/>
      <c r="J20" s="47"/>
      <c r="K20" s="47"/>
      <c r="L20" s="47"/>
      <c r="M20" s="51">
        <f t="shared" si="1"/>
        <v>0</v>
      </c>
      <c r="N20" s="42">
        <f t="shared" si="2"/>
        <v>0</v>
      </c>
      <c r="O20" s="49"/>
      <c r="P20" s="49"/>
      <c r="Q20" s="49"/>
      <c r="R20" s="49"/>
      <c r="S20" s="47"/>
      <c r="T20" s="47"/>
      <c r="U20" s="48">
        <f t="shared" si="3"/>
        <v>0</v>
      </c>
      <c r="V20" s="47"/>
      <c r="W20" s="47"/>
      <c r="X20" s="64">
        <f t="shared" si="4"/>
        <v>0</v>
      </c>
      <c r="Y20" s="46">
        <f t="shared" si="5"/>
        <v>0</v>
      </c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6">
        <f t="shared" si="6"/>
        <v>0</v>
      </c>
    </row>
    <row r="21" spans="1:37" ht="18.75" x14ac:dyDescent="0.3">
      <c r="A21" s="434"/>
      <c r="B21" s="66">
        <v>83</v>
      </c>
      <c r="C21" s="47">
        <v>0</v>
      </c>
      <c r="D21" s="47"/>
      <c r="E21" s="47"/>
      <c r="F21" s="47"/>
      <c r="G21" s="51">
        <f t="shared" si="0"/>
        <v>0</v>
      </c>
      <c r="H21" s="47"/>
      <c r="I21" s="47"/>
      <c r="J21" s="47"/>
      <c r="K21" s="47"/>
      <c r="L21" s="47"/>
      <c r="M21" s="51">
        <f t="shared" si="1"/>
        <v>0</v>
      </c>
      <c r="N21" s="42">
        <f t="shared" si="2"/>
        <v>0</v>
      </c>
      <c r="O21" s="49"/>
      <c r="P21" s="49"/>
      <c r="Q21" s="49"/>
      <c r="R21" s="49"/>
      <c r="S21" s="47"/>
      <c r="T21" s="47"/>
      <c r="U21" s="48">
        <f t="shared" si="3"/>
        <v>0</v>
      </c>
      <c r="V21" s="47"/>
      <c r="W21" s="47"/>
      <c r="X21" s="64">
        <f t="shared" si="4"/>
        <v>0</v>
      </c>
      <c r="Y21" s="46">
        <f t="shared" si="5"/>
        <v>0</v>
      </c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6">
        <f t="shared" si="6"/>
        <v>0</v>
      </c>
    </row>
    <row r="22" spans="1:37" ht="18.75" x14ac:dyDescent="0.3">
      <c r="A22" s="434"/>
      <c r="B22" s="66" t="s">
        <v>285</v>
      </c>
      <c r="C22" s="47">
        <v>0</v>
      </c>
      <c r="D22" s="47"/>
      <c r="E22" s="47"/>
      <c r="F22" s="47"/>
      <c r="G22" s="51">
        <f t="shared" si="0"/>
        <v>0</v>
      </c>
      <c r="H22" s="47"/>
      <c r="I22" s="47"/>
      <c r="J22" s="47"/>
      <c r="K22" s="47"/>
      <c r="L22" s="47"/>
      <c r="M22" s="51">
        <f t="shared" si="1"/>
        <v>0</v>
      </c>
      <c r="N22" s="42">
        <f t="shared" si="2"/>
        <v>0</v>
      </c>
      <c r="O22" s="49"/>
      <c r="P22" s="49"/>
      <c r="Q22" s="49"/>
      <c r="R22" s="49"/>
      <c r="S22" s="47"/>
      <c r="T22" s="47"/>
      <c r="U22" s="48">
        <f t="shared" si="3"/>
        <v>0</v>
      </c>
      <c r="V22" s="47"/>
      <c r="W22" s="47"/>
      <c r="X22" s="64">
        <f t="shared" si="4"/>
        <v>0</v>
      </c>
      <c r="Y22" s="46">
        <f t="shared" si="5"/>
        <v>0</v>
      </c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6">
        <f t="shared" si="6"/>
        <v>0</v>
      </c>
    </row>
    <row r="23" spans="1:37" ht="18.75" x14ac:dyDescent="0.3">
      <c r="A23" s="434"/>
      <c r="B23" s="66" t="s">
        <v>284</v>
      </c>
      <c r="C23" s="47">
        <v>0</v>
      </c>
      <c r="D23" s="47"/>
      <c r="E23" s="47"/>
      <c r="F23" s="47"/>
      <c r="G23" s="51">
        <f t="shared" si="0"/>
        <v>0</v>
      </c>
      <c r="H23" s="47"/>
      <c r="I23" s="47"/>
      <c r="J23" s="47"/>
      <c r="K23" s="47"/>
      <c r="L23" s="47"/>
      <c r="M23" s="51">
        <f t="shared" si="1"/>
        <v>0</v>
      </c>
      <c r="N23" s="42">
        <f t="shared" si="2"/>
        <v>0</v>
      </c>
      <c r="O23" s="49"/>
      <c r="P23" s="49"/>
      <c r="Q23" s="49"/>
      <c r="R23" s="49"/>
      <c r="S23" s="47"/>
      <c r="T23" s="47"/>
      <c r="U23" s="48">
        <f t="shared" si="3"/>
        <v>0</v>
      </c>
      <c r="V23" s="47"/>
      <c r="W23" s="47"/>
      <c r="X23" s="64">
        <f t="shared" si="4"/>
        <v>0</v>
      </c>
      <c r="Y23" s="46">
        <f t="shared" si="5"/>
        <v>0</v>
      </c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6">
        <f t="shared" si="6"/>
        <v>0</v>
      </c>
    </row>
    <row r="24" spans="1:37" ht="18.75" x14ac:dyDescent="0.3">
      <c r="A24" s="434"/>
      <c r="B24" s="66" t="s">
        <v>283</v>
      </c>
      <c r="C24" s="47">
        <v>0</v>
      </c>
      <c r="D24" s="47"/>
      <c r="E24" s="47"/>
      <c r="F24" s="47"/>
      <c r="G24" s="51">
        <f t="shared" si="0"/>
        <v>0</v>
      </c>
      <c r="H24" s="47"/>
      <c r="I24" s="47"/>
      <c r="J24" s="47"/>
      <c r="K24" s="47"/>
      <c r="L24" s="47"/>
      <c r="M24" s="51">
        <f t="shared" si="1"/>
        <v>0</v>
      </c>
      <c r="N24" s="42">
        <f t="shared" si="2"/>
        <v>0</v>
      </c>
      <c r="O24" s="49"/>
      <c r="P24" s="49"/>
      <c r="Q24" s="49"/>
      <c r="R24" s="49"/>
      <c r="S24" s="47"/>
      <c r="T24" s="47"/>
      <c r="U24" s="48">
        <f t="shared" si="3"/>
        <v>0</v>
      </c>
      <c r="V24" s="47"/>
      <c r="W24" s="47"/>
      <c r="X24" s="64">
        <f t="shared" si="4"/>
        <v>0</v>
      </c>
      <c r="Y24" s="46">
        <f t="shared" si="5"/>
        <v>0</v>
      </c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6">
        <f t="shared" si="6"/>
        <v>0</v>
      </c>
    </row>
    <row r="25" spans="1:37" ht="18.75" x14ac:dyDescent="0.3">
      <c r="A25" s="434"/>
      <c r="B25" s="66">
        <v>85</v>
      </c>
      <c r="C25" s="47">
        <v>0</v>
      </c>
      <c r="D25" s="47"/>
      <c r="E25" s="47"/>
      <c r="F25" s="47"/>
      <c r="G25" s="51">
        <f t="shared" si="0"/>
        <v>0</v>
      </c>
      <c r="H25" s="47"/>
      <c r="I25" s="47"/>
      <c r="J25" s="47"/>
      <c r="K25" s="47"/>
      <c r="L25" s="47"/>
      <c r="M25" s="51">
        <f t="shared" si="1"/>
        <v>0</v>
      </c>
      <c r="N25" s="42">
        <f t="shared" si="2"/>
        <v>0</v>
      </c>
      <c r="O25" s="49"/>
      <c r="P25" s="49"/>
      <c r="Q25" s="49"/>
      <c r="R25" s="49"/>
      <c r="S25" s="47"/>
      <c r="T25" s="47"/>
      <c r="U25" s="48">
        <f t="shared" si="3"/>
        <v>0</v>
      </c>
      <c r="V25" s="47"/>
      <c r="W25" s="47"/>
      <c r="X25" s="64">
        <f t="shared" si="4"/>
        <v>0</v>
      </c>
      <c r="Y25" s="46">
        <f t="shared" si="5"/>
        <v>0</v>
      </c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6">
        <f t="shared" si="6"/>
        <v>0</v>
      </c>
    </row>
    <row r="26" spans="1:37" ht="18.75" x14ac:dyDescent="0.3">
      <c r="A26" s="434"/>
      <c r="B26" s="449">
        <v>86</v>
      </c>
      <c r="C26" s="47">
        <v>0</v>
      </c>
      <c r="D26" s="47"/>
      <c r="E26" s="47"/>
      <c r="F26" s="47"/>
      <c r="G26" s="51">
        <f t="shared" si="0"/>
        <v>0</v>
      </c>
      <c r="H26" s="47"/>
      <c r="I26" s="47"/>
      <c r="J26" s="47"/>
      <c r="K26" s="47"/>
      <c r="L26" s="47"/>
      <c r="M26" s="51">
        <f t="shared" si="1"/>
        <v>0</v>
      </c>
      <c r="N26" s="42">
        <f t="shared" si="2"/>
        <v>0</v>
      </c>
      <c r="O26" s="49"/>
      <c r="P26" s="49"/>
      <c r="Q26" s="49"/>
      <c r="R26" s="49"/>
      <c r="S26" s="47"/>
      <c r="T26" s="47"/>
      <c r="U26" s="48">
        <f t="shared" si="3"/>
        <v>0</v>
      </c>
      <c r="V26" s="47"/>
      <c r="W26" s="47"/>
      <c r="X26" s="64">
        <f t="shared" si="4"/>
        <v>0</v>
      </c>
      <c r="Y26" s="46">
        <f t="shared" si="5"/>
        <v>0</v>
      </c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6">
        <f t="shared" si="6"/>
        <v>0</v>
      </c>
    </row>
    <row r="27" spans="1:37" ht="18.75" x14ac:dyDescent="0.3">
      <c r="B27" s="65">
        <v>87</v>
      </c>
      <c r="C27" s="47">
        <v>0</v>
      </c>
      <c r="D27" s="47"/>
      <c r="E27" s="47"/>
      <c r="F27" s="47"/>
      <c r="G27" s="51">
        <f t="shared" si="0"/>
        <v>0</v>
      </c>
      <c r="H27" s="47"/>
      <c r="I27" s="47"/>
      <c r="J27" s="47"/>
      <c r="K27" s="47"/>
      <c r="L27" s="47"/>
      <c r="M27" s="51">
        <f t="shared" si="1"/>
        <v>0</v>
      </c>
      <c r="N27" s="42">
        <f t="shared" si="2"/>
        <v>0</v>
      </c>
      <c r="O27" s="49"/>
      <c r="P27" s="49"/>
      <c r="Q27" s="49"/>
      <c r="R27" s="49"/>
      <c r="S27" s="47"/>
      <c r="T27" s="47"/>
      <c r="U27" s="48">
        <f t="shared" si="3"/>
        <v>0</v>
      </c>
      <c r="V27" s="47"/>
      <c r="W27" s="47"/>
      <c r="X27" s="64">
        <f t="shared" si="4"/>
        <v>0</v>
      </c>
      <c r="Y27" s="46">
        <f t="shared" si="5"/>
        <v>0</v>
      </c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6">
        <f t="shared" si="6"/>
        <v>0</v>
      </c>
    </row>
    <row r="28" spans="1:37" ht="18.75" x14ac:dyDescent="0.3">
      <c r="B28" s="65">
        <v>88</v>
      </c>
      <c r="C28" s="47">
        <v>2</v>
      </c>
      <c r="D28" s="47"/>
      <c r="E28" s="47"/>
      <c r="F28" s="47"/>
      <c r="G28" s="51">
        <f t="shared" si="0"/>
        <v>2</v>
      </c>
      <c r="H28" s="47"/>
      <c r="I28" s="47"/>
      <c r="J28" s="47"/>
      <c r="K28" s="47"/>
      <c r="L28" s="47"/>
      <c r="M28" s="51">
        <f t="shared" si="1"/>
        <v>0</v>
      </c>
      <c r="N28" s="42">
        <f t="shared" si="2"/>
        <v>2</v>
      </c>
      <c r="O28" s="49"/>
      <c r="P28" s="49"/>
      <c r="Q28" s="49"/>
      <c r="R28" s="49"/>
      <c r="S28" s="47"/>
      <c r="T28" s="47"/>
      <c r="U28" s="48">
        <f t="shared" si="3"/>
        <v>0</v>
      </c>
      <c r="V28" s="47"/>
      <c r="W28" s="47"/>
      <c r="X28" s="64">
        <f t="shared" si="4"/>
        <v>0</v>
      </c>
      <c r="Y28" s="46">
        <f t="shared" si="5"/>
        <v>0</v>
      </c>
      <c r="Z28" s="47">
        <v>1</v>
      </c>
      <c r="AA28" s="47">
        <v>1</v>
      </c>
      <c r="AB28" s="47"/>
      <c r="AC28" s="47"/>
      <c r="AD28" s="47"/>
      <c r="AE28" s="47"/>
      <c r="AF28" s="47"/>
      <c r="AG28" s="47"/>
      <c r="AH28" s="47"/>
      <c r="AI28" s="47"/>
      <c r="AJ28" s="47">
        <v>1</v>
      </c>
      <c r="AK28" s="46">
        <f t="shared" si="6"/>
        <v>3</v>
      </c>
    </row>
    <row r="29" spans="1:37" ht="18.75" x14ac:dyDescent="0.3">
      <c r="B29" s="65" t="s">
        <v>282</v>
      </c>
      <c r="C29" s="47">
        <v>0</v>
      </c>
      <c r="D29" s="47"/>
      <c r="E29" s="47"/>
      <c r="F29" s="47"/>
      <c r="G29" s="51">
        <f t="shared" si="0"/>
        <v>0</v>
      </c>
      <c r="H29" s="47"/>
      <c r="I29" s="47"/>
      <c r="J29" s="47"/>
      <c r="K29" s="47"/>
      <c r="L29" s="47"/>
      <c r="M29" s="51">
        <f t="shared" si="1"/>
        <v>0</v>
      </c>
      <c r="N29" s="42">
        <f t="shared" si="2"/>
        <v>0</v>
      </c>
      <c r="O29" s="49"/>
      <c r="P29" s="49"/>
      <c r="Q29" s="49"/>
      <c r="R29" s="49"/>
      <c r="S29" s="47"/>
      <c r="T29" s="47"/>
      <c r="U29" s="48">
        <f t="shared" si="3"/>
        <v>0</v>
      </c>
      <c r="V29" s="47"/>
      <c r="W29" s="47"/>
      <c r="X29" s="64">
        <f t="shared" si="4"/>
        <v>0</v>
      </c>
      <c r="Y29" s="46">
        <f t="shared" si="5"/>
        <v>0</v>
      </c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6">
        <f t="shared" si="6"/>
        <v>0</v>
      </c>
    </row>
    <row r="30" spans="1:37" ht="18.75" x14ac:dyDescent="0.3">
      <c r="B30" s="65" t="s">
        <v>281</v>
      </c>
      <c r="C30" s="47">
        <v>0</v>
      </c>
      <c r="D30" s="47"/>
      <c r="E30" s="47"/>
      <c r="F30" s="47"/>
      <c r="G30" s="51">
        <f t="shared" si="0"/>
        <v>0</v>
      </c>
      <c r="H30" s="47"/>
      <c r="I30" s="47"/>
      <c r="J30" s="47"/>
      <c r="K30" s="47"/>
      <c r="L30" s="47"/>
      <c r="M30" s="51">
        <f t="shared" si="1"/>
        <v>0</v>
      </c>
      <c r="N30" s="42">
        <f t="shared" si="2"/>
        <v>0</v>
      </c>
      <c r="O30" s="49"/>
      <c r="P30" s="49"/>
      <c r="Q30" s="49"/>
      <c r="R30" s="49"/>
      <c r="S30" s="47"/>
      <c r="T30" s="47"/>
      <c r="U30" s="48">
        <f t="shared" si="3"/>
        <v>0</v>
      </c>
      <c r="V30" s="47"/>
      <c r="W30" s="47"/>
      <c r="X30" s="64">
        <f t="shared" si="4"/>
        <v>0</v>
      </c>
      <c r="Y30" s="46">
        <f t="shared" si="5"/>
        <v>0</v>
      </c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6">
        <f t="shared" si="6"/>
        <v>0</v>
      </c>
    </row>
    <row r="31" spans="1:37" ht="18.75" x14ac:dyDescent="0.3">
      <c r="B31" s="65" t="s">
        <v>280</v>
      </c>
      <c r="C31" s="47">
        <v>0</v>
      </c>
      <c r="D31" s="47"/>
      <c r="E31" s="47"/>
      <c r="F31" s="47"/>
      <c r="G31" s="51">
        <f t="shared" si="0"/>
        <v>0</v>
      </c>
      <c r="H31" s="47"/>
      <c r="I31" s="47"/>
      <c r="J31" s="47"/>
      <c r="K31" s="47"/>
      <c r="L31" s="47"/>
      <c r="M31" s="51">
        <f t="shared" si="1"/>
        <v>0</v>
      </c>
      <c r="N31" s="42">
        <f t="shared" si="2"/>
        <v>0</v>
      </c>
      <c r="O31" s="49"/>
      <c r="P31" s="49"/>
      <c r="Q31" s="49"/>
      <c r="R31" s="49"/>
      <c r="S31" s="47"/>
      <c r="T31" s="47"/>
      <c r="U31" s="48">
        <f t="shared" si="3"/>
        <v>0</v>
      </c>
      <c r="V31" s="47"/>
      <c r="W31" s="47"/>
      <c r="X31" s="64">
        <f t="shared" si="4"/>
        <v>0</v>
      </c>
      <c r="Y31" s="46">
        <f t="shared" si="5"/>
        <v>0</v>
      </c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6">
        <f t="shared" si="6"/>
        <v>0</v>
      </c>
    </row>
    <row r="32" spans="1:37" ht="18.75" x14ac:dyDescent="0.3">
      <c r="B32" s="65">
        <v>93</v>
      </c>
      <c r="C32" s="47">
        <v>0</v>
      </c>
      <c r="D32" s="47"/>
      <c r="E32" s="47"/>
      <c r="F32" s="47"/>
      <c r="G32" s="51">
        <f t="shared" si="0"/>
        <v>0</v>
      </c>
      <c r="H32" s="47"/>
      <c r="I32" s="47"/>
      <c r="J32" s="47"/>
      <c r="K32" s="47"/>
      <c r="L32" s="47"/>
      <c r="M32" s="51">
        <f t="shared" si="1"/>
        <v>0</v>
      </c>
      <c r="N32" s="42">
        <f t="shared" si="2"/>
        <v>0</v>
      </c>
      <c r="O32" s="49"/>
      <c r="P32" s="49"/>
      <c r="Q32" s="49"/>
      <c r="R32" s="49"/>
      <c r="S32" s="47"/>
      <c r="T32" s="47"/>
      <c r="U32" s="48">
        <f t="shared" si="3"/>
        <v>0</v>
      </c>
      <c r="V32" s="47"/>
      <c r="W32" s="47"/>
      <c r="X32" s="64">
        <f t="shared" si="4"/>
        <v>0</v>
      </c>
      <c r="Y32" s="46">
        <f t="shared" si="5"/>
        <v>0</v>
      </c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6">
        <f t="shared" si="6"/>
        <v>0</v>
      </c>
    </row>
    <row r="33" spans="2:37" ht="18.75" x14ac:dyDescent="0.3">
      <c r="B33" s="65" t="s">
        <v>279</v>
      </c>
      <c r="C33" s="47">
        <v>0</v>
      </c>
      <c r="D33" s="47"/>
      <c r="E33" s="47"/>
      <c r="F33" s="47"/>
      <c r="G33" s="51">
        <f t="shared" si="0"/>
        <v>0</v>
      </c>
      <c r="H33" s="47"/>
      <c r="I33" s="47"/>
      <c r="J33" s="47"/>
      <c r="K33" s="47"/>
      <c r="L33" s="47"/>
      <c r="M33" s="51">
        <f t="shared" si="1"/>
        <v>0</v>
      </c>
      <c r="N33" s="42">
        <f t="shared" si="2"/>
        <v>0</v>
      </c>
      <c r="O33" s="49"/>
      <c r="P33" s="49"/>
      <c r="Q33" s="49"/>
      <c r="R33" s="49"/>
      <c r="S33" s="47"/>
      <c r="T33" s="47"/>
      <c r="U33" s="48">
        <f t="shared" si="3"/>
        <v>0</v>
      </c>
      <c r="V33" s="47"/>
      <c r="W33" s="47"/>
      <c r="X33" s="64">
        <f t="shared" si="4"/>
        <v>0</v>
      </c>
      <c r="Y33" s="46">
        <f t="shared" si="5"/>
        <v>0</v>
      </c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6">
        <f t="shared" si="6"/>
        <v>0</v>
      </c>
    </row>
    <row r="34" spans="2:37" ht="18.75" x14ac:dyDescent="0.3">
      <c r="B34" s="65">
        <v>96</v>
      </c>
      <c r="C34" s="47">
        <v>1</v>
      </c>
      <c r="D34" s="47"/>
      <c r="E34" s="47"/>
      <c r="F34" s="47"/>
      <c r="G34" s="51">
        <f t="shared" si="0"/>
        <v>1</v>
      </c>
      <c r="H34" s="47"/>
      <c r="I34" s="47"/>
      <c r="J34" s="47"/>
      <c r="K34" s="47"/>
      <c r="L34" s="47"/>
      <c r="M34" s="51">
        <f t="shared" si="1"/>
        <v>0</v>
      </c>
      <c r="N34" s="42">
        <f t="shared" si="2"/>
        <v>1</v>
      </c>
      <c r="O34" s="49"/>
      <c r="P34" s="49"/>
      <c r="Q34" s="49"/>
      <c r="R34" s="49"/>
      <c r="S34" s="47"/>
      <c r="T34" s="47"/>
      <c r="U34" s="48">
        <f t="shared" si="3"/>
        <v>0</v>
      </c>
      <c r="V34" s="47"/>
      <c r="W34" s="47"/>
      <c r="X34" s="64">
        <f t="shared" si="4"/>
        <v>0</v>
      </c>
      <c r="Y34" s="46">
        <f t="shared" si="5"/>
        <v>0</v>
      </c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6">
        <f t="shared" si="6"/>
        <v>0</v>
      </c>
    </row>
    <row r="35" spans="2:37" ht="18.75" x14ac:dyDescent="0.3">
      <c r="B35" s="65">
        <v>98</v>
      </c>
      <c r="C35" s="47">
        <v>0</v>
      </c>
      <c r="D35" s="47"/>
      <c r="E35" s="47"/>
      <c r="F35" s="47"/>
      <c r="G35" s="51">
        <f t="shared" si="0"/>
        <v>0</v>
      </c>
      <c r="H35" s="47"/>
      <c r="I35" s="47"/>
      <c r="J35" s="47"/>
      <c r="K35" s="47"/>
      <c r="L35" s="47"/>
      <c r="M35" s="51">
        <f t="shared" si="1"/>
        <v>0</v>
      </c>
      <c r="N35" s="42">
        <f t="shared" si="2"/>
        <v>0</v>
      </c>
      <c r="O35" s="49"/>
      <c r="P35" s="49"/>
      <c r="Q35" s="49"/>
      <c r="R35" s="49"/>
      <c r="S35" s="47"/>
      <c r="T35" s="47"/>
      <c r="U35" s="48">
        <f t="shared" si="3"/>
        <v>0</v>
      </c>
      <c r="V35" s="47"/>
      <c r="W35" s="47"/>
      <c r="X35" s="64">
        <f t="shared" si="4"/>
        <v>0</v>
      </c>
      <c r="Y35" s="46">
        <f t="shared" si="5"/>
        <v>0</v>
      </c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6">
        <f t="shared" si="6"/>
        <v>0</v>
      </c>
    </row>
    <row r="36" spans="2:37" ht="18.75" x14ac:dyDescent="0.3">
      <c r="B36" s="65">
        <v>99</v>
      </c>
      <c r="C36" s="47">
        <v>0</v>
      </c>
      <c r="D36" s="47"/>
      <c r="E36" s="47"/>
      <c r="F36" s="47"/>
      <c r="G36" s="51">
        <f t="shared" si="0"/>
        <v>0</v>
      </c>
      <c r="H36" s="47"/>
      <c r="I36" s="47"/>
      <c r="J36" s="47"/>
      <c r="K36" s="47"/>
      <c r="L36" s="47"/>
      <c r="M36" s="51">
        <f t="shared" si="1"/>
        <v>0</v>
      </c>
      <c r="N36" s="42">
        <f t="shared" si="2"/>
        <v>0</v>
      </c>
      <c r="O36" s="49"/>
      <c r="P36" s="49"/>
      <c r="Q36" s="49"/>
      <c r="R36" s="49"/>
      <c r="S36" s="47"/>
      <c r="T36" s="47"/>
      <c r="U36" s="48">
        <f t="shared" si="3"/>
        <v>0</v>
      </c>
      <c r="V36" s="47"/>
      <c r="W36" s="47"/>
      <c r="X36" s="64">
        <f t="shared" si="4"/>
        <v>0</v>
      </c>
      <c r="Y36" s="46">
        <f t="shared" si="5"/>
        <v>0</v>
      </c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6">
        <f t="shared" si="6"/>
        <v>0</v>
      </c>
    </row>
    <row r="37" spans="2:37" ht="18.75" x14ac:dyDescent="0.3">
      <c r="B37" s="65">
        <v>100</v>
      </c>
      <c r="C37" s="47">
        <v>2</v>
      </c>
      <c r="D37" s="47">
        <v>1</v>
      </c>
      <c r="E37" s="47"/>
      <c r="F37" s="47"/>
      <c r="G37" s="51">
        <f t="shared" si="0"/>
        <v>3</v>
      </c>
      <c r="H37" s="47">
        <v>1</v>
      </c>
      <c r="I37" s="47"/>
      <c r="J37" s="47"/>
      <c r="K37" s="47"/>
      <c r="L37" s="47"/>
      <c r="M37" s="51">
        <f t="shared" si="1"/>
        <v>1</v>
      </c>
      <c r="N37" s="42">
        <f t="shared" si="2"/>
        <v>2</v>
      </c>
      <c r="O37" s="49">
        <v>1</v>
      </c>
      <c r="P37" s="49"/>
      <c r="Q37" s="49"/>
      <c r="R37" s="49"/>
      <c r="S37" s="47"/>
      <c r="T37" s="47"/>
      <c r="U37" s="48">
        <f t="shared" si="3"/>
        <v>0</v>
      </c>
      <c r="V37" s="47"/>
      <c r="W37" s="47"/>
      <c r="X37" s="64">
        <f t="shared" si="4"/>
        <v>0</v>
      </c>
      <c r="Y37" s="46">
        <f t="shared" si="5"/>
        <v>0</v>
      </c>
      <c r="Z37" s="47"/>
      <c r="AA37" s="47">
        <v>1</v>
      </c>
      <c r="AB37" s="47"/>
      <c r="AC37" s="47"/>
      <c r="AD37" s="47"/>
      <c r="AE37" s="47"/>
      <c r="AF37" s="47"/>
      <c r="AG37" s="47"/>
      <c r="AH37" s="47"/>
      <c r="AI37" s="47"/>
      <c r="AJ37" s="47"/>
      <c r="AK37" s="46">
        <f t="shared" si="6"/>
        <v>1</v>
      </c>
    </row>
    <row r="38" spans="2:37" ht="18.75" x14ac:dyDescent="0.3">
      <c r="B38" s="65">
        <v>101</v>
      </c>
      <c r="C38" s="47">
        <v>0</v>
      </c>
      <c r="D38" s="47"/>
      <c r="E38" s="47"/>
      <c r="F38" s="47"/>
      <c r="G38" s="51">
        <f t="shared" si="0"/>
        <v>0</v>
      </c>
      <c r="H38" s="47"/>
      <c r="I38" s="47"/>
      <c r="J38" s="47"/>
      <c r="K38" s="47"/>
      <c r="L38" s="47"/>
      <c r="M38" s="51">
        <f t="shared" si="1"/>
        <v>0</v>
      </c>
      <c r="N38" s="42">
        <f t="shared" si="2"/>
        <v>0</v>
      </c>
      <c r="O38" s="49"/>
      <c r="P38" s="49"/>
      <c r="Q38" s="49"/>
      <c r="R38" s="49"/>
      <c r="S38" s="47"/>
      <c r="T38" s="47"/>
      <c r="U38" s="48">
        <f t="shared" si="3"/>
        <v>0</v>
      </c>
      <c r="V38" s="47"/>
      <c r="W38" s="47"/>
      <c r="X38" s="64">
        <f t="shared" si="4"/>
        <v>0</v>
      </c>
      <c r="Y38" s="46">
        <f t="shared" si="5"/>
        <v>0</v>
      </c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6">
        <f t="shared" si="6"/>
        <v>0</v>
      </c>
    </row>
    <row r="39" spans="2:37" ht="18.75" x14ac:dyDescent="0.3">
      <c r="B39" s="65">
        <v>102</v>
      </c>
      <c r="C39" s="47">
        <v>1</v>
      </c>
      <c r="D39" s="47"/>
      <c r="E39" s="47"/>
      <c r="F39" s="47"/>
      <c r="G39" s="51">
        <f t="shared" si="0"/>
        <v>1</v>
      </c>
      <c r="H39" s="47">
        <v>1</v>
      </c>
      <c r="I39" s="47"/>
      <c r="J39" s="47"/>
      <c r="K39" s="47"/>
      <c r="L39" s="47"/>
      <c r="M39" s="51">
        <f t="shared" si="1"/>
        <v>1</v>
      </c>
      <c r="N39" s="42">
        <f t="shared" si="2"/>
        <v>0</v>
      </c>
      <c r="O39" s="49">
        <v>1</v>
      </c>
      <c r="P39" s="49"/>
      <c r="Q39" s="49"/>
      <c r="R39" s="49"/>
      <c r="S39" s="47"/>
      <c r="T39" s="47"/>
      <c r="U39" s="48">
        <f t="shared" si="3"/>
        <v>0</v>
      </c>
      <c r="V39" s="47"/>
      <c r="W39" s="47"/>
      <c r="X39" s="64">
        <f t="shared" si="4"/>
        <v>0</v>
      </c>
      <c r="Y39" s="46">
        <f t="shared" si="5"/>
        <v>0</v>
      </c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6">
        <f t="shared" si="6"/>
        <v>0</v>
      </c>
    </row>
    <row r="40" spans="2:37" ht="18.75" x14ac:dyDescent="0.3">
      <c r="B40" s="65" t="s">
        <v>278</v>
      </c>
      <c r="C40" s="47">
        <v>0</v>
      </c>
      <c r="D40" s="47"/>
      <c r="E40" s="47"/>
      <c r="F40" s="47"/>
      <c r="G40" s="51">
        <f t="shared" si="0"/>
        <v>0</v>
      </c>
      <c r="H40" s="47"/>
      <c r="I40" s="47"/>
      <c r="J40" s="47"/>
      <c r="K40" s="47"/>
      <c r="L40" s="47"/>
      <c r="M40" s="51">
        <f t="shared" si="1"/>
        <v>0</v>
      </c>
      <c r="N40" s="42">
        <f t="shared" si="2"/>
        <v>0</v>
      </c>
      <c r="O40" s="49"/>
      <c r="P40" s="49"/>
      <c r="Q40" s="49"/>
      <c r="R40" s="49"/>
      <c r="S40" s="47"/>
      <c r="T40" s="47"/>
      <c r="U40" s="48">
        <f t="shared" si="3"/>
        <v>0</v>
      </c>
      <c r="V40" s="47"/>
      <c r="W40" s="47"/>
      <c r="X40" s="64">
        <f t="shared" si="4"/>
        <v>0</v>
      </c>
      <c r="Y40" s="46">
        <f t="shared" si="5"/>
        <v>0</v>
      </c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6">
        <f t="shared" si="6"/>
        <v>0</v>
      </c>
    </row>
    <row r="41" spans="2:37" ht="18.75" x14ac:dyDescent="0.3">
      <c r="B41" s="65">
        <v>103</v>
      </c>
      <c r="C41" s="47">
        <v>0</v>
      </c>
      <c r="D41" s="47"/>
      <c r="E41" s="47"/>
      <c r="F41" s="47"/>
      <c r="G41" s="51">
        <f t="shared" si="0"/>
        <v>0</v>
      </c>
      <c r="H41" s="47"/>
      <c r="I41" s="47"/>
      <c r="J41" s="47"/>
      <c r="K41" s="47"/>
      <c r="L41" s="47"/>
      <c r="M41" s="51">
        <f t="shared" si="1"/>
        <v>0</v>
      </c>
      <c r="N41" s="42">
        <f t="shared" si="2"/>
        <v>0</v>
      </c>
      <c r="O41" s="49"/>
      <c r="P41" s="49"/>
      <c r="Q41" s="49"/>
      <c r="R41" s="49"/>
      <c r="S41" s="47"/>
      <c r="T41" s="47"/>
      <c r="U41" s="48">
        <f t="shared" si="3"/>
        <v>0</v>
      </c>
      <c r="V41" s="47"/>
      <c r="W41" s="47"/>
      <c r="X41" s="64">
        <f t="shared" si="4"/>
        <v>0</v>
      </c>
      <c r="Y41" s="46">
        <f t="shared" si="5"/>
        <v>0</v>
      </c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6">
        <f t="shared" si="6"/>
        <v>0</v>
      </c>
    </row>
    <row r="42" spans="2:37" ht="18.75" x14ac:dyDescent="0.3">
      <c r="B42" s="65">
        <v>104</v>
      </c>
      <c r="C42" s="47">
        <v>0</v>
      </c>
      <c r="D42" s="47"/>
      <c r="E42" s="47"/>
      <c r="F42" s="47"/>
      <c r="G42" s="51">
        <f t="shared" si="0"/>
        <v>0</v>
      </c>
      <c r="H42" s="47"/>
      <c r="I42" s="47"/>
      <c r="J42" s="47"/>
      <c r="K42" s="47"/>
      <c r="L42" s="47"/>
      <c r="M42" s="51">
        <f t="shared" si="1"/>
        <v>0</v>
      </c>
      <c r="N42" s="42">
        <f t="shared" si="2"/>
        <v>0</v>
      </c>
      <c r="O42" s="49"/>
      <c r="P42" s="49"/>
      <c r="Q42" s="49"/>
      <c r="R42" s="49"/>
      <c r="S42" s="47"/>
      <c r="T42" s="47"/>
      <c r="U42" s="48">
        <f t="shared" si="3"/>
        <v>0</v>
      </c>
      <c r="V42" s="47"/>
      <c r="W42" s="47"/>
      <c r="X42" s="64">
        <f t="shared" si="4"/>
        <v>0</v>
      </c>
      <c r="Y42" s="46">
        <f t="shared" si="5"/>
        <v>0</v>
      </c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6">
        <f t="shared" si="6"/>
        <v>0</v>
      </c>
    </row>
    <row r="43" spans="2:37" ht="18.75" x14ac:dyDescent="0.3">
      <c r="B43" s="65">
        <v>105</v>
      </c>
      <c r="C43" s="47">
        <v>0</v>
      </c>
      <c r="D43" s="47"/>
      <c r="E43" s="47"/>
      <c r="F43" s="47"/>
      <c r="G43" s="51">
        <f t="shared" si="0"/>
        <v>0</v>
      </c>
      <c r="H43" s="47"/>
      <c r="I43" s="47"/>
      <c r="J43" s="47"/>
      <c r="K43" s="47"/>
      <c r="L43" s="47"/>
      <c r="M43" s="51">
        <f t="shared" si="1"/>
        <v>0</v>
      </c>
      <c r="N43" s="42">
        <f t="shared" si="2"/>
        <v>0</v>
      </c>
      <c r="O43" s="49"/>
      <c r="P43" s="49"/>
      <c r="Q43" s="49"/>
      <c r="R43" s="49"/>
      <c r="S43" s="47"/>
      <c r="T43" s="47"/>
      <c r="U43" s="48">
        <f t="shared" si="3"/>
        <v>0</v>
      </c>
      <c r="V43" s="47"/>
      <c r="W43" s="47"/>
      <c r="X43" s="64">
        <f t="shared" si="4"/>
        <v>0</v>
      </c>
      <c r="Y43" s="46">
        <f t="shared" si="5"/>
        <v>0</v>
      </c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6">
        <f t="shared" si="6"/>
        <v>0</v>
      </c>
    </row>
    <row r="44" spans="2:37" ht="18.75" x14ac:dyDescent="0.3">
      <c r="B44" s="65">
        <v>106</v>
      </c>
      <c r="C44" s="47">
        <v>0</v>
      </c>
      <c r="D44" s="47"/>
      <c r="E44" s="47"/>
      <c r="F44" s="47"/>
      <c r="G44" s="51">
        <f t="shared" si="0"/>
        <v>0</v>
      </c>
      <c r="H44" s="47"/>
      <c r="I44" s="47"/>
      <c r="J44" s="47"/>
      <c r="K44" s="47"/>
      <c r="L44" s="47"/>
      <c r="M44" s="51">
        <f t="shared" si="1"/>
        <v>0</v>
      </c>
      <c r="N44" s="42">
        <f t="shared" si="2"/>
        <v>0</v>
      </c>
      <c r="O44" s="49"/>
      <c r="P44" s="49"/>
      <c r="Q44" s="49"/>
      <c r="R44" s="49"/>
      <c r="S44" s="47"/>
      <c r="T44" s="47"/>
      <c r="U44" s="48">
        <f t="shared" si="3"/>
        <v>0</v>
      </c>
      <c r="V44" s="47"/>
      <c r="W44" s="47"/>
      <c r="X44" s="64">
        <f t="shared" si="4"/>
        <v>0</v>
      </c>
      <c r="Y44" s="46">
        <f t="shared" si="5"/>
        <v>0</v>
      </c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6">
        <f t="shared" si="6"/>
        <v>0</v>
      </c>
    </row>
    <row r="45" spans="2:37" ht="18.75" x14ac:dyDescent="0.3">
      <c r="B45" s="65" t="s">
        <v>277</v>
      </c>
      <c r="C45" s="47">
        <v>0</v>
      </c>
      <c r="D45" s="47"/>
      <c r="E45" s="47"/>
      <c r="F45" s="47"/>
      <c r="G45" s="51">
        <f t="shared" si="0"/>
        <v>0</v>
      </c>
      <c r="H45" s="47"/>
      <c r="I45" s="47"/>
      <c r="J45" s="47"/>
      <c r="K45" s="47"/>
      <c r="L45" s="47"/>
      <c r="M45" s="51">
        <f t="shared" si="1"/>
        <v>0</v>
      </c>
      <c r="N45" s="42">
        <f t="shared" si="2"/>
        <v>0</v>
      </c>
      <c r="O45" s="49"/>
      <c r="P45" s="49"/>
      <c r="Q45" s="49"/>
      <c r="R45" s="49"/>
      <c r="S45" s="47"/>
      <c r="T45" s="47"/>
      <c r="U45" s="48">
        <f t="shared" si="3"/>
        <v>0</v>
      </c>
      <c r="V45" s="47"/>
      <c r="W45" s="47"/>
      <c r="X45" s="64">
        <f t="shared" si="4"/>
        <v>0</v>
      </c>
      <c r="Y45" s="46">
        <f t="shared" si="5"/>
        <v>0</v>
      </c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6">
        <f t="shared" si="6"/>
        <v>0</v>
      </c>
    </row>
    <row r="46" spans="2:37" ht="18.75" x14ac:dyDescent="0.3">
      <c r="B46" s="65">
        <v>108</v>
      </c>
      <c r="C46" s="47">
        <v>1</v>
      </c>
      <c r="D46" s="47"/>
      <c r="E46" s="47"/>
      <c r="F46" s="47"/>
      <c r="G46" s="51">
        <f t="shared" si="0"/>
        <v>1</v>
      </c>
      <c r="H46" s="47"/>
      <c r="I46" s="47"/>
      <c r="J46" s="47"/>
      <c r="K46" s="47"/>
      <c r="L46" s="47"/>
      <c r="M46" s="51">
        <f t="shared" si="1"/>
        <v>0</v>
      </c>
      <c r="N46" s="42">
        <f t="shared" si="2"/>
        <v>1</v>
      </c>
      <c r="O46" s="49"/>
      <c r="P46" s="49"/>
      <c r="Q46" s="49"/>
      <c r="R46" s="49"/>
      <c r="S46" s="47"/>
      <c r="T46" s="47"/>
      <c r="U46" s="48">
        <f t="shared" si="3"/>
        <v>0</v>
      </c>
      <c r="V46" s="47"/>
      <c r="W46" s="47"/>
      <c r="X46" s="64">
        <f t="shared" si="4"/>
        <v>0</v>
      </c>
      <c r="Y46" s="46">
        <f t="shared" si="5"/>
        <v>0</v>
      </c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6">
        <f t="shared" si="6"/>
        <v>0</v>
      </c>
    </row>
    <row r="47" spans="2:37" ht="18.75" x14ac:dyDescent="0.3">
      <c r="B47" s="65" t="s">
        <v>276</v>
      </c>
      <c r="C47" s="47">
        <v>1</v>
      </c>
      <c r="D47" s="47">
        <v>2</v>
      </c>
      <c r="E47" s="47"/>
      <c r="F47" s="47"/>
      <c r="G47" s="51">
        <f t="shared" si="0"/>
        <v>3</v>
      </c>
      <c r="H47" s="47">
        <v>1</v>
      </c>
      <c r="I47" s="47"/>
      <c r="J47" s="47"/>
      <c r="K47" s="47"/>
      <c r="L47" s="47"/>
      <c r="M47" s="51">
        <f t="shared" si="1"/>
        <v>1</v>
      </c>
      <c r="N47" s="42">
        <f t="shared" si="2"/>
        <v>2</v>
      </c>
      <c r="O47" s="49">
        <v>1</v>
      </c>
      <c r="P47" s="49"/>
      <c r="Q47" s="49"/>
      <c r="R47" s="49"/>
      <c r="S47" s="47"/>
      <c r="T47" s="47">
        <v>1</v>
      </c>
      <c r="U47" s="48">
        <f t="shared" si="3"/>
        <v>1</v>
      </c>
      <c r="V47" s="47"/>
      <c r="W47" s="47"/>
      <c r="X47" s="64">
        <f t="shared" si="4"/>
        <v>0</v>
      </c>
      <c r="Y47" s="46">
        <f t="shared" si="5"/>
        <v>1</v>
      </c>
      <c r="Z47" s="47">
        <v>1</v>
      </c>
      <c r="AA47" s="47"/>
      <c r="AB47" s="47">
        <v>1</v>
      </c>
      <c r="AC47" s="47"/>
      <c r="AD47" s="47"/>
      <c r="AE47" s="47"/>
      <c r="AF47" s="47"/>
      <c r="AG47" s="47"/>
      <c r="AH47" s="47"/>
      <c r="AI47" s="47"/>
      <c r="AJ47" s="47"/>
      <c r="AK47" s="46">
        <f t="shared" si="6"/>
        <v>2</v>
      </c>
    </row>
    <row r="48" spans="2:37" ht="18.75" x14ac:dyDescent="0.3">
      <c r="B48" s="65">
        <v>109</v>
      </c>
      <c r="C48" s="47">
        <v>0</v>
      </c>
      <c r="D48" s="47"/>
      <c r="E48" s="47"/>
      <c r="F48" s="47"/>
      <c r="G48" s="51">
        <f t="shared" si="0"/>
        <v>0</v>
      </c>
      <c r="H48" s="47"/>
      <c r="I48" s="47"/>
      <c r="J48" s="47"/>
      <c r="K48" s="47"/>
      <c r="L48" s="47"/>
      <c r="M48" s="51">
        <f t="shared" si="1"/>
        <v>0</v>
      </c>
      <c r="N48" s="42">
        <f t="shared" si="2"/>
        <v>0</v>
      </c>
      <c r="O48" s="49"/>
      <c r="P48" s="49"/>
      <c r="Q48" s="49"/>
      <c r="R48" s="49"/>
      <c r="S48" s="47"/>
      <c r="T48" s="47"/>
      <c r="U48" s="48">
        <f t="shared" si="3"/>
        <v>0</v>
      </c>
      <c r="V48" s="47"/>
      <c r="W48" s="47"/>
      <c r="X48" s="64">
        <f t="shared" si="4"/>
        <v>0</v>
      </c>
      <c r="Y48" s="46">
        <f t="shared" si="5"/>
        <v>0</v>
      </c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6">
        <f t="shared" si="6"/>
        <v>0</v>
      </c>
    </row>
    <row r="49" spans="2:37" ht="18.75" x14ac:dyDescent="0.3">
      <c r="B49" s="65" t="s">
        <v>275</v>
      </c>
      <c r="C49" s="47">
        <v>0</v>
      </c>
      <c r="D49" s="47"/>
      <c r="E49" s="47"/>
      <c r="F49" s="47"/>
      <c r="G49" s="51">
        <f t="shared" si="0"/>
        <v>0</v>
      </c>
      <c r="H49" s="47"/>
      <c r="I49" s="47"/>
      <c r="J49" s="47"/>
      <c r="K49" s="47"/>
      <c r="L49" s="47"/>
      <c r="M49" s="51">
        <f t="shared" si="1"/>
        <v>0</v>
      </c>
      <c r="N49" s="42">
        <f t="shared" si="2"/>
        <v>0</v>
      </c>
      <c r="O49" s="49"/>
      <c r="P49" s="49"/>
      <c r="Q49" s="49"/>
      <c r="R49" s="49"/>
      <c r="S49" s="47"/>
      <c r="T49" s="47"/>
      <c r="U49" s="48">
        <f t="shared" si="3"/>
        <v>0</v>
      </c>
      <c r="V49" s="47"/>
      <c r="W49" s="47"/>
      <c r="X49" s="64">
        <f t="shared" si="4"/>
        <v>0</v>
      </c>
      <c r="Y49" s="46">
        <f t="shared" si="5"/>
        <v>0</v>
      </c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6">
        <f t="shared" si="6"/>
        <v>0</v>
      </c>
    </row>
    <row r="50" spans="2:37" ht="18.75" x14ac:dyDescent="0.3">
      <c r="B50" s="65" t="s">
        <v>274</v>
      </c>
      <c r="C50" s="47">
        <v>0</v>
      </c>
      <c r="D50" s="47"/>
      <c r="E50" s="47"/>
      <c r="F50" s="47"/>
      <c r="G50" s="51">
        <f t="shared" si="0"/>
        <v>0</v>
      </c>
      <c r="H50" s="47"/>
      <c r="I50" s="47"/>
      <c r="J50" s="47"/>
      <c r="K50" s="47"/>
      <c r="L50" s="47"/>
      <c r="M50" s="51">
        <f t="shared" si="1"/>
        <v>0</v>
      </c>
      <c r="N50" s="42">
        <f t="shared" si="2"/>
        <v>0</v>
      </c>
      <c r="O50" s="49"/>
      <c r="P50" s="49"/>
      <c r="Q50" s="49"/>
      <c r="R50" s="49"/>
      <c r="S50" s="47"/>
      <c r="T50" s="47"/>
      <c r="U50" s="48">
        <f t="shared" si="3"/>
        <v>0</v>
      </c>
      <c r="V50" s="47"/>
      <c r="W50" s="47"/>
      <c r="X50" s="64">
        <f t="shared" si="4"/>
        <v>0</v>
      </c>
      <c r="Y50" s="46">
        <f t="shared" si="5"/>
        <v>0</v>
      </c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6">
        <f t="shared" si="6"/>
        <v>0</v>
      </c>
    </row>
    <row r="51" spans="2:37" ht="18.75" x14ac:dyDescent="0.3">
      <c r="B51" s="65" t="s">
        <v>273</v>
      </c>
      <c r="C51" s="47">
        <v>0</v>
      </c>
      <c r="D51" s="47"/>
      <c r="E51" s="47"/>
      <c r="F51" s="47"/>
      <c r="G51" s="51">
        <f t="shared" si="0"/>
        <v>0</v>
      </c>
      <c r="H51" s="47"/>
      <c r="I51" s="47"/>
      <c r="J51" s="47"/>
      <c r="K51" s="47"/>
      <c r="L51" s="47"/>
      <c r="M51" s="51">
        <f t="shared" si="1"/>
        <v>0</v>
      </c>
      <c r="N51" s="42">
        <f t="shared" si="2"/>
        <v>0</v>
      </c>
      <c r="O51" s="49"/>
      <c r="P51" s="49"/>
      <c r="Q51" s="49"/>
      <c r="R51" s="49"/>
      <c r="S51" s="47"/>
      <c r="T51" s="47"/>
      <c r="U51" s="48">
        <f t="shared" si="3"/>
        <v>0</v>
      </c>
      <c r="V51" s="47"/>
      <c r="W51" s="47"/>
      <c r="X51" s="64">
        <f t="shared" si="4"/>
        <v>0</v>
      </c>
      <c r="Y51" s="46">
        <f t="shared" si="5"/>
        <v>0</v>
      </c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6">
        <f t="shared" si="6"/>
        <v>0</v>
      </c>
    </row>
    <row r="52" spans="2:37" ht="18.75" x14ac:dyDescent="0.3">
      <c r="B52" s="65" t="s">
        <v>272</v>
      </c>
      <c r="C52" s="47">
        <v>0</v>
      </c>
      <c r="D52" s="47"/>
      <c r="E52" s="47"/>
      <c r="F52" s="47"/>
      <c r="G52" s="51">
        <f t="shared" si="0"/>
        <v>0</v>
      </c>
      <c r="H52" s="47"/>
      <c r="I52" s="47"/>
      <c r="J52" s="47"/>
      <c r="K52" s="47"/>
      <c r="L52" s="47"/>
      <c r="M52" s="51">
        <f t="shared" si="1"/>
        <v>0</v>
      </c>
      <c r="N52" s="42">
        <f t="shared" si="2"/>
        <v>0</v>
      </c>
      <c r="O52" s="49"/>
      <c r="P52" s="49"/>
      <c r="Q52" s="49"/>
      <c r="R52" s="49"/>
      <c r="S52" s="47"/>
      <c r="T52" s="47"/>
      <c r="U52" s="48">
        <f t="shared" si="3"/>
        <v>0</v>
      </c>
      <c r="V52" s="47"/>
      <c r="W52" s="47"/>
      <c r="X52" s="64">
        <f t="shared" si="4"/>
        <v>0</v>
      </c>
      <c r="Y52" s="46">
        <f t="shared" si="5"/>
        <v>0</v>
      </c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6">
        <f t="shared" si="6"/>
        <v>0</v>
      </c>
    </row>
    <row r="53" spans="2:37" ht="18.75" x14ac:dyDescent="0.3">
      <c r="B53" s="65" t="s">
        <v>271</v>
      </c>
      <c r="C53" s="47">
        <v>0</v>
      </c>
      <c r="D53" s="47"/>
      <c r="E53" s="47"/>
      <c r="F53" s="47"/>
      <c r="G53" s="51">
        <f t="shared" si="0"/>
        <v>0</v>
      </c>
      <c r="H53" s="47"/>
      <c r="I53" s="47"/>
      <c r="J53" s="47"/>
      <c r="K53" s="47"/>
      <c r="L53" s="47"/>
      <c r="M53" s="51">
        <f t="shared" si="1"/>
        <v>0</v>
      </c>
      <c r="N53" s="42">
        <f t="shared" si="2"/>
        <v>0</v>
      </c>
      <c r="O53" s="49"/>
      <c r="P53" s="49"/>
      <c r="Q53" s="49"/>
      <c r="R53" s="49"/>
      <c r="S53" s="47"/>
      <c r="T53" s="47"/>
      <c r="U53" s="48">
        <f t="shared" si="3"/>
        <v>0</v>
      </c>
      <c r="V53" s="47"/>
      <c r="W53" s="47"/>
      <c r="X53" s="64">
        <f t="shared" si="4"/>
        <v>0</v>
      </c>
      <c r="Y53" s="46">
        <f t="shared" si="5"/>
        <v>0</v>
      </c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6">
        <f t="shared" si="6"/>
        <v>0</v>
      </c>
    </row>
    <row r="54" spans="2:37" ht="18.75" x14ac:dyDescent="0.3">
      <c r="B54" s="65" t="s">
        <v>270</v>
      </c>
      <c r="C54" s="47">
        <v>0</v>
      </c>
      <c r="D54" s="47"/>
      <c r="E54" s="47"/>
      <c r="F54" s="47"/>
      <c r="G54" s="51">
        <f t="shared" si="0"/>
        <v>0</v>
      </c>
      <c r="H54" s="47"/>
      <c r="I54" s="47"/>
      <c r="J54" s="47"/>
      <c r="K54" s="47"/>
      <c r="L54" s="47"/>
      <c r="M54" s="51">
        <f t="shared" si="1"/>
        <v>0</v>
      </c>
      <c r="N54" s="42">
        <f t="shared" si="2"/>
        <v>0</v>
      </c>
      <c r="O54" s="49"/>
      <c r="P54" s="49"/>
      <c r="Q54" s="49"/>
      <c r="R54" s="49"/>
      <c r="S54" s="47"/>
      <c r="T54" s="47"/>
      <c r="U54" s="48">
        <f t="shared" si="3"/>
        <v>0</v>
      </c>
      <c r="V54" s="47"/>
      <c r="W54" s="47"/>
      <c r="X54" s="64">
        <f t="shared" si="4"/>
        <v>0</v>
      </c>
      <c r="Y54" s="46">
        <f t="shared" si="5"/>
        <v>0</v>
      </c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6">
        <f t="shared" si="6"/>
        <v>0</v>
      </c>
    </row>
    <row r="55" spans="2:37" ht="18.75" x14ac:dyDescent="0.3">
      <c r="B55" s="65" t="s">
        <v>269</v>
      </c>
      <c r="C55" s="47">
        <v>0</v>
      </c>
      <c r="D55" s="47"/>
      <c r="E55" s="47"/>
      <c r="F55" s="47"/>
      <c r="G55" s="51">
        <f t="shared" si="0"/>
        <v>0</v>
      </c>
      <c r="H55" s="47"/>
      <c r="I55" s="47"/>
      <c r="J55" s="47"/>
      <c r="K55" s="47"/>
      <c r="L55" s="47"/>
      <c r="M55" s="51">
        <f t="shared" si="1"/>
        <v>0</v>
      </c>
      <c r="N55" s="42">
        <f t="shared" si="2"/>
        <v>0</v>
      </c>
      <c r="O55" s="49"/>
      <c r="P55" s="49"/>
      <c r="Q55" s="49"/>
      <c r="R55" s="49"/>
      <c r="S55" s="47"/>
      <c r="T55" s="47"/>
      <c r="U55" s="48">
        <f t="shared" si="3"/>
        <v>0</v>
      </c>
      <c r="V55" s="47"/>
      <c r="W55" s="47"/>
      <c r="X55" s="64">
        <f t="shared" si="4"/>
        <v>0</v>
      </c>
      <c r="Y55" s="46">
        <f t="shared" si="5"/>
        <v>0</v>
      </c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6">
        <f t="shared" si="6"/>
        <v>0</v>
      </c>
    </row>
    <row r="56" spans="2:37" ht="18.75" x14ac:dyDescent="0.3">
      <c r="B56" s="65">
        <v>111</v>
      </c>
      <c r="C56" s="47">
        <v>0</v>
      </c>
      <c r="D56" s="47"/>
      <c r="E56" s="47"/>
      <c r="F56" s="47"/>
      <c r="G56" s="51">
        <f t="shared" si="0"/>
        <v>0</v>
      </c>
      <c r="H56" s="47"/>
      <c r="I56" s="47"/>
      <c r="J56" s="47"/>
      <c r="K56" s="47"/>
      <c r="L56" s="47"/>
      <c r="M56" s="51">
        <f t="shared" si="1"/>
        <v>0</v>
      </c>
      <c r="N56" s="42">
        <f t="shared" si="2"/>
        <v>0</v>
      </c>
      <c r="O56" s="49"/>
      <c r="P56" s="49"/>
      <c r="Q56" s="49"/>
      <c r="R56" s="49"/>
      <c r="S56" s="47"/>
      <c r="T56" s="47"/>
      <c r="U56" s="48">
        <f t="shared" si="3"/>
        <v>0</v>
      </c>
      <c r="V56" s="47"/>
      <c r="W56" s="47"/>
      <c r="X56" s="64">
        <f t="shared" si="4"/>
        <v>0</v>
      </c>
      <c r="Y56" s="46">
        <f t="shared" si="5"/>
        <v>0</v>
      </c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6">
        <f t="shared" si="6"/>
        <v>0</v>
      </c>
    </row>
    <row r="57" spans="2:37" ht="18.75" x14ac:dyDescent="0.3">
      <c r="B57" s="65">
        <v>113</v>
      </c>
      <c r="C57" s="47">
        <v>0</v>
      </c>
      <c r="D57" s="47"/>
      <c r="E57" s="47"/>
      <c r="F57" s="47"/>
      <c r="G57" s="51">
        <f t="shared" si="0"/>
        <v>0</v>
      </c>
      <c r="H57" s="47"/>
      <c r="I57" s="47"/>
      <c r="J57" s="47"/>
      <c r="K57" s="47"/>
      <c r="L57" s="47"/>
      <c r="M57" s="51">
        <f t="shared" si="1"/>
        <v>0</v>
      </c>
      <c r="N57" s="42">
        <f t="shared" si="2"/>
        <v>0</v>
      </c>
      <c r="O57" s="49"/>
      <c r="P57" s="49"/>
      <c r="Q57" s="49"/>
      <c r="R57" s="49"/>
      <c r="S57" s="47"/>
      <c r="T57" s="47"/>
      <c r="U57" s="48">
        <f t="shared" si="3"/>
        <v>0</v>
      </c>
      <c r="V57" s="47"/>
      <c r="W57" s="47"/>
      <c r="X57" s="64">
        <f t="shared" si="4"/>
        <v>0</v>
      </c>
      <c r="Y57" s="46">
        <f t="shared" si="5"/>
        <v>0</v>
      </c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6">
        <f t="shared" si="6"/>
        <v>0</v>
      </c>
    </row>
    <row r="58" spans="2:37" ht="18.75" x14ac:dyDescent="0.3">
      <c r="B58" s="65">
        <v>114</v>
      </c>
      <c r="C58" s="47">
        <v>0</v>
      </c>
      <c r="D58" s="47"/>
      <c r="E58" s="47"/>
      <c r="F58" s="47"/>
      <c r="G58" s="51">
        <f t="shared" si="0"/>
        <v>0</v>
      </c>
      <c r="H58" s="47"/>
      <c r="I58" s="47"/>
      <c r="J58" s="47"/>
      <c r="K58" s="47"/>
      <c r="L58" s="47"/>
      <c r="M58" s="51">
        <f t="shared" si="1"/>
        <v>0</v>
      </c>
      <c r="N58" s="42">
        <f t="shared" si="2"/>
        <v>0</v>
      </c>
      <c r="O58" s="49"/>
      <c r="P58" s="49"/>
      <c r="Q58" s="49"/>
      <c r="R58" s="49"/>
      <c r="S58" s="47"/>
      <c r="T58" s="47"/>
      <c r="U58" s="48">
        <f t="shared" si="3"/>
        <v>0</v>
      </c>
      <c r="V58" s="47"/>
      <c r="W58" s="47"/>
      <c r="X58" s="64">
        <f t="shared" si="4"/>
        <v>0</v>
      </c>
      <c r="Y58" s="46">
        <f t="shared" si="5"/>
        <v>0</v>
      </c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6">
        <f t="shared" si="6"/>
        <v>0</v>
      </c>
    </row>
    <row r="59" spans="2:37" ht="18.75" x14ac:dyDescent="0.3">
      <c r="B59" s="65">
        <v>115</v>
      </c>
      <c r="C59" s="47">
        <v>0</v>
      </c>
      <c r="D59" s="47"/>
      <c r="E59" s="47"/>
      <c r="F59" s="47"/>
      <c r="G59" s="51">
        <f t="shared" si="0"/>
        <v>0</v>
      </c>
      <c r="H59" s="47"/>
      <c r="I59" s="47"/>
      <c r="J59" s="47"/>
      <c r="K59" s="47"/>
      <c r="L59" s="47"/>
      <c r="M59" s="51">
        <f t="shared" si="1"/>
        <v>0</v>
      </c>
      <c r="N59" s="42">
        <f t="shared" si="2"/>
        <v>0</v>
      </c>
      <c r="O59" s="49"/>
      <c r="P59" s="49"/>
      <c r="Q59" s="49"/>
      <c r="R59" s="49"/>
      <c r="S59" s="47"/>
      <c r="T59" s="47"/>
      <c r="U59" s="48">
        <f t="shared" si="3"/>
        <v>0</v>
      </c>
      <c r="V59" s="47"/>
      <c r="W59" s="47"/>
      <c r="X59" s="64">
        <f t="shared" si="4"/>
        <v>0</v>
      </c>
      <c r="Y59" s="46">
        <f t="shared" si="5"/>
        <v>0</v>
      </c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6">
        <f t="shared" si="6"/>
        <v>0</v>
      </c>
    </row>
    <row r="60" spans="2:37" ht="18.75" x14ac:dyDescent="0.3">
      <c r="B60" s="65" t="s">
        <v>268</v>
      </c>
      <c r="C60" s="47">
        <v>0</v>
      </c>
      <c r="D60" s="47"/>
      <c r="E60" s="47"/>
      <c r="F60" s="47"/>
      <c r="G60" s="51">
        <f t="shared" si="0"/>
        <v>0</v>
      </c>
      <c r="H60" s="47"/>
      <c r="I60" s="47"/>
      <c r="J60" s="47"/>
      <c r="K60" s="47"/>
      <c r="L60" s="47"/>
      <c r="M60" s="51">
        <f t="shared" si="1"/>
        <v>0</v>
      </c>
      <c r="N60" s="42">
        <f t="shared" si="2"/>
        <v>0</v>
      </c>
      <c r="O60" s="49"/>
      <c r="P60" s="49"/>
      <c r="Q60" s="49"/>
      <c r="R60" s="49"/>
      <c r="S60" s="47"/>
      <c r="T60" s="47"/>
      <c r="U60" s="48">
        <f t="shared" si="3"/>
        <v>0</v>
      </c>
      <c r="V60" s="47"/>
      <c r="W60" s="47"/>
      <c r="X60" s="64">
        <f t="shared" si="4"/>
        <v>0</v>
      </c>
      <c r="Y60" s="46">
        <f t="shared" si="5"/>
        <v>0</v>
      </c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6">
        <f t="shared" si="6"/>
        <v>0</v>
      </c>
    </row>
    <row r="61" spans="2:37" ht="18.75" x14ac:dyDescent="0.3">
      <c r="B61" s="65">
        <v>118</v>
      </c>
      <c r="C61" s="47">
        <v>1</v>
      </c>
      <c r="D61" s="47"/>
      <c r="E61" s="47"/>
      <c r="F61" s="47"/>
      <c r="G61" s="51">
        <f t="shared" si="0"/>
        <v>1</v>
      </c>
      <c r="H61" s="47"/>
      <c r="I61" s="47"/>
      <c r="J61" s="47"/>
      <c r="K61" s="47"/>
      <c r="L61" s="47"/>
      <c r="M61" s="51">
        <f t="shared" si="1"/>
        <v>0</v>
      </c>
      <c r="N61" s="42">
        <f t="shared" si="2"/>
        <v>1</v>
      </c>
      <c r="O61" s="49"/>
      <c r="P61" s="49"/>
      <c r="Q61" s="49"/>
      <c r="R61" s="49"/>
      <c r="S61" s="47"/>
      <c r="T61" s="47"/>
      <c r="U61" s="48">
        <f t="shared" si="3"/>
        <v>0</v>
      </c>
      <c r="V61" s="47"/>
      <c r="W61" s="47"/>
      <c r="X61" s="64">
        <f t="shared" si="4"/>
        <v>0</v>
      </c>
      <c r="Y61" s="46">
        <f t="shared" si="5"/>
        <v>0</v>
      </c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6">
        <f t="shared" si="6"/>
        <v>0</v>
      </c>
    </row>
    <row r="62" spans="2:37" ht="18.75" x14ac:dyDescent="0.3">
      <c r="B62" s="65" t="s">
        <v>267</v>
      </c>
      <c r="C62" s="47">
        <v>1</v>
      </c>
      <c r="D62" s="47">
        <v>1</v>
      </c>
      <c r="E62" s="47"/>
      <c r="F62" s="47"/>
      <c r="G62" s="51">
        <f t="shared" si="0"/>
        <v>2</v>
      </c>
      <c r="H62" s="47"/>
      <c r="I62" s="47"/>
      <c r="J62" s="47"/>
      <c r="K62" s="47"/>
      <c r="L62" s="47"/>
      <c r="M62" s="51">
        <f t="shared" si="1"/>
        <v>0</v>
      </c>
      <c r="N62" s="42">
        <f t="shared" si="2"/>
        <v>2</v>
      </c>
      <c r="O62" s="49"/>
      <c r="P62" s="49"/>
      <c r="Q62" s="49"/>
      <c r="R62" s="49"/>
      <c r="S62" s="47"/>
      <c r="T62" s="47"/>
      <c r="U62" s="48">
        <f t="shared" si="3"/>
        <v>0</v>
      </c>
      <c r="V62" s="47"/>
      <c r="W62" s="47"/>
      <c r="X62" s="64">
        <f t="shared" si="4"/>
        <v>0</v>
      </c>
      <c r="Y62" s="46">
        <f t="shared" si="5"/>
        <v>0</v>
      </c>
      <c r="Z62" s="47">
        <v>1</v>
      </c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6">
        <f t="shared" si="6"/>
        <v>1</v>
      </c>
    </row>
    <row r="63" spans="2:37" ht="18.75" x14ac:dyDescent="0.3">
      <c r="B63" s="65">
        <v>124</v>
      </c>
      <c r="C63" s="47">
        <v>1</v>
      </c>
      <c r="D63" s="47">
        <v>1</v>
      </c>
      <c r="E63" s="47"/>
      <c r="F63" s="47"/>
      <c r="G63" s="51">
        <f t="shared" si="0"/>
        <v>2</v>
      </c>
      <c r="H63" s="47">
        <v>1</v>
      </c>
      <c r="I63" s="47"/>
      <c r="J63" s="47"/>
      <c r="K63" s="47"/>
      <c r="L63" s="47"/>
      <c r="M63" s="51">
        <f t="shared" si="1"/>
        <v>1</v>
      </c>
      <c r="N63" s="42">
        <f t="shared" si="2"/>
        <v>1</v>
      </c>
      <c r="O63" s="49"/>
      <c r="P63" s="49"/>
      <c r="Q63" s="49"/>
      <c r="R63" s="49">
        <v>1</v>
      </c>
      <c r="S63" s="47"/>
      <c r="T63" s="47"/>
      <c r="U63" s="48">
        <f t="shared" si="3"/>
        <v>0</v>
      </c>
      <c r="V63" s="47"/>
      <c r="W63" s="47"/>
      <c r="X63" s="64">
        <f t="shared" si="4"/>
        <v>0</v>
      </c>
      <c r="Y63" s="46">
        <f t="shared" si="5"/>
        <v>0</v>
      </c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6">
        <f t="shared" si="6"/>
        <v>0</v>
      </c>
    </row>
    <row r="64" spans="2:37" ht="18.75" x14ac:dyDescent="0.3">
      <c r="B64" s="65" t="s">
        <v>266</v>
      </c>
      <c r="C64" s="47">
        <v>0</v>
      </c>
      <c r="D64" s="47"/>
      <c r="E64" s="47"/>
      <c r="F64" s="47"/>
      <c r="G64" s="51">
        <f t="shared" si="0"/>
        <v>0</v>
      </c>
      <c r="H64" s="47"/>
      <c r="I64" s="47"/>
      <c r="J64" s="47"/>
      <c r="K64" s="47"/>
      <c r="L64" s="47"/>
      <c r="M64" s="51">
        <f t="shared" si="1"/>
        <v>0</v>
      </c>
      <c r="N64" s="42">
        <f t="shared" si="2"/>
        <v>0</v>
      </c>
      <c r="O64" s="49"/>
      <c r="P64" s="49"/>
      <c r="Q64" s="49"/>
      <c r="R64" s="49"/>
      <c r="S64" s="47"/>
      <c r="T64" s="47"/>
      <c r="U64" s="48">
        <f t="shared" si="3"/>
        <v>0</v>
      </c>
      <c r="V64" s="47"/>
      <c r="W64" s="47"/>
      <c r="X64" s="64">
        <f t="shared" si="4"/>
        <v>0</v>
      </c>
      <c r="Y64" s="46">
        <f t="shared" si="5"/>
        <v>0</v>
      </c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6">
        <f t="shared" si="6"/>
        <v>0</v>
      </c>
    </row>
    <row r="65" spans="2:37" ht="18.75" x14ac:dyDescent="0.3">
      <c r="B65" s="65" t="s">
        <v>265</v>
      </c>
      <c r="C65" s="47">
        <v>0</v>
      </c>
      <c r="D65" s="47"/>
      <c r="E65" s="47"/>
      <c r="F65" s="47"/>
      <c r="G65" s="51">
        <f t="shared" si="0"/>
        <v>0</v>
      </c>
      <c r="H65" s="47"/>
      <c r="I65" s="47"/>
      <c r="J65" s="47"/>
      <c r="K65" s="47"/>
      <c r="L65" s="47"/>
      <c r="M65" s="51">
        <f t="shared" si="1"/>
        <v>0</v>
      </c>
      <c r="N65" s="42">
        <f t="shared" si="2"/>
        <v>0</v>
      </c>
      <c r="O65" s="49"/>
      <c r="P65" s="49"/>
      <c r="Q65" s="49"/>
      <c r="R65" s="49"/>
      <c r="S65" s="47"/>
      <c r="T65" s="47"/>
      <c r="U65" s="48">
        <f t="shared" si="3"/>
        <v>0</v>
      </c>
      <c r="V65" s="47"/>
      <c r="W65" s="47"/>
      <c r="X65" s="64">
        <f t="shared" si="4"/>
        <v>0</v>
      </c>
      <c r="Y65" s="46">
        <f t="shared" si="5"/>
        <v>0</v>
      </c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6">
        <f t="shared" si="6"/>
        <v>0</v>
      </c>
    </row>
    <row r="66" spans="2:37" ht="18.75" x14ac:dyDescent="0.3">
      <c r="B66" s="65" t="s">
        <v>264</v>
      </c>
      <c r="C66" s="47">
        <v>0</v>
      </c>
      <c r="D66" s="47"/>
      <c r="E66" s="47"/>
      <c r="F66" s="47"/>
      <c r="G66" s="51">
        <f t="shared" si="0"/>
        <v>0</v>
      </c>
      <c r="H66" s="47"/>
      <c r="I66" s="47"/>
      <c r="J66" s="47"/>
      <c r="K66" s="47"/>
      <c r="L66" s="47"/>
      <c r="M66" s="51">
        <f t="shared" si="1"/>
        <v>0</v>
      </c>
      <c r="N66" s="42">
        <f t="shared" si="2"/>
        <v>0</v>
      </c>
      <c r="O66" s="49"/>
      <c r="P66" s="49"/>
      <c r="Q66" s="49"/>
      <c r="R66" s="49"/>
      <c r="S66" s="47"/>
      <c r="T66" s="47"/>
      <c r="U66" s="48">
        <f t="shared" si="3"/>
        <v>0</v>
      </c>
      <c r="V66" s="47"/>
      <c r="W66" s="47"/>
      <c r="X66" s="64">
        <f t="shared" si="4"/>
        <v>0</v>
      </c>
      <c r="Y66" s="46">
        <f t="shared" si="5"/>
        <v>0</v>
      </c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6">
        <f t="shared" si="6"/>
        <v>0</v>
      </c>
    </row>
    <row r="67" spans="2:37" ht="18.75" x14ac:dyDescent="0.3">
      <c r="B67" s="65" t="s">
        <v>263</v>
      </c>
      <c r="C67" s="47">
        <v>0</v>
      </c>
      <c r="D67" s="47"/>
      <c r="E67" s="47"/>
      <c r="F67" s="47"/>
      <c r="G67" s="51">
        <f t="shared" si="0"/>
        <v>0</v>
      </c>
      <c r="H67" s="47"/>
      <c r="I67" s="47"/>
      <c r="J67" s="47"/>
      <c r="K67" s="47"/>
      <c r="L67" s="47"/>
      <c r="M67" s="51">
        <f t="shared" si="1"/>
        <v>0</v>
      </c>
      <c r="N67" s="42">
        <f t="shared" si="2"/>
        <v>0</v>
      </c>
      <c r="O67" s="49"/>
      <c r="P67" s="49"/>
      <c r="Q67" s="49"/>
      <c r="R67" s="49"/>
      <c r="S67" s="47"/>
      <c r="T67" s="47"/>
      <c r="U67" s="48">
        <f t="shared" si="3"/>
        <v>0</v>
      </c>
      <c r="V67" s="47"/>
      <c r="W67" s="47"/>
      <c r="X67" s="64">
        <f t="shared" si="4"/>
        <v>0</v>
      </c>
      <c r="Y67" s="46">
        <f t="shared" si="5"/>
        <v>0</v>
      </c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6">
        <f t="shared" si="6"/>
        <v>0</v>
      </c>
    </row>
    <row r="68" spans="2:37" ht="18.75" x14ac:dyDescent="0.3">
      <c r="B68" s="65">
        <v>129</v>
      </c>
      <c r="C68" s="47">
        <v>0</v>
      </c>
      <c r="D68" s="47"/>
      <c r="E68" s="47"/>
      <c r="F68" s="47"/>
      <c r="G68" s="51">
        <f t="shared" si="0"/>
        <v>0</v>
      </c>
      <c r="H68" s="47"/>
      <c r="I68" s="47"/>
      <c r="J68" s="47"/>
      <c r="K68" s="47"/>
      <c r="L68" s="47"/>
      <c r="M68" s="51">
        <f t="shared" si="1"/>
        <v>0</v>
      </c>
      <c r="N68" s="42">
        <f t="shared" si="2"/>
        <v>0</v>
      </c>
      <c r="O68" s="49"/>
      <c r="P68" s="49"/>
      <c r="Q68" s="49"/>
      <c r="R68" s="49"/>
      <c r="S68" s="47"/>
      <c r="T68" s="47"/>
      <c r="U68" s="48">
        <f t="shared" si="3"/>
        <v>0</v>
      </c>
      <c r="V68" s="47"/>
      <c r="W68" s="47"/>
      <c r="X68" s="64">
        <f t="shared" si="4"/>
        <v>0</v>
      </c>
      <c r="Y68" s="46">
        <f t="shared" si="5"/>
        <v>0</v>
      </c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6">
        <f t="shared" si="6"/>
        <v>0</v>
      </c>
    </row>
    <row r="69" spans="2:37" ht="18.75" x14ac:dyDescent="0.3">
      <c r="B69" s="65" t="s">
        <v>262</v>
      </c>
      <c r="C69" s="47">
        <v>16</v>
      </c>
      <c r="D69" s="47">
        <v>9</v>
      </c>
      <c r="E69" s="47"/>
      <c r="F69" s="47"/>
      <c r="G69" s="51">
        <f t="shared" si="0"/>
        <v>25</v>
      </c>
      <c r="H69" s="47">
        <v>8</v>
      </c>
      <c r="I69" s="47"/>
      <c r="J69" s="47"/>
      <c r="K69" s="47"/>
      <c r="L69" s="47"/>
      <c r="M69" s="51">
        <f t="shared" si="1"/>
        <v>8</v>
      </c>
      <c r="N69" s="42">
        <f t="shared" si="2"/>
        <v>17</v>
      </c>
      <c r="O69" s="49">
        <v>8</v>
      </c>
      <c r="P69" s="49"/>
      <c r="Q69" s="49"/>
      <c r="R69" s="49"/>
      <c r="S69" s="47"/>
      <c r="T69" s="47">
        <v>1</v>
      </c>
      <c r="U69" s="48">
        <f t="shared" si="3"/>
        <v>1</v>
      </c>
      <c r="V69" s="47"/>
      <c r="W69" s="47"/>
      <c r="X69" s="64">
        <f t="shared" si="4"/>
        <v>0</v>
      </c>
      <c r="Y69" s="46">
        <f t="shared" si="5"/>
        <v>1</v>
      </c>
      <c r="Z69" s="47">
        <v>6</v>
      </c>
      <c r="AA69" s="47">
        <v>1</v>
      </c>
      <c r="AB69" s="47"/>
      <c r="AC69" s="47"/>
      <c r="AD69" s="47"/>
      <c r="AE69" s="47"/>
      <c r="AF69" s="47"/>
      <c r="AG69" s="47"/>
      <c r="AH69" s="47"/>
      <c r="AI69" s="47"/>
      <c r="AJ69" s="47"/>
      <c r="AK69" s="46">
        <f t="shared" si="6"/>
        <v>7</v>
      </c>
    </row>
    <row r="70" spans="2:37" ht="18.75" x14ac:dyDescent="0.3">
      <c r="B70" s="65">
        <v>131</v>
      </c>
      <c r="C70" s="47">
        <v>0</v>
      </c>
      <c r="D70" s="47"/>
      <c r="E70" s="47"/>
      <c r="F70" s="47"/>
      <c r="G70" s="51">
        <f t="shared" si="0"/>
        <v>0</v>
      </c>
      <c r="H70" s="47"/>
      <c r="I70" s="47"/>
      <c r="J70" s="47"/>
      <c r="K70" s="47"/>
      <c r="L70" s="47"/>
      <c r="M70" s="51">
        <f t="shared" si="1"/>
        <v>0</v>
      </c>
      <c r="N70" s="42">
        <f t="shared" si="2"/>
        <v>0</v>
      </c>
      <c r="O70" s="49"/>
      <c r="P70" s="49"/>
      <c r="Q70" s="49"/>
      <c r="R70" s="49"/>
      <c r="S70" s="47"/>
      <c r="T70" s="47"/>
      <c r="U70" s="48">
        <f t="shared" si="3"/>
        <v>0</v>
      </c>
      <c r="V70" s="47"/>
      <c r="W70" s="47"/>
      <c r="X70" s="64">
        <f t="shared" si="4"/>
        <v>0</v>
      </c>
      <c r="Y70" s="46">
        <f t="shared" si="5"/>
        <v>0</v>
      </c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6">
        <f t="shared" si="6"/>
        <v>0</v>
      </c>
    </row>
    <row r="71" spans="2:37" ht="18.75" x14ac:dyDescent="0.3">
      <c r="B71" s="65">
        <v>132</v>
      </c>
      <c r="C71" s="47">
        <v>0</v>
      </c>
      <c r="D71" s="47">
        <v>1</v>
      </c>
      <c r="E71" s="47"/>
      <c r="F71" s="47"/>
      <c r="G71" s="51">
        <f t="shared" ref="G71:G134" si="7">SUM(C71:F71)</f>
        <v>1</v>
      </c>
      <c r="H71" s="47"/>
      <c r="I71" s="47"/>
      <c r="J71" s="47"/>
      <c r="K71" s="47"/>
      <c r="L71" s="47"/>
      <c r="M71" s="51">
        <f t="shared" ref="M71:M134" si="8">SUM(H71:L71)</f>
        <v>0</v>
      </c>
      <c r="N71" s="42">
        <f t="shared" ref="N71:N134" si="9">G71-M71</f>
        <v>1</v>
      </c>
      <c r="O71" s="49"/>
      <c r="P71" s="49"/>
      <c r="Q71" s="49"/>
      <c r="R71" s="49"/>
      <c r="S71" s="47"/>
      <c r="T71" s="47"/>
      <c r="U71" s="48">
        <f t="shared" ref="U71:U134" si="10">SUM(S71:T71)</f>
        <v>0</v>
      </c>
      <c r="V71" s="47"/>
      <c r="W71" s="47"/>
      <c r="X71" s="64">
        <f t="shared" ref="X71:X134" si="11">SUM(V71:W71)</f>
        <v>0</v>
      </c>
      <c r="Y71" s="46">
        <f t="shared" ref="Y71:Y134" si="12">U71+X71</f>
        <v>0</v>
      </c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6">
        <f t="shared" ref="AK71:AK134" si="13">SUM(Z71:AJ71)</f>
        <v>0</v>
      </c>
    </row>
    <row r="72" spans="2:37" ht="18.75" x14ac:dyDescent="0.3">
      <c r="B72" s="65">
        <v>134</v>
      </c>
      <c r="C72" s="47">
        <v>20</v>
      </c>
      <c r="D72" s="47">
        <v>4</v>
      </c>
      <c r="E72" s="47"/>
      <c r="F72" s="47"/>
      <c r="G72" s="51">
        <f t="shared" si="7"/>
        <v>24</v>
      </c>
      <c r="H72" s="47">
        <v>6</v>
      </c>
      <c r="I72" s="47"/>
      <c r="J72" s="47"/>
      <c r="K72" s="47"/>
      <c r="L72" s="47"/>
      <c r="M72" s="51">
        <f t="shared" si="8"/>
        <v>6</v>
      </c>
      <c r="N72" s="42">
        <f t="shared" si="9"/>
        <v>18</v>
      </c>
      <c r="O72" s="49">
        <v>5</v>
      </c>
      <c r="P72" s="49">
        <v>1</v>
      </c>
      <c r="Q72" s="49"/>
      <c r="R72" s="49"/>
      <c r="S72" s="47"/>
      <c r="T72" s="47">
        <v>1</v>
      </c>
      <c r="U72" s="48">
        <f t="shared" si="10"/>
        <v>1</v>
      </c>
      <c r="V72" s="47"/>
      <c r="W72" s="47"/>
      <c r="X72" s="64">
        <f t="shared" si="11"/>
        <v>0</v>
      </c>
      <c r="Y72" s="46">
        <f t="shared" si="12"/>
        <v>1</v>
      </c>
      <c r="Z72" s="47">
        <v>3</v>
      </c>
      <c r="AA72" s="47">
        <v>2</v>
      </c>
      <c r="AB72" s="47">
        <v>2</v>
      </c>
      <c r="AC72" s="47"/>
      <c r="AD72" s="47"/>
      <c r="AE72" s="47"/>
      <c r="AF72" s="47"/>
      <c r="AG72" s="47"/>
      <c r="AH72" s="47"/>
      <c r="AI72" s="47"/>
      <c r="AJ72" s="47"/>
      <c r="AK72" s="46">
        <f t="shared" si="13"/>
        <v>7</v>
      </c>
    </row>
    <row r="73" spans="2:37" ht="18.75" x14ac:dyDescent="0.3">
      <c r="B73" s="65">
        <v>135</v>
      </c>
      <c r="C73" s="47">
        <v>5</v>
      </c>
      <c r="D73" s="47"/>
      <c r="E73" s="47"/>
      <c r="F73" s="47"/>
      <c r="G73" s="51">
        <f t="shared" si="7"/>
        <v>5</v>
      </c>
      <c r="H73" s="47">
        <v>1</v>
      </c>
      <c r="I73" s="47"/>
      <c r="J73" s="47"/>
      <c r="K73" s="47"/>
      <c r="L73" s="47"/>
      <c r="M73" s="51">
        <f t="shared" si="8"/>
        <v>1</v>
      </c>
      <c r="N73" s="42">
        <f t="shared" si="9"/>
        <v>4</v>
      </c>
      <c r="O73" s="49">
        <v>1</v>
      </c>
      <c r="P73" s="49"/>
      <c r="Q73" s="49"/>
      <c r="R73" s="49"/>
      <c r="S73" s="47"/>
      <c r="T73" s="47"/>
      <c r="U73" s="48">
        <f t="shared" si="10"/>
        <v>0</v>
      </c>
      <c r="V73" s="47"/>
      <c r="W73" s="47"/>
      <c r="X73" s="64">
        <f t="shared" si="11"/>
        <v>0</v>
      </c>
      <c r="Y73" s="46">
        <f t="shared" si="12"/>
        <v>0</v>
      </c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6">
        <f t="shared" si="13"/>
        <v>0</v>
      </c>
    </row>
    <row r="74" spans="2:37" ht="18.75" x14ac:dyDescent="0.3">
      <c r="B74" s="65">
        <v>136</v>
      </c>
      <c r="C74" s="47">
        <v>0</v>
      </c>
      <c r="D74" s="47"/>
      <c r="E74" s="47"/>
      <c r="F74" s="47"/>
      <c r="G74" s="51">
        <f t="shared" si="7"/>
        <v>0</v>
      </c>
      <c r="H74" s="47"/>
      <c r="I74" s="47"/>
      <c r="J74" s="47"/>
      <c r="K74" s="47"/>
      <c r="L74" s="47"/>
      <c r="M74" s="51">
        <f t="shared" si="8"/>
        <v>0</v>
      </c>
      <c r="N74" s="42">
        <f t="shared" si="9"/>
        <v>0</v>
      </c>
      <c r="O74" s="49"/>
      <c r="P74" s="49"/>
      <c r="Q74" s="49"/>
      <c r="R74" s="49"/>
      <c r="S74" s="47"/>
      <c r="T74" s="47"/>
      <c r="U74" s="48">
        <f t="shared" si="10"/>
        <v>0</v>
      </c>
      <c r="V74" s="47"/>
      <c r="W74" s="47"/>
      <c r="X74" s="64">
        <f t="shared" si="11"/>
        <v>0</v>
      </c>
      <c r="Y74" s="46">
        <f t="shared" si="12"/>
        <v>0</v>
      </c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6">
        <f t="shared" si="13"/>
        <v>0</v>
      </c>
    </row>
    <row r="75" spans="2:37" ht="18.75" x14ac:dyDescent="0.3">
      <c r="B75" s="65">
        <v>137</v>
      </c>
      <c r="C75" s="47">
        <v>2</v>
      </c>
      <c r="D75" s="47"/>
      <c r="E75" s="47"/>
      <c r="F75" s="47"/>
      <c r="G75" s="51">
        <f t="shared" si="7"/>
        <v>2</v>
      </c>
      <c r="H75" s="47"/>
      <c r="I75" s="47"/>
      <c r="J75" s="47"/>
      <c r="K75" s="47"/>
      <c r="L75" s="47"/>
      <c r="M75" s="51">
        <f t="shared" si="8"/>
        <v>0</v>
      </c>
      <c r="N75" s="42">
        <f t="shared" si="9"/>
        <v>2</v>
      </c>
      <c r="O75" s="49"/>
      <c r="P75" s="49"/>
      <c r="Q75" s="49"/>
      <c r="R75" s="49"/>
      <c r="S75" s="47"/>
      <c r="T75" s="47"/>
      <c r="U75" s="48">
        <f t="shared" si="10"/>
        <v>0</v>
      </c>
      <c r="V75" s="47"/>
      <c r="W75" s="47"/>
      <c r="X75" s="64">
        <f t="shared" si="11"/>
        <v>0</v>
      </c>
      <c r="Y75" s="46">
        <f t="shared" si="12"/>
        <v>0</v>
      </c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6">
        <f t="shared" si="13"/>
        <v>0</v>
      </c>
    </row>
    <row r="76" spans="2:37" ht="18.75" x14ac:dyDescent="0.3">
      <c r="B76" s="65" t="s">
        <v>261</v>
      </c>
      <c r="C76" s="47">
        <v>0</v>
      </c>
      <c r="D76" s="47"/>
      <c r="E76" s="47"/>
      <c r="F76" s="47"/>
      <c r="G76" s="51">
        <f t="shared" si="7"/>
        <v>0</v>
      </c>
      <c r="H76" s="47"/>
      <c r="I76" s="47"/>
      <c r="J76" s="47"/>
      <c r="K76" s="47"/>
      <c r="L76" s="47"/>
      <c r="M76" s="51">
        <f t="shared" si="8"/>
        <v>0</v>
      </c>
      <c r="N76" s="42">
        <f t="shared" si="9"/>
        <v>0</v>
      </c>
      <c r="O76" s="49"/>
      <c r="P76" s="49"/>
      <c r="Q76" s="49"/>
      <c r="R76" s="49"/>
      <c r="S76" s="47"/>
      <c r="T76" s="47"/>
      <c r="U76" s="48">
        <f t="shared" si="10"/>
        <v>0</v>
      </c>
      <c r="V76" s="47"/>
      <c r="W76" s="47"/>
      <c r="X76" s="64">
        <f t="shared" si="11"/>
        <v>0</v>
      </c>
      <c r="Y76" s="46">
        <f t="shared" si="12"/>
        <v>0</v>
      </c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6">
        <f t="shared" si="13"/>
        <v>0</v>
      </c>
    </row>
    <row r="77" spans="2:37" ht="18.75" x14ac:dyDescent="0.3">
      <c r="B77" s="65">
        <v>138</v>
      </c>
      <c r="C77" s="47">
        <v>0</v>
      </c>
      <c r="D77" s="47"/>
      <c r="E77" s="47"/>
      <c r="F77" s="47"/>
      <c r="G77" s="51">
        <f t="shared" si="7"/>
        <v>0</v>
      </c>
      <c r="H77" s="47"/>
      <c r="I77" s="47"/>
      <c r="J77" s="47"/>
      <c r="K77" s="47"/>
      <c r="L77" s="47"/>
      <c r="M77" s="51">
        <f t="shared" si="8"/>
        <v>0</v>
      </c>
      <c r="N77" s="42">
        <f t="shared" si="9"/>
        <v>0</v>
      </c>
      <c r="O77" s="49"/>
      <c r="P77" s="49"/>
      <c r="Q77" s="49"/>
      <c r="R77" s="49"/>
      <c r="S77" s="47"/>
      <c r="T77" s="47"/>
      <c r="U77" s="48">
        <f t="shared" si="10"/>
        <v>0</v>
      </c>
      <c r="V77" s="47"/>
      <c r="W77" s="47"/>
      <c r="X77" s="64">
        <f t="shared" si="11"/>
        <v>0</v>
      </c>
      <c r="Y77" s="46">
        <f t="shared" si="12"/>
        <v>0</v>
      </c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6">
        <f t="shared" si="13"/>
        <v>0</v>
      </c>
    </row>
    <row r="78" spans="2:37" ht="18.75" x14ac:dyDescent="0.3">
      <c r="B78" s="65" t="s">
        <v>260</v>
      </c>
      <c r="C78" s="47">
        <v>0</v>
      </c>
      <c r="D78" s="47"/>
      <c r="E78" s="47"/>
      <c r="F78" s="47"/>
      <c r="G78" s="51">
        <f t="shared" si="7"/>
        <v>0</v>
      </c>
      <c r="H78" s="47"/>
      <c r="I78" s="47"/>
      <c r="J78" s="47"/>
      <c r="K78" s="47"/>
      <c r="L78" s="47"/>
      <c r="M78" s="51">
        <f t="shared" si="8"/>
        <v>0</v>
      </c>
      <c r="N78" s="42">
        <f t="shared" si="9"/>
        <v>0</v>
      </c>
      <c r="O78" s="49"/>
      <c r="P78" s="49"/>
      <c r="Q78" s="49"/>
      <c r="R78" s="49"/>
      <c r="S78" s="47"/>
      <c r="T78" s="47"/>
      <c r="U78" s="48">
        <f t="shared" si="10"/>
        <v>0</v>
      </c>
      <c r="V78" s="47"/>
      <c r="W78" s="47"/>
      <c r="X78" s="64">
        <f t="shared" si="11"/>
        <v>0</v>
      </c>
      <c r="Y78" s="46">
        <f t="shared" si="12"/>
        <v>0</v>
      </c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6">
        <f t="shared" si="13"/>
        <v>0</v>
      </c>
    </row>
    <row r="79" spans="2:37" ht="18.75" x14ac:dyDescent="0.3">
      <c r="B79" s="65">
        <v>139</v>
      </c>
      <c r="C79" s="47">
        <v>0</v>
      </c>
      <c r="D79" s="47">
        <v>1</v>
      </c>
      <c r="E79" s="47"/>
      <c r="F79" s="47"/>
      <c r="G79" s="51">
        <f t="shared" si="7"/>
        <v>1</v>
      </c>
      <c r="H79" s="47"/>
      <c r="I79" s="47"/>
      <c r="J79" s="47"/>
      <c r="K79" s="47"/>
      <c r="L79" s="47"/>
      <c r="M79" s="51">
        <f t="shared" si="8"/>
        <v>0</v>
      </c>
      <c r="N79" s="42">
        <f t="shared" si="9"/>
        <v>1</v>
      </c>
      <c r="O79" s="49"/>
      <c r="P79" s="49"/>
      <c r="Q79" s="49"/>
      <c r="R79" s="49"/>
      <c r="S79" s="47"/>
      <c r="T79" s="47"/>
      <c r="U79" s="48">
        <f t="shared" si="10"/>
        <v>0</v>
      </c>
      <c r="V79" s="47"/>
      <c r="W79" s="47"/>
      <c r="X79" s="64">
        <f t="shared" si="11"/>
        <v>0</v>
      </c>
      <c r="Y79" s="46">
        <f t="shared" si="12"/>
        <v>0</v>
      </c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6">
        <f t="shared" si="13"/>
        <v>0</v>
      </c>
    </row>
    <row r="80" spans="2:37" ht="18.75" x14ac:dyDescent="0.3">
      <c r="B80" s="65">
        <v>140</v>
      </c>
      <c r="C80" s="47">
        <v>0</v>
      </c>
      <c r="D80" s="47"/>
      <c r="E80" s="47"/>
      <c r="F80" s="47"/>
      <c r="G80" s="51">
        <f t="shared" si="7"/>
        <v>0</v>
      </c>
      <c r="H80" s="47"/>
      <c r="I80" s="47"/>
      <c r="J80" s="47"/>
      <c r="K80" s="47"/>
      <c r="L80" s="47"/>
      <c r="M80" s="51">
        <f t="shared" si="8"/>
        <v>0</v>
      </c>
      <c r="N80" s="42">
        <f t="shared" si="9"/>
        <v>0</v>
      </c>
      <c r="O80" s="49"/>
      <c r="P80" s="49"/>
      <c r="Q80" s="49"/>
      <c r="R80" s="49"/>
      <c r="S80" s="47"/>
      <c r="T80" s="47"/>
      <c r="U80" s="48">
        <f t="shared" si="10"/>
        <v>0</v>
      </c>
      <c r="V80" s="47"/>
      <c r="W80" s="47"/>
      <c r="X80" s="64">
        <f t="shared" si="11"/>
        <v>0</v>
      </c>
      <c r="Y80" s="46">
        <f t="shared" si="12"/>
        <v>0</v>
      </c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6">
        <f t="shared" si="13"/>
        <v>0</v>
      </c>
    </row>
    <row r="81" spans="2:37" ht="18.75" x14ac:dyDescent="0.3">
      <c r="B81" s="65">
        <v>141</v>
      </c>
      <c r="C81" s="47">
        <v>0</v>
      </c>
      <c r="D81" s="47"/>
      <c r="E81" s="47"/>
      <c r="F81" s="47"/>
      <c r="G81" s="51">
        <f t="shared" si="7"/>
        <v>0</v>
      </c>
      <c r="H81" s="47"/>
      <c r="I81" s="47"/>
      <c r="J81" s="47"/>
      <c r="K81" s="47"/>
      <c r="L81" s="47"/>
      <c r="M81" s="51">
        <f t="shared" si="8"/>
        <v>0</v>
      </c>
      <c r="N81" s="42">
        <f t="shared" si="9"/>
        <v>0</v>
      </c>
      <c r="O81" s="49"/>
      <c r="P81" s="49"/>
      <c r="Q81" s="49"/>
      <c r="R81" s="49"/>
      <c r="S81" s="47"/>
      <c r="T81" s="47"/>
      <c r="U81" s="48">
        <f t="shared" si="10"/>
        <v>0</v>
      </c>
      <c r="V81" s="47"/>
      <c r="W81" s="47"/>
      <c r="X81" s="64">
        <f t="shared" si="11"/>
        <v>0</v>
      </c>
      <c r="Y81" s="46">
        <f t="shared" si="12"/>
        <v>0</v>
      </c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6">
        <f t="shared" si="13"/>
        <v>0</v>
      </c>
    </row>
    <row r="82" spans="2:37" ht="18.75" x14ac:dyDescent="0.3">
      <c r="B82" s="65" t="s">
        <v>259</v>
      </c>
      <c r="C82" s="47">
        <v>1</v>
      </c>
      <c r="D82" s="47"/>
      <c r="E82" s="47"/>
      <c r="F82" s="47"/>
      <c r="G82" s="51">
        <f t="shared" si="7"/>
        <v>1</v>
      </c>
      <c r="H82" s="47"/>
      <c r="I82" s="47"/>
      <c r="J82" s="47"/>
      <c r="K82" s="47"/>
      <c r="L82" s="47"/>
      <c r="M82" s="51">
        <f t="shared" si="8"/>
        <v>0</v>
      </c>
      <c r="N82" s="42">
        <f t="shared" si="9"/>
        <v>1</v>
      </c>
      <c r="O82" s="49"/>
      <c r="P82" s="49"/>
      <c r="Q82" s="49"/>
      <c r="R82" s="49"/>
      <c r="S82" s="47"/>
      <c r="T82" s="47"/>
      <c r="U82" s="48">
        <f t="shared" si="10"/>
        <v>0</v>
      </c>
      <c r="V82" s="47"/>
      <c r="W82" s="47"/>
      <c r="X82" s="64">
        <f t="shared" si="11"/>
        <v>0</v>
      </c>
      <c r="Y82" s="46">
        <f t="shared" si="12"/>
        <v>0</v>
      </c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6">
        <f t="shared" si="13"/>
        <v>0</v>
      </c>
    </row>
    <row r="83" spans="2:37" ht="18.75" x14ac:dyDescent="0.3">
      <c r="B83" s="65">
        <v>142</v>
      </c>
      <c r="C83" s="47">
        <v>0</v>
      </c>
      <c r="D83" s="47"/>
      <c r="E83" s="47"/>
      <c r="F83" s="47"/>
      <c r="G83" s="51">
        <f t="shared" si="7"/>
        <v>0</v>
      </c>
      <c r="H83" s="47"/>
      <c r="I83" s="47"/>
      <c r="J83" s="47"/>
      <c r="K83" s="47"/>
      <c r="L83" s="47"/>
      <c r="M83" s="51">
        <f t="shared" si="8"/>
        <v>0</v>
      </c>
      <c r="N83" s="42">
        <f t="shared" si="9"/>
        <v>0</v>
      </c>
      <c r="O83" s="49"/>
      <c r="P83" s="49"/>
      <c r="Q83" s="49"/>
      <c r="R83" s="49"/>
      <c r="S83" s="47"/>
      <c r="T83" s="47"/>
      <c r="U83" s="48">
        <f t="shared" si="10"/>
        <v>0</v>
      </c>
      <c r="V83" s="47"/>
      <c r="W83" s="47"/>
      <c r="X83" s="64">
        <f t="shared" si="11"/>
        <v>0</v>
      </c>
      <c r="Y83" s="46">
        <f t="shared" si="12"/>
        <v>0</v>
      </c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6">
        <f t="shared" si="13"/>
        <v>0</v>
      </c>
    </row>
    <row r="84" spans="2:37" ht="18.75" x14ac:dyDescent="0.3">
      <c r="B84" s="65">
        <v>143</v>
      </c>
      <c r="C84" s="47">
        <v>7</v>
      </c>
      <c r="D84" s="47"/>
      <c r="E84" s="47"/>
      <c r="F84" s="47"/>
      <c r="G84" s="51">
        <f t="shared" si="7"/>
        <v>7</v>
      </c>
      <c r="H84" s="47"/>
      <c r="I84" s="47"/>
      <c r="J84" s="47"/>
      <c r="K84" s="47"/>
      <c r="L84" s="47"/>
      <c r="M84" s="51">
        <f t="shared" si="8"/>
        <v>0</v>
      </c>
      <c r="N84" s="42">
        <f t="shared" si="9"/>
        <v>7</v>
      </c>
      <c r="O84" s="49"/>
      <c r="P84" s="49"/>
      <c r="Q84" s="49"/>
      <c r="R84" s="49"/>
      <c r="S84" s="47"/>
      <c r="T84" s="47"/>
      <c r="U84" s="48">
        <f t="shared" si="10"/>
        <v>0</v>
      </c>
      <c r="V84" s="47"/>
      <c r="W84" s="47"/>
      <c r="X84" s="64">
        <f t="shared" si="11"/>
        <v>0</v>
      </c>
      <c r="Y84" s="46">
        <f t="shared" si="12"/>
        <v>0</v>
      </c>
      <c r="Z84" s="47"/>
      <c r="AA84" s="47">
        <v>1</v>
      </c>
      <c r="AB84" s="47"/>
      <c r="AC84" s="47"/>
      <c r="AD84" s="47"/>
      <c r="AE84" s="47"/>
      <c r="AF84" s="47"/>
      <c r="AG84" s="47"/>
      <c r="AH84" s="47"/>
      <c r="AI84" s="47"/>
      <c r="AJ84" s="47"/>
      <c r="AK84" s="46">
        <f t="shared" si="13"/>
        <v>1</v>
      </c>
    </row>
    <row r="85" spans="2:37" ht="18.75" x14ac:dyDescent="0.3">
      <c r="B85" s="65" t="s">
        <v>258</v>
      </c>
      <c r="C85" s="47">
        <v>0</v>
      </c>
      <c r="D85" s="47"/>
      <c r="E85" s="47"/>
      <c r="F85" s="47"/>
      <c r="G85" s="51">
        <f t="shared" si="7"/>
        <v>0</v>
      </c>
      <c r="H85" s="47"/>
      <c r="I85" s="47"/>
      <c r="J85" s="47"/>
      <c r="K85" s="47"/>
      <c r="L85" s="47"/>
      <c r="M85" s="51">
        <f t="shared" si="8"/>
        <v>0</v>
      </c>
      <c r="N85" s="42">
        <f t="shared" si="9"/>
        <v>0</v>
      </c>
      <c r="O85" s="49"/>
      <c r="P85" s="49"/>
      <c r="Q85" s="49"/>
      <c r="R85" s="49"/>
      <c r="S85" s="47"/>
      <c r="T85" s="47"/>
      <c r="U85" s="48">
        <f t="shared" si="10"/>
        <v>0</v>
      </c>
      <c r="V85" s="47"/>
      <c r="W85" s="47"/>
      <c r="X85" s="64">
        <f t="shared" si="11"/>
        <v>0</v>
      </c>
      <c r="Y85" s="46">
        <f t="shared" si="12"/>
        <v>0</v>
      </c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6">
        <f t="shared" si="13"/>
        <v>0</v>
      </c>
    </row>
    <row r="86" spans="2:37" ht="18.75" x14ac:dyDescent="0.3">
      <c r="B86" s="65" t="s">
        <v>257</v>
      </c>
      <c r="C86" s="47">
        <v>0</v>
      </c>
      <c r="D86" s="47"/>
      <c r="E86" s="47"/>
      <c r="F86" s="47"/>
      <c r="G86" s="51">
        <f t="shared" si="7"/>
        <v>0</v>
      </c>
      <c r="H86" s="47"/>
      <c r="I86" s="47"/>
      <c r="J86" s="47"/>
      <c r="K86" s="47"/>
      <c r="L86" s="47"/>
      <c r="M86" s="51">
        <f t="shared" si="8"/>
        <v>0</v>
      </c>
      <c r="N86" s="42">
        <f t="shared" si="9"/>
        <v>0</v>
      </c>
      <c r="O86" s="49"/>
      <c r="P86" s="49"/>
      <c r="Q86" s="49"/>
      <c r="R86" s="49"/>
      <c r="S86" s="47"/>
      <c r="T86" s="47"/>
      <c r="U86" s="48">
        <f t="shared" si="10"/>
        <v>0</v>
      </c>
      <c r="V86" s="47"/>
      <c r="W86" s="47"/>
      <c r="X86" s="64">
        <f t="shared" si="11"/>
        <v>0</v>
      </c>
      <c r="Y86" s="46">
        <f t="shared" si="12"/>
        <v>0</v>
      </c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6">
        <f t="shared" si="13"/>
        <v>0</v>
      </c>
    </row>
    <row r="87" spans="2:37" ht="18.75" x14ac:dyDescent="0.3">
      <c r="B87" s="65" t="s">
        <v>256</v>
      </c>
      <c r="C87" s="47">
        <v>0</v>
      </c>
      <c r="D87" s="47"/>
      <c r="E87" s="47"/>
      <c r="F87" s="47"/>
      <c r="G87" s="51">
        <f t="shared" si="7"/>
        <v>0</v>
      </c>
      <c r="H87" s="47"/>
      <c r="I87" s="47"/>
      <c r="J87" s="47"/>
      <c r="K87" s="47"/>
      <c r="L87" s="47"/>
      <c r="M87" s="51">
        <f t="shared" si="8"/>
        <v>0</v>
      </c>
      <c r="N87" s="42">
        <f t="shared" si="9"/>
        <v>0</v>
      </c>
      <c r="O87" s="49"/>
      <c r="P87" s="49"/>
      <c r="Q87" s="49"/>
      <c r="R87" s="49"/>
      <c r="S87" s="47"/>
      <c r="T87" s="47"/>
      <c r="U87" s="48">
        <f t="shared" si="10"/>
        <v>0</v>
      </c>
      <c r="V87" s="47"/>
      <c r="W87" s="47"/>
      <c r="X87" s="64">
        <f t="shared" si="11"/>
        <v>0</v>
      </c>
      <c r="Y87" s="46">
        <f t="shared" si="12"/>
        <v>0</v>
      </c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6">
        <f t="shared" si="13"/>
        <v>0</v>
      </c>
    </row>
    <row r="88" spans="2:37" ht="18.75" x14ac:dyDescent="0.3">
      <c r="B88" s="65" t="s">
        <v>255</v>
      </c>
      <c r="C88" s="47">
        <v>0</v>
      </c>
      <c r="D88" s="47"/>
      <c r="E88" s="47"/>
      <c r="F88" s="47"/>
      <c r="G88" s="51">
        <f t="shared" si="7"/>
        <v>0</v>
      </c>
      <c r="H88" s="47"/>
      <c r="I88" s="47"/>
      <c r="J88" s="47"/>
      <c r="K88" s="47"/>
      <c r="L88" s="47"/>
      <c r="M88" s="51">
        <f t="shared" si="8"/>
        <v>0</v>
      </c>
      <c r="N88" s="42">
        <f t="shared" si="9"/>
        <v>0</v>
      </c>
      <c r="O88" s="49"/>
      <c r="P88" s="49"/>
      <c r="Q88" s="49"/>
      <c r="R88" s="49"/>
      <c r="S88" s="47"/>
      <c r="T88" s="47"/>
      <c r="U88" s="48">
        <f t="shared" si="10"/>
        <v>0</v>
      </c>
      <c r="V88" s="47"/>
      <c r="W88" s="47"/>
      <c r="X88" s="64">
        <f t="shared" si="11"/>
        <v>0</v>
      </c>
      <c r="Y88" s="46">
        <f t="shared" si="12"/>
        <v>0</v>
      </c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6">
        <f t="shared" si="13"/>
        <v>0</v>
      </c>
    </row>
    <row r="89" spans="2:37" ht="18.75" x14ac:dyDescent="0.3">
      <c r="B89" s="65" t="s">
        <v>254</v>
      </c>
      <c r="C89" s="47">
        <v>0</v>
      </c>
      <c r="D89" s="47"/>
      <c r="E89" s="47"/>
      <c r="F89" s="47"/>
      <c r="G89" s="51">
        <f t="shared" si="7"/>
        <v>0</v>
      </c>
      <c r="H89" s="47"/>
      <c r="I89" s="47"/>
      <c r="J89" s="47"/>
      <c r="K89" s="47"/>
      <c r="L89" s="47"/>
      <c r="M89" s="51">
        <f t="shared" si="8"/>
        <v>0</v>
      </c>
      <c r="N89" s="42">
        <f t="shared" si="9"/>
        <v>0</v>
      </c>
      <c r="O89" s="49"/>
      <c r="P89" s="49"/>
      <c r="Q89" s="49"/>
      <c r="R89" s="49"/>
      <c r="S89" s="47"/>
      <c r="T89" s="47"/>
      <c r="U89" s="48">
        <f t="shared" si="10"/>
        <v>0</v>
      </c>
      <c r="V89" s="47"/>
      <c r="W89" s="47"/>
      <c r="X89" s="64">
        <f t="shared" si="11"/>
        <v>0</v>
      </c>
      <c r="Y89" s="46">
        <f t="shared" si="12"/>
        <v>0</v>
      </c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6">
        <f t="shared" si="13"/>
        <v>0</v>
      </c>
    </row>
    <row r="90" spans="2:37" ht="18.75" x14ac:dyDescent="0.3">
      <c r="B90" s="65" t="s">
        <v>253</v>
      </c>
      <c r="C90" s="47">
        <v>0</v>
      </c>
      <c r="D90" s="47"/>
      <c r="E90" s="47"/>
      <c r="F90" s="47"/>
      <c r="G90" s="51">
        <f t="shared" si="7"/>
        <v>0</v>
      </c>
      <c r="H90" s="47"/>
      <c r="I90" s="47"/>
      <c r="J90" s="47"/>
      <c r="K90" s="47"/>
      <c r="L90" s="47"/>
      <c r="M90" s="51">
        <f t="shared" si="8"/>
        <v>0</v>
      </c>
      <c r="N90" s="42">
        <f t="shared" si="9"/>
        <v>0</v>
      </c>
      <c r="O90" s="49"/>
      <c r="P90" s="49"/>
      <c r="Q90" s="49"/>
      <c r="R90" s="49"/>
      <c r="S90" s="47"/>
      <c r="T90" s="47"/>
      <c r="U90" s="48">
        <f t="shared" si="10"/>
        <v>0</v>
      </c>
      <c r="V90" s="47"/>
      <c r="W90" s="47"/>
      <c r="X90" s="64">
        <f t="shared" si="11"/>
        <v>0</v>
      </c>
      <c r="Y90" s="46">
        <f t="shared" si="12"/>
        <v>0</v>
      </c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6">
        <f t="shared" si="13"/>
        <v>0</v>
      </c>
    </row>
    <row r="91" spans="2:37" ht="18.75" x14ac:dyDescent="0.3">
      <c r="B91" s="65" t="s">
        <v>252</v>
      </c>
      <c r="C91" s="47">
        <v>0</v>
      </c>
      <c r="D91" s="47"/>
      <c r="E91" s="47"/>
      <c r="F91" s="47"/>
      <c r="G91" s="51">
        <f t="shared" si="7"/>
        <v>0</v>
      </c>
      <c r="H91" s="47"/>
      <c r="I91" s="47"/>
      <c r="J91" s="47"/>
      <c r="K91" s="47"/>
      <c r="L91" s="47"/>
      <c r="M91" s="51">
        <f t="shared" si="8"/>
        <v>0</v>
      </c>
      <c r="N91" s="42">
        <f t="shared" si="9"/>
        <v>0</v>
      </c>
      <c r="O91" s="49"/>
      <c r="P91" s="49"/>
      <c r="Q91" s="49"/>
      <c r="R91" s="49"/>
      <c r="S91" s="47"/>
      <c r="T91" s="47"/>
      <c r="U91" s="48">
        <f t="shared" si="10"/>
        <v>0</v>
      </c>
      <c r="V91" s="47"/>
      <c r="W91" s="47"/>
      <c r="X91" s="64">
        <f t="shared" si="11"/>
        <v>0</v>
      </c>
      <c r="Y91" s="46">
        <f t="shared" si="12"/>
        <v>0</v>
      </c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6">
        <f t="shared" si="13"/>
        <v>0</v>
      </c>
    </row>
    <row r="92" spans="2:37" ht="18.75" x14ac:dyDescent="0.3">
      <c r="B92" s="65" t="s">
        <v>251</v>
      </c>
      <c r="C92" s="47">
        <v>0</v>
      </c>
      <c r="D92" s="47"/>
      <c r="E92" s="47"/>
      <c r="F92" s="47"/>
      <c r="G92" s="51">
        <f t="shared" si="7"/>
        <v>0</v>
      </c>
      <c r="H92" s="47"/>
      <c r="I92" s="47"/>
      <c r="J92" s="47"/>
      <c r="K92" s="47"/>
      <c r="L92" s="47"/>
      <c r="M92" s="51">
        <f t="shared" si="8"/>
        <v>0</v>
      </c>
      <c r="N92" s="42">
        <f t="shared" si="9"/>
        <v>0</v>
      </c>
      <c r="O92" s="49"/>
      <c r="P92" s="49"/>
      <c r="Q92" s="49"/>
      <c r="R92" s="49"/>
      <c r="S92" s="47"/>
      <c r="T92" s="47"/>
      <c r="U92" s="48">
        <f t="shared" si="10"/>
        <v>0</v>
      </c>
      <c r="V92" s="47"/>
      <c r="W92" s="47"/>
      <c r="X92" s="64">
        <f t="shared" si="11"/>
        <v>0</v>
      </c>
      <c r="Y92" s="46">
        <f t="shared" si="12"/>
        <v>0</v>
      </c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6">
        <f t="shared" si="13"/>
        <v>0</v>
      </c>
    </row>
    <row r="93" spans="2:37" ht="18.75" x14ac:dyDescent="0.3">
      <c r="B93" s="65" t="s">
        <v>250</v>
      </c>
      <c r="C93" s="47">
        <v>0</v>
      </c>
      <c r="D93" s="47">
        <v>1</v>
      </c>
      <c r="E93" s="47"/>
      <c r="F93" s="47"/>
      <c r="G93" s="51">
        <f t="shared" si="7"/>
        <v>1</v>
      </c>
      <c r="H93" s="47">
        <v>1</v>
      </c>
      <c r="I93" s="47"/>
      <c r="J93" s="47"/>
      <c r="K93" s="47"/>
      <c r="L93" s="47"/>
      <c r="M93" s="51">
        <f t="shared" si="8"/>
        <v>1</v>
      </c>
      <c r="N93" s="42">
        <f t="shared" si="9"/>
        <v>0</v>
      </c>
      <c r="O93" s="49">
        <v>1</v>
      </c>
      <c r="P93" s="49"/>
      <c r="Q93" s="49"/>
      <c r="R93" s="49"/>
      <c r="S93" s="47"/>
      <c r="T93" s="47"/>
      <c r="U93" s="48">
        <f t="shared" si="10"/>
        <v>0</v>
      </c>
      <c r="V93" s="47"/>
      <c r="W93" s="47"/>
      <c r="X93" s="64">
        <f t="shared" si="11"/>
        <v>0</v>
      </c>
      <c r="Y93" s="46">
        <f t="shared" si="12"/>
        <v>0</v>
      </c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6">
        <f t="shared" si="13"/>
        <v>0</v>
      </c>
    </row>
    <row r="94" spans="2:37" ht="18.75" x14ac:dyDescent="0.3">
      <c r="B94" s="65">
        <v>144</v>
      </c>
      <c r="C94" s="47">
        <v>0</v>
      </c>
      <c r="D94" s="47"/>
      <c r="E94" s="47"/>
      <c r="F94" s="47"/>
      <c r="G94" s="51">
        <f t="shared" si="7"/>
        <v>0</v>
      </c>
      <c r="H94" s="47"/>
      <c r="I94" s="47"/>
      <c r="J94" s="47"/>
      <c r="K94" s="47"/>
      <c r="L94" s="47"/>
      <c r="M94" s="51">
        <f t="shared" si="8"/>
        <v>0</v>
      </c>
      <c r="N94" s="42">
        <f t="shared" si="9"/>
        <v>0</v>
      </c>
      <c r="O94" s="49"/>
      <c r="P94" s="49"/>
      <c r="Q94" s="49"/>
      <c r="R94" s="49"/>
      <c r="S94" s="47"/>
      <c r="T94" s="47"/>
      <c r="U94" s="48">
        <f t="shared" si="10"/>
        <v>0</v>
      </c>
      <c r="V94" s="47"/>
      <c r="W94" s="47"/>
      <c r="X94" s="64">
        <f t="shared" si="11"/>
        <v>0</v>
      </c>
      <c r="Y94" s="46">
        <f t="shared" si="12"/>
        <v>0</v>
      </c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6">
        <f t="shared" si="13"/>
        <v>0</v>
      </c>
    </row>
    <row r="95" spans="2:37" ht="18.75" x14ac:dyDescent="0.3">
      <c r="B95" s="65" t="s">
        <v>249</v>
      </c>
      <c r="C95" s="47">
        <v>0</v>
      </c>
      <c r="D95" s="47"/>
      <c r="E95" s="47"/>
      <c r="F95" s="47"/>
      <c r="G95" s="51">
        <f t="shared" si="7"/>
        <v>0</v>
      </c>
      <c r="H95" s="47"/>
      <c r="I95" s="47"/>
      <c r="J95" s="47"/>
      <c r="K95" s="47"/>
      <c r="L95" s="47"/>
      <c r="M95" s="51">
        <f t="shared" si="8"/>
        <v>0</v>
      </c>
      <c r="N95" s="42">
        <f t="shared" si="9"/>
        <v>0</v>
      </c>
      <c r="O95" s="49"/>
      <c r="P95" s="49"/>
      <c r="Q95" s="49"/>
      <c r="R95" s="49"/>
      <c r="S95" s="47"/>
      <c r="T95" s="47"/>
      <c r="U95" s="48">
        <f t="shared" si="10"/>
        <v>0</v>
      </c>
      <c r="V95" s="47"/>
      <c r="W95" s="47"/>
      <c r="X95" s="64">
        <f t="shared" si="11"/>
        <v>0</v>
      </c>
      <c r="Y95" s="46">
        <f t="shared" si="12"/>
        <v>0</v>
      </c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6">
        <f t="shared" si="13"/>
        <v>0</v>
      </c>
    </row>
    <row r="96" spans="2:37" ht="18.75" x14ac:dyDescent="0.3">
      <c r="B96" s="65">
        <v>145</v>
      </c>
      <c r="C96" s="47">
        <v>0</v>
      </c>
      <c r="D96" s="47"/>
      <c r="E96" s="47"/>
      <c r="F96" s="47"/>
      <c r="G96" s="51">
        <f t="shared" si="7"/>
        <v>0</v>
      </c>
      <c r="H96" s="47"/>
      <c r="I96" s="47"/>
      <c r="J96" s="47"/>
      <c r="K96" s="47"/>
      <c r="L96" s="47"/>
      <c r="M96" s="51">
        <f t="shared" si="8"/>
        <v>0</v>
      </c>
      <c r="N96" s="42">
        <f t="shared" si="9"/>
        <v>0</v>
      </c>
      <c r="O96" s="49"/>
      <c r="P96" s="49"/>
      <c r="Q96" s="49"/>
      <c r="R96" s="49"/>
      <c r="S96" s="47"/>
      <c r="T96" s="47"/>
      <c r="U96" s="48">
        <f t="shared" si="10"/>
        <v>0</v>
      </c>
      <c r="V96" s="47"/>
      <c r="W96" s="47"/>
      <c r="X96" s="64">
        <f t="shared" si="11"/>
        <v>0</v>
      </c>
      <c r="Y96" s="46">
        <f t="shared" si="12"/>
        <v>0</v>
      </c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6">
        <f t="shared" si="13"/>
        <v>0</v>
      </c>
    </row>
    <row r="97" spans="2:37" ht="18.75" x14ac:dyDescent="0.3">
      <c r="B97" s="65">
        <v>146</v>
      </c>
      <c r="C97" s="47">
        <v>0</v>
      </c>
      <c r="D97" s="47"/>
      <c r="E97" s="47"/>
      <c r="F97" s="47"/>
      <c r="G97" s="51">
        <f t="shared" si="7"/>
        <v>0</v>
      </c>
      <c r="H97" s="47"/>
      <c r="I97" s="47"/>
      <c r="J97" s="47"/>
      <c r="K97" s="47"/>
      <c r="L97" s="47"/>
      <c r="M97" s="51">
        <f t="shared" si="8"/>
        <v>0</v>
      </c>
      <c r="N97" s="42">
        <f t="shared" si="9"/>
        <v>0</v>
      </c>
      <c r="O97" s="49"/>
      <c r="P97" s="49"/>
      <c r="Q97" s="49"/>
      <c r="R97" s="49"/>
      <c r="S97" s="47"/>
      <c r="T97" s="47"/>
      <c r="U97" s="48">
        <f t="shared" si="10"/>
        <v>0</v>
      </c>
      <c r="V97" s="47"/>
      <c r="W97" s="47"/>
      <c r="X97" s="64">
        <f t="shared" si="11"/>
        <v>0</v>
      </c>
      <c r="Y97" s="46">
        <f t="shared" si="12"/>
        <v>0</v>
      </c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6">
        <f t="shared" si="13"/>
        <v>0</v>
      </c>
    </row>
    <row r="98" spans="2:37" ht="18.75" x14ac:dyDescent="0.3">
      <c r="B98" s="65">
        <v>147</v>
      </c>
      <c r="C98" s="47">
        <v>0</v>
      </c>
      <c r="D98" s="47"/>
      <c r="E98" s="47"/>
      <c r="F98" s="47"/>
      <c r="G98" s="51">
        <f t="shared" si="7"/>
        <v>0</v>
      </c>
      <c r="H98" s="47"/>
      <c r="I98" s="47"/>
      <c r="J98" s="47"/>
      <c r="K98" s="47"/>
      <c r="L98" s="47"/>
      <c r="M98" s="51">
        <f t="shared" si="8"/>
        <v>0</v>
      </c>
      <c r="N98" s="42">
        <f t="shared" si="9"/>
        <v>0</v>
      </c>
      <c r="O98" s="49"/>
      <c r="P98" s="49"/>
      <c r="Q98" s="49"/>
      <c r="R98" s="49"/>
      <c r="S98" s="47"/>
      <c r="T98" s="47"/>
      <c r="U98" s="48">
        <f t="shared" si="10"/>
        <v>0</v>
      </c>
      <c r="V98" s="47"/>
      <c r="W98" s="47"/>
      <c r="X98" s="64">
        <f t="shared" si="11"/>
        <v>0</v>
      </c>
      <c r="Y98" s="46">
        <f t="shared" si="12"/>
        <v>0</v>
      </c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6">
        <f t="shared" si="13"/>
        <v>0</v>
      </c>
    </row>
    <row r="99" spans="2:37" ht="18.75" x14ac:dyDescent="0.3">
      <c r="B99" s="65">
        <v>150</v>
      </c>
      <c r="C99" s="47">
        <v>0</v>
      </c>
      <c r="D99" s="47"/>
      <c r="E99" s="47"/>
      <c r="F99" s="47"/>
      <c r="G99" s="51">
        <f t="shared" si="7"/>
        <v>0</v>
      </c>
      <c r="H99" s="47"/>
      <c r="I99" s="47"/>
      <c r="J99" s="47"/>
      <c r="K99" s="47"/>
      <c r="L99" s="47"/>
      <c r="M99" s="51">
        <f t="shared" si="8"/>
        <v>0</v>
      </c>
      <c r="N99" s="42">
        <f t="shared" si="9"/>
        <v>0</v>
      </c>
      <c r="O99" s="49"/>
      <c r="P99" s="49"/>
      <c r="Q99" s="49"/>
      <c r="R99" s="49"/>
      <c r="S99" s="47"/>
      <c r="T99" s="47"/>
      <c r="U99" s="48">
        <f t="shared" si="10"/>
        <v>0</v>
      </c>
      <c r="V99" s="47"/>
      <c r="W99" s="47"/>
      <c r="X99" s="64">
        <f t="shared" si="11"/>
        <v>0</v>
      </c>
      <c r="Y99" s="46">
        <f t="shared" si="12"/>
        <v>0</v>
      </c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6">
        <f t="shared" si="13"/>
        <v>0</v>
      </c>
    </row>
    <row r="100" spans="2:37" ht="18.75" x14ac:dyDescent="0.3">
      <c r="B100" s="65">
        <v>151</v>
      </c>
      <c r="C100" s="47">
        <v>3</v>
      </c>
      <c r="D100" s="47"/>
      <c r="E100" s="47"/>
      <c r="F100" s="47"/>
      <c r="G100" s="51">
        <f t="shared" si="7"/>
        <v>3</v>
      </c>
      <c r="H100" s="47"/>
      <c r="I100" s="47"/>
      <c r="J100" s="47"/>
      <c r="K100" s="47"/>
      <c r="L100" s="47"/>
      <c r="M100" s="51">
        <f t="shared" si="8"/>
        <v>0</v>
      </c>
      <c r="N100" s="42">
        <f t="shared" si="9"/>
        <v>3</v>
      </c>
      <c r="O100" s="49"/>
      <c r="P100" s="49"/>
      <c r="Q100" s="49"/>
      <c r="R100" s="49"/>
      <c r="S100" s="47"/>
      <c r="T100" s="47"/>
      <c r="U100" s="48">
        <f t="shared" si="10"/>
        <v>0</v>
      </c>
      <c r="V100" s="47"/>
      <c r="W100" s="47"/>
      <c r="X100" s="64">
        <f t="shared" si="11"/>
        <v>0</v>
      </c>
      <c r="Y100" s="46">
        <f t="shared" si="12"/>
        <v>0</v>
      </c>
      <c r="Z100" s="47">
        <v>1</v>
      </c>
      <c r="AA100" s="47"/>
      <c r="AB100" s="47">
        <v>1</v>
      </c>
      <c r="AC100" s="47"/>
      <c r="AD100" s="47"/>
      <c r="AE100" s="47"/>
      <c r="AF100" s="47"/>
      <c r="AG100" s="47"/>
      <c r="AH100" s="47"/>
      <c r="AI100" s="47"/>
      <c r="AJ100" s="47"/>
      <c r="AK100" s="46">
        <f t="shared" si="13"/>
        <v>2</v>
      </c>
    </row>
    <row r="101" spans="2:37" ht="18.75" x14ac:dyDescent="0.3">
      <c r="B101" s="65">
        <v>152</v>
      </c>
      <c r="C101" s="47">
        <v>0</v>
      </c>
      <c r="D101" s="47"/>
      <c r="E101" s="47"/>
      <c r="F101" s="47"/>
      <c r="G101" s="51">
        <f t="shared" si="7"/>
        <v>0</v>
      </c>
      <c r="H101" s="47"/>
      <c r="I101" s="47"/>
      <c r="J101" s="47"/>
      <c r="K101" s="47"/>
      <c r="L101" s="47"/>
      <c r="M101" s="51">
        <f t="shared" si="8"/>
        <v>0</v>
      </c>
      <c r="N101" s="42">
        <f t="shared" si="9"/>
        <v>0</v>
      </c>
      <c r="O101" s="49"/>
      <c r="P101" s="49"/>
      <c r="Q101" s="49"/>
      <c r="R101" s="49"/>
      <c r="S101" s="47"/>
      <c r="T101" s="47"/>
      <c r="U101" s="48">
        <f t="shared" si="10"/>
        <v>0</v>
      </c>
      <c r="V101" s="47"/>
      <c r="W101" s="47"/>
      <c r="X101" s="64">
        <f t="shared" si="11"/>
        <v>0</v>
      </c>
      <c r="Y101" s="46">
        <f t="shared" si="12"/>
        <v>0</v>
      </c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6">
        <f t="shared" si="13"/>
        <v>0</v>
      </c>
    </row>
    <row r="102" spans="2:37" ht="18.75" x14ac:dyDescent="0.3">
      <c r="B102" s="65">
        <v>153</v>
      </c>
      <c r="C102" s="47">
        <v>0</v>
      </c>
      <c r="D102" s="47"/>
      <c r="E102" s="47"/>
      <c r="F102" s="47"/>
      <c r="G102" s="51">
        <f t="shared" si="7"/>
        <v>0</v>
      </c>
      <c r="H102" s="47"/>
      <c r="I102" s="47"/>
      <c r="J102" s="47"/>
      <c r="K102" s="47"/>
      <c r="L102" s="47"/>
      <c r="M102" s="51">
        <f t="shared" si="8"/>
        <v>0</v>
      </c>
      <c r="N102" s="42">
        <f t="shared" si="9"/>
        <v>0</v>
      </c>
      <c r="O102" s="49"/>
      <c r="P102" s="49"/>
      <c r="Q102" s="49"/>
      <c r="R102" s="49"/>
      <c r="S102" s="47"/>
      <c r="T102" s="47"/>
      <c r="U102" s="48">
        <f t="shared" si="10"/>
        <v>0</v>
      </c>
      <c r="V102" s="47"/>
      <c r="W102" s="47"/>
      <c r="X102" s="64">
        <f t="shared" si="11"/>
        <v>0</v>
      </c>
      <c r="Y102" s="46">
        <f t="shared" si="12"/>
        <v>0</v>
      </c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6">
        <f t="shared" si="13"/>
        <v>0</v>
      </c>
    </row>
    <row r="103" spans="2:37" ht="18.75" x14ac:dyDescent="0.3">
      <c r="B103" s="65">
        <v>154</v>
      </c>
      <c r="C103" s="47">
        <v>0</v>
      </c>
      <c r="D103" s="47"/>
      <c r="E103" s="47"/>
      <c r="F103" s="47"/>
      <c r="G103" s="51">
        <f t="shared" si="7"/>
        <v>0</v>
      </c>
      <c r="H103" s="47"/>
      <c r="I103" s="47"/>
      <c r="J103" s="47"/>
      <c r="K103" s="47"/>
      <c r="L103" s="47"/>
      <c r="M103" s="51">
        <f t="shared" si="8"/>
        <v>0</v>
      </c>
      <c r="N103" s="42">
        <f t="shared" si="9"/>
        <v>0</v>
      </c>
      <c r="O103" s="49"/>
      <c r="P103" s="49"/>
      <c r="Q103" s="49"/>
      <c r="R103" s="49"/>
      <c r="S103" s="47"/>
      <c r="T103" s="47"/>
      <c r="U103" s="48">
        <f t="shared" si="10"/>
        <v>0</v>
      </c>
      <c r="V103" s="47"/>
      <c r="W103" s="47"/>
      <c r="X103" s="64">
        <f t="shared" si="11"/>
        <v>0</v>
      </c>
      <c r="Y103" s="46">
        <f t="shared" si="12"/>
        <v>0</v>
      </c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6">
        <f t="shared" si="13"/>
        <v>0</v>
      </c>
    </row>
    <row r="104" spans="2:37" ht="18.75" x14ac:dyDescent="0.3">
      <c r="B104" s="65">
        <v>155</v>
      </c>
      <c r="C104" s="47">
        <v>0</v>
      </c>
      <c r="D104" s="47"/>
      <c r="E104" s="47"/>
      <c r="F104" s="47"/>
      <c r="G104" s="51">
        <f t="shared" si="7"/>
        <v>0</v>
      </c>
      <c r="H104" s="47"/>
      <c r="I104" s="47"/>
      <c r="J104" s="47"/>
      <c r="K104" s="47"/>
      <c r="L104" s="47"/>
      <c r="M104" s="51">
        <f t="shared" si="8"/>
        <v>0</v>
      </c>
      <c r="N104" s="42">
        <f t="shared" si="9"/>
        <v>0</v>
      </c>
      <c r="O104" s="49"/>
      <c r="P104" s="49"/>
      <c r="Q104" s="49"/>
      <c r="R104" s="49"/>
      <c r="S104" s="47"/>
      <c r="T104" s="47"/>
      <c r="U104" s="48">
        <f t="shared" si="10"/>
        <v>0</v>
      </c>
      <c r="V104" s="47"/>
      <c r="W104" s="47"/>
      <c r="X104" s="64">
        <f t="shared" si="11"/>
        <v>0</v>
      </c>
      <c r="Y104" s="46">
        <f t="shared" si="12"/>
        <v>0</v>
      </c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6">
        <f t="shared" si="13"/>
        <v>0</v>
      </c>
    </row>
    <row r="105" spans="2:37" ht="18.75" x14ac:dyDescent="0.3">
      <c r="B105" s="65">
        <v>156</v>
      </c>
      <c r="C105" s="47">
        <v>0</v>
      </c>
      <c r="D105" s="47"/>
      <c r="E105" s="47"/>
      <c r="F105" s="47"/>
      <c r="G105" s="51">
        <f t="shared" si="7"/>
        <v>0</v>
      </c>
      <c r="H105" s="47"/>
      <c r="I105" s="47"/>
      <c r="J105" s="47"/>
      <c r="K105" s="47"/>
      <c r="L105" s="47"/>
      <c r="M105" s="51">
        <f t="shared" si="8"/>
        <v>0</v>
      </c>
      <c r="N105" s="42">
        <f t="shared" si="9"/>
        <v>0</v>
      </c>
      <c r="O105" s="49"/>
      <c r="P105" s="49"/>
      <c r="Q105" s="49"/>
      <c r="R105" s="49"/>
      <c r="S105" s="47"/>
      <c r="T105" s="47"/>
      <c r="U105" s="48">
        <f t="shared" si="10"/>
        <v>0</v>
      </c>
      <c r="V105" s="47"/>
      <c r="W105" s="47"/>
      <c r="X105" s="64">
        <f t="shared" si="11"/>
        <v>0</v>
      </c>
      <c r="Y105" s="46">
        <f t="shared" si="12"/>
        <v>0</v>
      </c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6">
        <f t="shared" si="13"/>
        <v>0</v>
      </c>
    </row>
    <row r="106" spans="2:37" ht="18.75" x14ac:dyDescent="0.3">
      <c r="B106" s="65" t="s">
        <v>248</v>
      </c>
      <c r="C106" s="47">
        <v>0</v>
      </c>
      <c r="D106" s="47"/>
      <c r="E106" s="47"/>
      <c r="F106" s="47"/>
      <c r="G106" s="51">
        <f t="shared" si="7"/>
        <v>0</v>
      </c>
      <c r="H106" s="47"/>
      <c r="I106" s="47"/>
      <c r="J106" s="47"/>
      <c r="K106" s="47"/>
      <c r="L106" s="47"/>
      <c r="M106" s="51">
        <f t="shared" si="8"/>
        <v>0</v>
      </c>
      <c r="N106" s="42">
        <f t="shared" si="9"/>
        <v>0</v>
      </c>
      <c r="O106" s="49"/>
      <c r="P106" s="49"/>
      <c r="Q106" s="49"/>
      <c r="R106" s="49"/>
      <c r="S106" s="47"/>
      <c r="T106" s="47"/>
      <c r="U106" s="48">
        <f t="shared" si="10"/>
        <v>0</v>
      </c>
      <c r="V106" s="47"/>
      <c r="W106" s="47"/>
      <c r="X106" s="64">
        <f t="shared" si="11"/>
        <v>0</v>
      </c>
      <c r="Y106" s="46">
        <f t="shared" si="12"/>
        <v>0</v>
      </c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6">
        <f t="shared" si="13"/>
        <v>0</v>
      </c>
    </row>
    <row r="107" spans="2:37" ht="18.75" x14ac:dyDescent="0.3">
      <c r="B107" s="65">
        <v>160</v>
      </c>
      <c r="C107" s="47">
        <v>0</v>
      </c>
      <c r="D107" s="47"/>
      <c r="E107" s="47"/>
      <c r="F107" s="47"/>
      <c r="G107" s="51">
        <f t="shared" si="7"/>
        <v>0</v>
      </c>
      <c r="H107" s="47"/>
      <c r="I107" s="47"/>
      <c r="J107" s="47"/>
      <c r="K107" s="47"/>
      <c r="L107" s="47"/>
      <c r="M107" s="51">
        <f t="shared" si="8"/>
        <v>0</v>
      </c>
      <c r="N107" s="42">
        <f t="shared" si="9"/>
        <v>0</v>
      </c>
      <c r="O107" s="49"/>
      <c r="P107" s="49"/>
      <c r="Q107" s="49"/>
      <c r="R107" s="49"/>
      <c r="S107" s="47"/>
      <c r="T107" s="47"/>
      <c r="U107" s="48">
        <f t="shared" si="10"/>
        <v>0</v>
      </c>
      <c r="V107" s="47"/>
      <c r="W107" s="47"/>
      <c r="X107" s="64">
        <f t="shared" si="11"/>
        <v>0</v>
      </c>
      <c r="Y107" s="46">
        <f t="shared" si="12"/>
        <v>0</v>
      </c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6">
        <f t="shared" si="13"/>
        <v>0</v>
      </c>
    </row>
    <row r="108" spans="2:37" ht="18.75" x14ac:dyDescent="0.3">
      <c r="B108" s="65">
        <v>161</v>
      </c>
      <c r="C108" s="47">
        <v>0</v>
      </c>
      <c r="D108" s="47"/>
      <c r="E108" s="47"/>
      <c r="F108" s="47"/>
      <c r="G108" s="51">
        <f t="shared" si="7"/>
        <v>0</v>
      </c>
      <c r="H108" s="47"/>
      <c r="I108" s="47"/>
      <c r="J108" s="47"/>
      <c r="K108" s="47"/>
      <c r="L108" s="47"/>
      <c r="M108" s="51">
        <f t="shared" si="8"/>
        <v>0</v>
      </c>
      <c r="N108" s="42">
        <f t="shared" si="9"/>
        <v>0</v>
      </c>
      <c r="O108" s="49"/>
      <c r="P108" s="49"/>
      <c r="Q108" s="49"/>
      <c r="R108" s="49"/>
      <c r="S108" s="47"/>
      <c r="T108" s="47"/>
      <c r="U108" s="48">
        <f t="shared" si="10"/>
        <v>0</v>
      </c>
      <c r="V108" s="47"/>
      <c r="W108" s="47"/>
      <c r="X108" s="64">
        <f t="shared" si="11"/>
        <v>0</v>
      </c>
      <c r="Y108" s="46">
        <f t="shared" si="12"/>
        <v>0</v>
      </c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6">
        <f t="shared" si="13"/>
        <v>0</v>
      </c>
    </row>
    <row r="109" spans="2:37" ht="18.75" x14ac:dyDescent="0.3">
      <c r="B109" s="65">
        <v>162</v>
      </c>
      <c r="C109" s="47">
        <v>0</v>
      </c>
      <c r="D109" s="47"/>
      <c r="E109" s="47"/>
      <c r="F109" s="47"/>
      <c r="G109" s="51">
        <f t="shared" si="7"/>
        <v>0</v>
      </c>
      <c r="H109" s="47"/>
      <c r="I109" s="47"/>
      <c r="J109" s="47"/>
      <c r="K109" s="47"/>
      <c r="L109" s="47"/>
      <c r="M109" s="51">
        <f t="shared" si="8"/>
        <v>0</v>
      </c>
      <c r="N109" s="42">
        <f t="shared" si="9"/>
        <v>0</v>
      </c>
      <c r="O109" s="49"/>
      <c r="P109" s="49"/>
      <c r="Q109" s="49"/>
      <c r="R109" s="49"/>
      <c r="S109" s="47"/>
      <c r="T109" s="47"/>
      <c r="U109" s="48">
        <f t="shared" si="10"/>
        <v>0</v>
      </c>
      <c r="V109" s="47"/>
      <c r="W109" s="47"/>
      <c r="X109" s="64">
        <f t="shared" si="11"/>
        <v>0</v>
      </c>
      <c r="Y109" s="46">
        <f t="shared" si="12"/>
        <v>0</v>
      </c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6">
        <f t="shared" si="13"/>
        <v>0</v>
      </c>
    </row>
    <row r="110" spans="2:37" ht="18.75" x14ac:dyDescent="0.3">
      <c r="B110" s="65">
        <v>164</v>
      </c>
      <c r="C110" s="47">
        <v>0</v>
      </c>
      <c r="D110" s="47"/>
      <c r="E110" s="47"/>
      <c r="F110" s="47"/>
      <c r="G110" s="51">
        <f t="shared" si="7"/>
        <v>0</v>
      </c>
      <c r="H110" s="47"/>
      <c r="I110" s="47"/>
      <c r="J110" s="47"/>
      <c r="K110" s="47"/>
      <c r="L110" s="47"/>
      <c r="M110" s="51">
        <f t="shared" si="8"/>
        <v>0</v>
      </c>
      <c r="N110" s="42">
        <f t="shared" si="9"/>
        <v>0</v>
      </c>
      <c r="O110" s="49"/>
      <c r="P110" s="49"/>
      <c r="Q110" s="49"/>
      <c r="R110" s="49"/>
      <c r="S110" s="47"/>
      <c r="T110" s="47"/>
      <c r="U110" s="48">
        <f t="shared" si="10"/>
        <v>0</v>
      </c>
      <c r="V110" s="47"/>
      <c r="W110" s="47"/>
      <c r="X110" s="64">
        <f t="shared" si="11"/>
        <v>0</v>
      </c>
      <c r="Y110" s="46">
        <f t="shared" si="12"/>
        <v>0</v>
      </c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6">
        <f t="shared" si="13"/>
        <v>0</v>
      </c>
    </row>
    <row r="111" spans="2:37" ht="18.75" x14ac:dyDescent="0.3">
      <c r="B111" s="65" t="s">
        <v>247</v>
      </c>
      <c r="C111" s="47">
        <v>0</v>
      </c>
      <c r="D111" s="47"/>
      <c r="E111" s="47"/>
      <c r="F111" s="47"/>
      <c r="G111" s="51">
        <f t="shared" si="7"/>
        <v>0</v>
      </c>
      <c r="H111" s="47"/>
      <c r="I111" s="47"/>
      <c r="J111" s="47"/>
      <c r="K111" s="47"/>
      <c r="L111" s="47"/>
      <c r="M111" s="51">
        <f t="shared" si="8"/>
        <v>0</v>
      </c>
      <c r="N111" s="42">
        <f t="shared" si="9"/>
        <v>0</v>
      </c>
      <c r="O111" s="49"/>
      <c r="P111" s="49"/>
      <c r="Q111" s="49"/>
      <c r="R111" s="49"/>
      <c r="S111" s="47"/>
      <c r="T111" s="47"/>
      <c r="U111" s="48">
        <f t="shared" si="10"/>
        <v>0</v>
      </c>
      <c r="V111" s="47"/>
      <c r="W111" s="47"/>
      <c r="X111" s="64">
        <f t="shared" si="11"/>
        <v>0</v>
      </c>
      <c r="Y111" s="46">
        <f t="shared" si="12"/>
        <v>0</v>
      </c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6">
        <f t="shared" si="13"/>
        <v>0</v>
      </c>
    </row>
    <row r="112" spans="2:37" ht="18.75" x14ac:dyDescent="0.3">
      <c r="B112" s="65" t="s">
        <v>246</v>
      </c>
      <c r="C112" s="47">
        <v>0</v>
      </c>
      <c r="D112" s="47"/>
      <c r="E112" s="47"/>
      <c r="F112" s="47"/>
      <c r="G112" s="51">
        <f t="shared" si="7"/>
        <v>0</v>
      </c>
      <c r="H112" s="47"/>
      <c r="I112" s="47"/>
      <c r="J112" s="47"/>
      <c r="K112" s="47"/>
      <c r="L112" s="47"/>
      <c r="M112" s="51">
        <f t="shared" si="8"/>
        <v>0</v>
      </c>
      <c r="N112" s="42">
        <f t="shared" si="9"/>
        <v>0</v>
      </c>
      <c r="O112" s="49"/>
      <c r="P112" s="49"/>
      <c r="Q112" s="49"/>
      <c r="R112" s="49"/>
      <c r="S112" s="47"/>
      <c r="T112" s="47"/>
      <c r="U112" s="48">
        <f t="shared" si="10"/>
        <v>0</v>
      </c>
      <c r="V112" s="47"/>
      <c r="W112" s="47"/>
      <c r="X112" s="64">
        <f t="shared" si="11"/>
        <v>0</v>
      </c>
      <c r="Y112" s="46">
        <f t="shared" si="12"/>
        <v>0</v>
      </c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6">
        <f t="shared" si="13"/>
        <v>0</v>
      </c>
    </row>
    <row r="113" spans="2:37" ht="18.75" x14ac:dyDescent="0.3">
      <c r="B113" s="65">
        <v>165</v>
      </c>
      <c r="C113" s="47">
        <v>0</v>
      </c>
      <c r="D113" s="47"/>
      <c r="E113" s="47"/>
      <c r="F113" s="47"/>
      <c r="G113" s="51">
        <f t="shared" si="7"/>
        <v>0</v>
      </c>
      <c r="H113" s="47"/>
      <c r="I113" s="47"/>
      <c r="J113" s="47"/>
      <c r="K113" s="47"/>
      <c r="L113" s="47"/>
      <c r="M113" s="51">
        <f t="shared" si="8"/>
        <v>0</v>
      </c>
      <c r="N113" s="42">
        <f t="shared" si="9"/>
        <v>0</v>
      </c>
      <c r="O113" s="49"/>
      <c r="P113" s="49"/>
      <c r="Q113" s="49"/>
      <c r="R113" s="49"/>
      <c r="S113" s="47"/>
      <c r="T113" s="47"/>
      <c r="U113" s="48">
        <f t="shared" si="10"/>
        <v>0</v>
      </c>
      <c r="V113" s="47"/>
      <c r="W113" s="47"/>
      <c r="X113" s="64">
        <f t="shared" si="11"/>
        <v>0</v>
      </c>
      <c r="Y113" s="46">
        <f t="shared" si="12"/>
        <v>0</v>
      </c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6">
        <f t="shared" si="13"/>
        <v>0</v>
      </c>
    </row>
    <row r="114" spans="2:37" ht="18.75" x14ac:dyDescent="0.3">
      <c r="B114" s="65">
        <v>168</v>
      </c>
      <c r="C114" s="47">
        <v>0</v>
      </c>
      <c r="D114" s="47"/>
      <c r="E114" s="47"/>
      <c r="F114" s="47"/>
      <c r="G114" s="51">
        <f t="shared" si="7"/>
        <v>0</v>
      </c>
      <c r="H114" s="47"/>
      <c r="I114" s="47"/>
      <c r="J114" s="47"/>
      <c r="K114" s="47"/>
      <c r="L114" s="47"/>
      <c r="M114" s="51">
        <f t="shared" si="8"/>
        <v>0</v>
      </c>
      <c r="N114" s="42">
        <f t="shared" si="9"/>
        <v>0</v>
      </c>
      <c r="O114" s="49"/>
      <c r="P114" s="49"/>
      <c r="Q114" s="49"/>
      <c r="R114" s="49"/>
      <c r="S114" s="47"/>
      <c r="T114" s="47"/>
      <c r="U114" s="48">
        <f t="shared" si="10"/>
        <v>0</v>
      </c>
      <c r="V114" s="47"/>
      <c r="W114" s="47"/>
      <c r="X114" s="64">
        <f t="shared" si="11"/>
        <v>0</v>
      </c>
      <c r="Y114" s="46">
        <f t="shared" si="12"/>
        <v>0</v>
      </c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6">
        <f t="shared" si="13"/>
        <v>0</v>
      </c>
    </row>
    <row r="115" spans="2:37" ht="18.75" x14ac:dyDescent="0.3">
      <c r="B115" s="65" t="s">
        <v>245</v>
      </c>
      <c r="C115" s="47">
        <v>0</v>
      </c>
      <c r="D115" s="47"/>
      <c r="E115" s="47"/>
      <c r="F115" s="47"/>
      <c r="G115" s="51">
        <f t="shared" si="7"/>
        <v>0</v>
      </c>
      <c r="H115" s="47"/>
      <c r="I115" s="47"/>
      <c r="J115" s="47"/>
      <c r="K115" s="47"/>
      <c r="L115" s="47"/>
      <c r="M115" s="51">
        <f t="shared" si="8"/>
        <v>0</v>
      </c>
      <c r="N115" s="42">
        <f t="shared" si="9"/>
        <v>0</v>
      </c>
      <c r="O115" s="49"/>
      <c r="P115" s="49"/>
      <c r="Q115" s="49"/>
      <c r="R115" s="49"/>
      <c r="S115" s="47"/>
      <c r="T115" s="47"/>
      <c r="U115" s="48">
        <f t="shared" si="10"/>
        <v>0</v>
      </c>
      <c r="V115" s="47"/>
      <c r="W115" s="47"/>
      <c r="X115" s="64">
        <f t="shared" si="11"/>
        <v>0</v>
      </c>
      <c r="Y115" s="46">
        <f t="shared" si="12"/>
        <v>0</v>
      </c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6">
        <f t="shared" si="13"/>
        <v>0</v>
      </c>
    </row>
    <row r="116" spans="2:37" ht="18.75" x14ac:dyDescent="0.3">
      <c r="B116" s="65" t="s">
        <v>244</v>
      </c>
      <c r="C116" s="47">
        <v>1</v>
      </c>
      <c r="D116" s="47"/>
      <c r="E116" s="47"/>
      <c r="F116" s="47"/>
      <c r="G116" s="51">
        <f t="shared" si="7"/>
        <v>1</v>
      </c>
      <c r="H116" s="47"/>
      <c r="I116" s="47"/>
      <c r="J116" s="47"/>
      <c r="K116" s="47"/>
      <c r="L116" s="47"/>
      <c r="M116" s="51">
        <f t="shared" si="8"/>
        <v>0</v>
      </c>
      <c r="N116" s="42">
        <f t="shared" si="9"/>
        <v>1</v>
      </c>
      <c r="O116" s="49"/>
      <c r="P116" s="49"/>
      <c r="Q116" s="49"/>
      <c r="R116" s="49"/>
      <c r="S116" s="47"/>
      <c r="T116" s="47"/>
      <c r="U116" s="48">
        <f t="shared" si="10"/>
        <v>0</v>
      </c>
      <c r="V116" s="47"/>
      <c r="W116" s="47"/>
      <c r="X116" s="64">
        <f t="shared" si="11"/>
        <v>0</v>
      </c>
      <c r="Y116" s="46">
        <f t="shared" si="12"/>
        <v>0</v>
      </c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6">
        <f t="shared" si="13"/>
        <v>0</v>
      </c>
    </row>
    <row r="117" spans="2:37" ht="18.75" x14ac:dyDescent="0.3">
      <c r="B117" s="65" t="s">
        <v>243</v>
      </c>
      <c r="C117" s="47">
        <v>0</v>
      </c>
      <c r="D117" s="47"/>
      <c r="E117" s="47"/>
      <c r="F117" s="47"/>
      <c r="G117" s="51">
        <f t="shared" si="7"/>
        <v>0</v>
      </c>
      <c r="H117" s="47"/>
      <c r="I117" s="47"/>
      <c r="J117" s="47"/>
      <c r="K117" s="47"/>
      <c r="L117" s="47"/>
      <c r="M117" s="51">
        <f t="shared" si="8"/>
        <v>0</v>
      </c>
      <c r="N117" s="42">
        <f t="shared" si="9"/>
        <v>0</v>
      </c>
      <c r="O117" s="49"/>
      <c r="P117" s="49"/>
      <c r="Q117" s="49"/>
      <c r="R117" s="49"/>
      <c r="S117" s="47"/>
      <c r="T117" s="47"/>
      <c r="U117" s="48">
        <f t="shared" si="10"/>
        <v>0</v>
      </c>
      <c r="V117" s="47"/>
      <c r="W117" s="47"/>
      <c r="X117" s="64">
        <f t="shared" si="11"/>
        <v>0</v>
      </c>
      <c r="Y117" s="46">
        <f t="shared" si="12"/>
        <v>0</v>
      </c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6">
        <f t="shared" si="13"/>
        <v>0</v>
      </c>
    </row>
    <row r="118" spans="2:37" ht="18.75" x14ac:dyDescent="0.3">
      <c r="B118" s="65">
        <v>171</v>
      </c>
      <c r="C118" s="47">
        <v>0</v>
      </c>
      <c r="D118" s="47"/>
      <c r="E118" s="47"/>
      <c r="F118" s="47"/>
      <c r="G118" s="51">
        <f t="shared" si="7"/>
        <v>0</v>
      </c>
      <c r="H118" s="47"/>
      <c r="I118" s="47"/>
      <c r="J118" s="47"/>
      <c r="K118" s="47"/>
      <c r="L118" s="47"/>
      <c r="M118" s="51">
        <f t="shared" si="8"/>
        <v>0</v>
      </c>
      <c r="N118" s="42">
        <f t="shared" si="9"/>
        <v>0</v>
      </c>
      <c r="O118" s="49"/>
      <c r="P118" s="49"/>
      <c r="Q118" s="49"/>
      <c r="R118" s="49"/>
      <c r="S118" s="47"/>
      <c r="T118" s="47"/>
      <c r="U118" s="48">
        <f t="shared" si="10"/>
        <v>0</v>
      </c>
      <c r="V118" s="47"/>
      <c r="W118" s="47"/>
      <c r="X118" s="64">
        <f t="shared" si="11"/>
        <v>0</v>
      </c>
      <c r="Y118" s="46">
        <f t="shared" si="12"/>
        <v>0</v>
      </c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6">
        <f t="shared" si="13"/>
        <v>0</v>
      </c>
    </row>
    <row r="119" spans="2:37" ht="18.75" x14ac:dyDescent="0.3">
      <c r="B119" s="65">
        <v>172</v>
      </c>
      <c r="C119" s="47">
        <v>1</v>
      </c>
      <c r="D119" s="47">
        <v>1</v>
      </c>
      <c r="E119" s="47"/>
      <c r="F119" s="47"/>
      <c r="G119" s="51">
        <f t="shared" si="7"/>
        <v>2</v>
      </c>
      <c r="H119" s="47">
        <v>2</v>
      </c>
      <c r="I119" s="47"/>
      <c r="J119" s="47"/>
      <c r="K119" s="47"/>
      <c r="L119" s="47"/>
      <c r="M119" s="51">
        <f t="shared" si="8"/>
        <v>2</v>
      </c>
      <c r="N119" s="42">
        <f t="shared" si="9"/>
        <v>0</v>
      </c>
      <c r="O119" s="49">
        <v>2</v>
      </c>
      <c r="P119" s="49"/>
      <c r="Q119" s="49"/>
      <c r="R119" s="49"/>
      <c r="S119" s="47"/>
      <c r="T119" s="47"/>
      <c r="U119" s="48">
        <f t="shared" si="10"/>
        <v>0</v>
      </c>
      <c r="V119" s="47"/>
      <c r="W119" s="47"/>
      <c r="X119" s="64">
        <f t="shared" si="11"/>
        <v>0</v>
      </c>
      <c r="Y119" s="46">
        <f t="shared" si="12"/>
        <v>0</v>
      </c>
      <c r="Z119" s="47"/>
      <c r="AA119" s="47"/>
      <c r="AB119" s="47">
        <v>2</v>
      </c>
      <c r="AC119" s="47"/>
      <c r="AD119" s="47"/>
      <c r="AE119" s="47"/>
      <c r="AF119" s="47"/>
      <c r="AG119" s="47"/>
      <c r="AH119" s="47"/>
      <c r="AI119" s="47"/>
      <c r="AJ119" s="47"/>
      <c r="AK119" s="46">
        <f t="shared" si="13"/>
        <v>2</v>
      </c>
    </row>
    <row r="120" spans="2:37" ht="18.75" x14ac:dyDescent="0.3">
      <c r="B120" s="65">
        <v>173</v>
      </c>
      <c r="C120" s="47">
        <v>1</v>
      </c>
      <c r="D120" s="47"/>
      <c r="E120" s="47"/>
      <c r="F120" s="47"/>
      <c r="G120" s="51">
        <f t="shared" si="7"/>
        <v>1</v>
      </c>
      <c r="H120" s="47">
        <v>1</v>
      </c>
      <c r="I120" s="47"/>
      <c r="J120" s="47"/>
      <c r="K120" s="47"/>
      <c r="L120" s="47"/>
      <c r="M120" s="51">
        <f t="shared" si="8"/>
        <v>1</v>
      </c>
      <c r="N120" s="42">
        <f t="shared" si="9"/>
        <v>0</v>
      </c>
      <c r="O120" s="49">
        <v>1</v>
      </c>
      <c r="P120" s="49"/>
      <c r="Q120" s="49"/>
      <c r="R120" s="49"/>
      <c r="S120" s="47"/>
      <c r="T120" s="47"/>
      <c r="U120" s="48">
        <f t="shared" si="10"/>
        <v>0</v>
      </c>
      <c r="V120" s="47"/>
      <c r="W120" s="47"/>
      <c r="X120" s="64">
        <f t="shared" si="11"/>
        <v>0</v>
      </c>
      <c r="Y120" s="46">
        <f t="shared" si="12"/>
        <v>0</v>
      </c>
      <c r="Z120" s="47"/>
      <c r="AA120" s="47"/>
      <c r="AB120" s="47">
        <v>1</v>
      </c>
      <c r="AC120" s="47"/>
      <c r="AD120" s="47"/>
      <c r="AE120" s="47"/>
      <c r="AF120" s="47"/>
      <c r="AG120" s="47"/>
      <c r="AH120" s="47"/>
      <c r="AI120" s="47"/>
      <c r="AJ120" s="47"/>
      <c r="AK120" s="46">
        <f t="shared" si="13"/>
        <v>1</v>
      </c>
    </row>
    <row r="121" spans="2:37" ht="18.75" x14ac:dyDescent="0.3">
      <c r="B121" s="65">
        <v>174</v>
      </c>
      <c r="C121" s="47">
        <v>1</v>
      </c>
      <c r="D121" s="47"/>
      <c r="E121" s="47"/>
      <c r="F121" s="47"/>
      <c r="G121" s="51">
        <f t="shared" si="7"/>
        <v>1</v>
      </c>
      <c r="H121" s="47"/>
      <c r="I121" s="47"/>
      <c r="J121" s="47"/>
      <c r="K121" s="47"/>
      <c r="L121" s="47"/>
      <c r="M121" s="51">
        <f t="shared" si="8"/>
        <v>0</v>
      </c>
      <c r="N121" s="42">
        <f t="shared" si="9"/>
        <v>1</v>
      </c>
      <c r="O121" s="49"/>
      <c r="P121" s="49"/>
      <c r="Q121" s="49"/>
      <c r="R121" s="49"/>
      <c r="S121" s="47"/>
      <c r="T121" s="47"/>
      <c r="U121" s="48">
        <f t="shared" si="10"/>
        <v>0</v>
      </c>
      <c r="V121" s="47"/>
      <c r="W121" s="47"/>
      <c r="X121" s="64">
        <f t="shared" si="11"/>
        <v>0</v>
      </c>
      <c r="Y121" s="46">
        <f t="shared" si="12"/>
        <v>0</v>
      </c>
      <c r="Z121" s="47"/>
      <c r="AA121" s="47"/>
      <c r="AB121" s="47">
        <v>2</v>
      </c>
      <c r="AC121" s="47"/>
      <c r="AD121" s="47"/>
      <c r="AE121" s="47"/>
      <c r="AF121" s="47"/>
      <c r="AG121" s="47"/>
      <c r="AH121" s="47"/>
      <c r="AI121" s="47"/>
      <c r="AJ121" s="47"/>
      <c r="AK121" s="46">
        <f t="shared" si="13"/>
        <v>2</v>
      </c>
    </row>
    <row r="122" spans="2:37" ht="18.75" x14ac:dyDescent="0.3">
      <c r="B122" s="65">
        <v>175</v>
      </c>
      <c r="C122" s="47">
        <v>0</v>
      </c>
      <c r="D122" s="47"/>
      <c r="E122" s="47"/>
      <c r="F122" s="47"/>
      <c r="G122" s="51">
        <f t="shared" si="7"/>
        <v>0</v>
      </c>
      <c r="H122" s="47"/>
      <c r="I122" s="47"/>
      <c r="J122" s="47"/>
      <c r="K122" s="47"/>
      <c r="L122" s="47"/>
      <c r="M122" s="51">
        <f t="shared" si="8"/>
        <v>0</v>
      </c>
      <c r="N122" s="42">
        <f t="shared" si="9"/>
        <v>0</v>
      </c>
      <c r="O122" s="49"/>
      <c r="P122" s="49"/>
      <c r="Q122" s="49"/>
      <c r="R122" s="49"/>
      <c r="S122" s="47"/>
      <c r="T122" s="47"/>
      <c r="U122" s="48">
        <f t="shared" si="10"/>
        <v>0</v>
      </c>
      <c r="V122" s="47"/>
      <c r="W122" s="47"/>
      <c r="X122" s="64">
        <f t="shared" si="11"/>
        <v>0</v>
      </c>
      <c r="Y122" s="46">
        <f t="shared" si="12"/>
        <v>0</v>
      </c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6">
        <f t="shared" si="13"/>
        <v>0</v>
      </c>
    </row>
    <row r="123" spans="2:37" ht="18.75" x14ac:dyDescent="0.3">
      <c r="B123" s="65">
        <v>176</v>
      </c>
      <c r="C123" s="47">
        <v>0</v>
      </c>
      <c r="D123" s="47"/>
      <c r="E123" s="47"/>
      <c r="F123" s="47"/>
      <c r="G123" s="51">
        <f t="shared" si="7"/>
        <v>0</v>
      </c>
      <c r="H123" s="47"/>
      <c r="I123" s="47"/>
      <c r="J123" s="47"/>
      <c r="K123" s="47"/>
      <c r="L123" s="47"/>
      <c r="M123" s="51">
        <f t="shared" si="8"/>
        <v>0</v>
      </c>
      <c r="N123" s="42">
        <f t="shared" si="9"/>
        <v>0</v>
      </c>
      <c r="O123" s="49"/>
      <c r="P123" s="49"/>
      <c r="Q123" s="49"/>
      <c r="R123" s="49"/>
      <c r="S123" s="47"/>
      <c r="T123" s="47"/>
      <c r="U123" s="48">
        <f t="shared" si="10"/>
        <v>0</v>
      </c>
      <c r="V123" s="47"/>
      <c r="W123" s="47"/>
      <c r="X123" s="64">
        <f t="shared" si="11"/>
        <v>0</v>
      </c>
      <c r="Y123" s="46">
        <f t="shared" si="12"/>
        <v>0</v>
      </c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6">
        <f t="shared" si="13"/>
        <v>0</v>
      </c>
    </row>
    <row r="124" spans="2:37" ht="18.75" x14ac:dyDescent="0.3">
      <c r="B124" s="65">
        <v>177</v>
      </c>
      <c r="C124" s="47">
        <v>0</v>
      </c>
      <c r="D124" s="47"/>
      <c r="E124" s="47"/>
      <c r="F124" s="47"/>
      <c r="G124" s="51">
        <f t="shared" si="7"/>
        <v>0</v>
      </c>
      <c r="H124" s="47"/>
      <c r="I124" s="47"/>
      <c r="J124" s="47"/>
      <c r="K124" s="47"/>
      <c r="L124" s="47"/>
      <c r="M124" s="51">
        <f t="shared" si="8"/>
        <v>0</v>
      </c>
      <c r="N124" s="42">
        <f t="shared" si="9"/>
        <v>0</v>
      </c>
      <c r="O124" s="49"/>
      <c r="P124" s="49"/>
      <c r="Q124" s="49"/>
      <c r="R124" s="49"/>
      <c r="S124" s="47"/>
      <c r="T124" s="47"/>
      <c r="U124" s="48">
        <f t="shared" si="10"/>
        <v>0</v>
      </c>
      <c r="V124" s="47"/>
      <c r="W124" s="47"/>
      <c r="X124" s="64">
        <f t="shared" si="11"/>
        <v>0</v>
      </c>
      <c r="Y124" s="46">
        <f t="shared" si="12"/>
        <v>0</v>
      </c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6">
        <f t="shared" si="13"/>
        <v>0</v>
      </c>
    </row>
    <row r="125" spans="2:37" ht="18.75" x14ac:dyDescent="0.3">
      <c r="B125" s="65">
        <v>178</v>
      </c>
      <c r="C125" s="47">
        <v>2</v>
      </c>
      <c r="D125" s="47">
        <v>1</v>
      </c>
      <c r="E125" s="47"/>
      <c r="F125" s="47"/>
      <c r="G125" s="51">
        <f t="shared" si="7"/>
        <v>3</v>
      </c>
      <c r="H125" s="47">
        <v>2</v>
      </c>
      <c r="I125" s="47"/>
      <c r="J125" s="47"/>
      <c r="K125" s="47"/>
      <c r="L125" s="47"/>
      <c r="M125" s="51">
        <f t="shared" si="8"/>
        <v>2</v>
      </c>
      <c r="N125" s="42">
        <f t="shared" si="9"/>
        <v>1</v>
      </c>
      <c r="O125" s="49">
        <v>2</v>
      </c>
      <c r="P125" s="49"/>
      <c r="Q125" s="49"/>
      <c r="R125" s="49"/>
      <c r="S125" s="47"/>
      <c r="T125" s="47">
        <v>1</v>
      </c>
      <c r="U125" s="48">
        <f t="shared" si="10"/>
        <v>1</v>
      </c>
      <c r="V125" s="47"/>
      <c r="W125" s="47"/>
      <c r="X125" s="64">
        <f t="shared" si="11"/>
        <v>0</v>
      </c>
      <c r="Y125" s="46">
        <f t="shared" si="12"/>
        <v>1</v>
      </c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6">
        <f t="shared" si="13"/>
        <v>0</v>
      </c>
    </row>
    <row r="126" spans="2:37" ht="18.75" x14ac:dyDescent="0.3">
      <c r="B126" s="65">
        <v>179</v>
      </c>
      <c r="C126" s="47">
        <v>1</v>
      </c>
      <c r="D126" s="47"/>
      <c r="E126" s="47"/>
      <c r="F126" s="47"/>
      <c r="G126" s="51">
        <f t="shared" si="7"/>
        <v>1</v>
      </c>
      <c r="H126" s="47"/>
      <c r="I126" s="47"/>
      <c r="J126" s="47"/>
      <c r="K126" s="47"/>
      <c r="L126" s="47"/>
      <c r="M126" s="51">
        <f t="shared" si="8"/>
        <v>0</v>
      </c>
      <c r="N126" s="42">
        <f t="shared" si="9"/>
        <v>1</v>
      </c>
      <c r="O126" s="49"/>
      <c r="P126" s="49"/>
      <c r="Q126" s="49"/>
      <c r="R126" s="49"/>
      <c r="S126" s="47"/>
      <c r="T126" s="47"/>
      <c r="U126" s="48">
        <f t="shared" si="10"/>
        <v>0</v>
      </c>
      <c r="V126" s="47"/>
      <c r="W126" s="47"/>
      <c r="X126" s="64">
        <f t="shared" si="11"/>
        <v>0</v>
      </c>
      <c r="Y126" s="46">
        <f t="shared" si="12"/>
        <v>0</v>
      </c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6">
        <f t="shared" si="13"/>
        <v>0</v>
      </c>
    </row>
    <row r="127" spans="2:37" ht="18.75" x14ac:dyDescent="0.3">
      <c r="B127" s="65" t="s">
        <v>242</v>
      </c>
      <c r="C127" s="47">
        <v>0</v>
      </c>
      <c r="D127" s="450"/>
      <c r="E127" s="47"/>
      <c r="F127" s="47"/>
      <c r="G127" s="51">
        <f t="shared" si="7"/>
        <v>0</v>
      </c>
      <c r="H127" s="47"/>
      <c r="I127" s="47"/>
      <c r="J127" s="47"/>
      <c r="K127" s="47"/>
      <c r="L127" s="47"/>
      <c r="M127" s="51">
        <f t="shared" si="8"/>
        <v>0</v>
      </c>
      <c r="N127" s="42">
        <f t="shared" si="9"/>
        <v>0</v>
      </c>
      <c r="O127" s="49"/>
      <c r="P127" s="49"/>
      <c r="Q127" s="49"/>
      <c r="R127" s="49"/>
      <c r="S127" s="47"/>
      <c r="T127" s="47"/>
      <c r="U127" s="48">
        <f t="shared" si="10"/>
        <v>0</v>
      </c>
      <c r="V127" s="47"/>
      <c r="W127" s="47"/>
      <c r="X127" s="64">
        <f t="shared" si="11"/>
        <v>0</v>
      </c>
      <c r="Y127" s="46">
        <f t="shared" si="12"/>
        <v>0</v>
      </c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6">
        <f t="shared" si="13"/>
        <v>0</v>
      </c>
    </row>
    <row r="128" spans="2:37" ht="18.75" x14ac:dyDescent="0.3">
      <c r="B128" s="65" t="s">
        <v>241</v>
      </c>
      <c r="C128" s="47">
        <v>0</v>
      </c>
      <c r="D128" s="47"/>
      <c r="E128" s="47"/>
      <c r="F128" s="47"/>
      <c r="G128" s="51">
        <f t="shared" si="7"/>
        <v>0</v>
      </c>
      <c r="H128" s="47"/>
      <c r="I128" s="47"/>
      <c r="J128" s="47"/>
      <c r="K128" s="47"/>
      <c r="L128" s="47"/>
      <c r="M128" s="51">
        <f t="shared" si="8"/>
        <v>0</v>
      </c>
      <c r="N128" s="42">
        <f t="shared" si="9"/>
        <v>0</v>
      </c>
      <c r="O128" s="49"/>
      <c r="P128" s="49"/>
      <c r="Q128" s="49"/>
      <c r="R128" s="49"/>
      <c r="S128" s="47"/>
      <c r="T128" s="47"/>
      <c r="U128" s="48">
        <f t="shared" si="10"/>
        <v>0</v>
      </c>
      <c r="V128" s="47"/>
      <c r="W128" s="47"/>
      <c r="X128" s="64">
        <f t="shared" si="11"/>
        <v>0</v>
      </c>
      <c r="Y128" s="46">
        <f t="shared" si="12"/>
        <v>0</v>
      </c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6">
        <f t="shared" si="13"/>
        <v>0</v>
      </c>
    </row>
    <row r="129" spans="2:37" ht="18.75" x14ac:dyDescent="0.3">
      <c r="B129" s="65" t="s">
        <v>240</v>
      </c>
      <c r="C129" s="47">
        <v>0</v>
      </c>
      <c r="D129" s="47"/>
      <c r="E129" s="47"/>
      <c r="F129" s="47"/>
      <c r="G129" s="51">
        <f t="shared" si="7"/>
        <v>0</v>
      </c>
      <c r="H129" s="47"/>
      <c r="I129" s="47"/>
      <c r="J129" s="47"/>
      <c r="K129" s="47"/>
      <c r="L129" s="47"/>
      <c r="M129" s="51">
        <f t="shared" si="8"/>
        <v>0</v>
      </c>
      <c r="N129" s="42">
        <f t="shared" si="9"/>
        <v>0</v>
      </c>
      <c r="O129" s="49"/>
      <c r="P129" s="49"/>
      <c r="Q129" s="49"/>
      <c r="R129" s="49"/>
      <c r="S129" s="47"/>
      <c r="T129" s="47"/>
      <c r="U129" s="48">
        <f t="shared" si="10"/>
        <v>0</v>
      </c>
      <c r="V129" s="47"/>
      <c r="W129" s="47"/>
      <c r="X129" s="64">
        <f t="shared" si="11"/>
        <v>0</v>
      </c>
      <c r="Y129" s="46">
        <f t="shared" si="12"/>
        <v>0</v>
      </c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6">
        <f t="shared" si="13"/>
        <v>0</v>
      </c>
    </row>
    <row r="130" spans="2:37" ht="18.75" x14ac:dyDescent="0.3">
      <c r="B130" s="65">
        <v>180</v>
      </c>
      <c r="C130" s="47">
        <v>2</v>
      </c>
      <c r="D130" s="47"/>
      <c r="E130" s="47"/>
      <c r="F130" s="47"/>
      <c r="G130" s="51">
        <f t="shared" si="7"/>
        <v>2</v>
      </c>
      <c r="H130" s="47"/>
      <c r="I130" s="47"/>
      <c r="J130" s="47"/>
      <c r="K130" s="47"/>
      <c r="L130" s="47"/>
      <c r="M130" s="51">
        <f t="shared" si="8"/>
        <v>0</v>
      </c>
      <c r="N130" s="42">
        <f t="shared" si="9"/>
        <v>2</v>
      </c>
      <c r="O130" s="49"/>
      <c r="P130" s="49"/>
      <c r="Q130" s="49"/>
      <c r="R130" s="49"/>
      <c r="S130" s="47"/>
      <c r="T130" s="47"/>
      <c r="U130" s="48">
        <f t="shared" si="10"/>
        <v>0</v>
      </c>
      <c r="V130" s="47"/>
      <c r="W130" s="47"/>
      <c r="X130" s="64">
        <f t="shared" si="11"/>
        <v>0</v>
      </c>
      <c r="Y130" s="46">
        <f t="shared" si="12"/>
        <v>0</v>
      </c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6">
        <f t="shared" si="13"/>
        <v>0</v>
      </c>
    </row>
    <row r="131" spans="2:37" ht="18.75" x14ac:dyDescent="0.3">
      <c r="B131" s="65" t="s">
        <v>239</v>
      </c>
      <c r="C131" s="47">
        <v>0</v>
      </c>
      <c r="D131" s="47"/>
      <c r="E131" s="47"/>
      <c r="F131" s="47"/>
      <c r="G131" s="51">
        <f t="shared" si="7"/>
        <v>0</v>
      </c>
      <c r="H131" s="47"/>
      <c r="I131" s="47"/>
      <c r="J131" s="47"/>
      <c r="K131" s="47"/>
      <c r="L131" s="47"/>
      <c r="M131" s="51">
        <f t="shared" si="8"/>
        <v>0</v>
      </c>
      <c r="N131" s="42">
        <f t="shared" si="9"/>
        <v>0</v>
      </c>
      <c r="O131" s="49"/>
      <c r="P131" s="49"/>
      <c r="Q131" s="49"/>
      <c r="R131" s="49"/>
      <c r="S131" s="47"/>
      <c r="T131" s="47"/>
      <c r="U131" s="48">
        <f t="shared" si="10"/>
        <v>0</v>
      </c>
      <c r="V131" s="47"/>
      <c r="W131" s="47"/>
      <c r="X131" s="64">
        <f t="shared" si="11"/>
        <v>0</v>
      </c>
      <c r="Y131" s="46">
        <f t="shared" si="12"/>
        <v>0</v>
      </c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6">
        <f t="shared" si="13"/>
        <v>0</v>
      </c>
    </row>
    <row r="132" spans="2:37" ht="18.75" x14ac:dyDescent="0.3">
      <c r="B132" s="65">
        <v>181</v>
      </c>
      <c r="C132" s="47">
        <v>1</v>
      </c>
      <c r="D132" s="47">
        <v>1</v>
      </c>
      <c r="E132" s="47"/>
      <c r="F132" s="47"/>
      <c r="G132" s="51">
        <f t="shared" si="7"/>
        <v>2</v>
      </c>
      <c r="H132" s="47">
        <v>1</v>
      </c>
      <c r="I132" s="47"/>
      <c r="J132" s="47"/>
      <c r="K132" s="47"/>
      <c r="L132" s="47"/>
      <c r="M132" s="51">
        <f t="shared" si="8"/>
        <v>1</v>
      </c>
      <c r="N132" s="42">
        <f t="shared" si="9"/>
        <v>1</v>
      </c>
      <c r="O132" s="49">
        <v>1</v>
      </c>
      <c r="P132" s="49"/>
      <c r="Q132" s="49"/>
      <c r="R132" s="49"/>
      <c r="S132" s="47"/>
      <c r="T132" s="47"/>
      <c r="U132" s="48">
        <f t="shared" si="10"/>
        <v>0</v>
      </c>
      <c r="V132" s="47"/>
      <c r="W132" s="47"/>
      <c r="X132" s="64">
        <f t="shared" si="11"/>
        <v>0</v>
      </c>
      <c r="Y132" s="46">
        <f t="shared" si="12"/>
        <v>0</v>
      </c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6">
        <f t="shared" si="13"/>
        <v>0</v>
      </c>
    </row>
    <row r="133" spans="2:37" ht="18.75" x14ac:dyDescent="0.3">
      <c r="B133" s="65" t="s">
        <v>238</v>
      </c>
      <c r="C133" s="47">
        <v>0</v>
      </c>
      <c r="D133" s="47"/>
      <c r="E133" s="47"/>
      <c r="F133" s="47"/>
      <c r="G133" s="51">
        <f t="shared" si="7"/>
        <v>0</v>
      </c>
      <c r="H133" s="47"/>
      <c r="I133" s="47"/>
      <c r="J133" s="47"/>
      <c r="K133" s="47"/>
      <c r="L133" s="47"/>
      <c r="M133" s="51">
        <f t="shared" si="8"/>
        <v>0</v>
      </c>
      <c r="N133" s="42">
        <f t="shared" si="9"/>
        <v>0</v>
      </c>
      <c r="O133" s="49"/>
      <c r="P133" s="49"/>
      <c r="Q133" s="49"/>
      <c r="R133" s="49"/>
      <c r="S133" s="47"/>
      <c r="T133" s="47"/>
      <c r="U133" s="48">
        <f t="shared" si="10"/>
        <v>0</v>
      </c>
      <c r="V133" s="47"/>
      <c r="W133" s="47"/>
      <c r="X133" s="64">
        <f t="shared" si="11"/>
        <v>0</v>
      </c>
      <c r="Y133" s="46">
        <f t="shared" si="12"/>
        <v>0</v>
      </c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6">
        <f t="shared" si="13"/>
        <v>0</v>
      </c>
    </row>
    <row r="134" spans="2:37" ht="18.75" x14ac:dyDescent="0.3">
      <c r="B134" s="65">
        <v>183</v>
      </c>
      <c r="C134" s="47">
        <v>1</v>
      </c>
      <c r="D134" s="47">
        <v>1</v>
      </c>
      <c r="E134" s="47"/>
      <c r="F134" s="47"/>
      <c r="G134" s="51">
        <f t="shared" si="7"/>
        <v>2</v>
      </c>
      <c r="H134" s="47"/>
      <c r="I134" s="47"/>
      <c r="J134" s="47"/>
      <c r="K134" s="47"/>
      <c r="L134" s="47"/>
      <c r="M134" s="51">
        <f t="shared" si="8"/>
        <v>0</v>
      </c>
      <c r="N134" s="42">
        <f t="shared" si="9"/>
        <v>2</v>
      </c>
      <c r="O134" s="49"/>
      <c r="P134" s="49"/>
      <c r="Q134" s="49"/>
      <c r="R134" s="49"/>
      <c r="S134" s="47"/>
      <c r="T134" s="47"/>
      <c r="U134" s="48">
        <f t="shared" si="10"/>
        <v>0</v>
      </c>
      <c r="V134" s="47"/>
      <c r="W134" s="47"/>
      <c r="X134" s="64">
        <f t="shared" si="11"/>
        <v>0</v>
      </c>
      <c r="Y134" s="46">
        <f t="shared" si="12"/>
        <v>0</v>
      </c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6">
        <f t="shared" si="13"/>
        <v>0</v>
      </c>
    </row>
    <row r="135" spans="2:37" ht="18.75" x14ac:dyDescent="0.3">
      <c r="B135" s="65">
        <v>184</v>
      </c>
      <c r="C135" s="47">
        <v>0</v>
      </c>
      <c r="D135" s="47"/>
      <c r="E135" s="47"/>
      <c r="F135" s="47"/>
      <c r="G135" s="51">
        <f t="shared" ref="G135:G198" si="14">SUM(C135:F135)</f>
        <v>0</v>
      </c>
      <c r="H135" s="47"/>
      <c r="I135" s="47"/>
      <c r="J135" s="47"/>
      <c r="K135" s="47"/>
      <c r="L135" s="47"/>
      <c r="M135" s="51">
        <f t="shared" ref="M135:M198" si="15">SUM(H135:L135)</f>
        <v>0</v>
      </c>
      <c r="N135" s="42">
        <f t="shared" ref="N135:N198" si="16">G135-M135</f>
        <v>0</v>
      </c>
      <c r="O135" s="49"/>
      <c r="P135" s="49"/>
      <c r="Q135" s="49"/>
      <c r="R135" s="49"/>
      <c r="S135" s="47"/>
      <c r="T135" s="47"/>
      <c r="U135" s="48">
        <f t="shared" ref="U135:U198" si="17">SUM(S135:T135)</f>
        <v>0</v>
      </c>
      <c r="V135" s="47"/>
      <c r="W135" s="47"/>
      <c r="X135" s="64">
        <f t="shared" ref="X135:X198" si="18">SUM(V135:W135)</f>
        <v>0</v>
      </c>
      <c r="Y135" s="46">
        <f t="shared" ref="Y135:Y198" si="19">U135+X135</f>
        <v>0</v>
      </c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6">
        <f t="shared" ref="AK135:AK198" si="20">SUM(Z135:AJ135)</f>
        <v>0</v>
      </c>
    </row>
    <row r="136" spans="2:37" ht="18.75" x14ac:dyDescent="0.3">
      <c r="B136" s="65">
        <v>185</v>
      </c>
      <c r="C136" s="47">
        <v>0</v>
      </c>
      <c r="D136" s="47"/>
      <c r="E136" s="47"/>
      <c r="F136" s="47"/>
      <c r="G136" s="51">
        <f t="shared" si="14"/>
        <v>0</v>
      </c>
      <c r="H136" s="47"/>
      <c r="I136" s="47"/>
      <c r="J136" s="47"/>
      <c r="K136" s="47"/>
      <c r="L136" s="47"/>
      <c r="M136" s="51">
        <f t="shared" si="15"/>
        <v>0</v>
      </c>
      <c r="N136" s="42">
        <f t="shared" si="16"/>
        <v>0</v>
      </c>
      <c r="O136" s="49"/>
      <c r="P136" s="49"/>
      <c r="Q136" s="49"/>
      <c r="R136" s="49"/>
      <c r="S136" s="47"/>
      <c r="T136" s="47"/>
      <c r="U136" s="48">
        <f t="shared" si="17"/>
        <v>0</v>
      </c>
      <c r="V136" s="47"/>
      <c r="W136" s="47"/>
      <c r="X136" s="64">
        <f t="shared" si="18"/>
        <v>0</v>
      </c>
      <c r="Y136" s="46">
        <f t="shared" si="19"/>
        <v>0</v>
      </c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6">
        <f t="shared" si="20"/>
        <v>0</v>
      </c>
    </row>
    <row r="137" spans="2:37" ht="18.75" x14ac:dyDescent="0.3">
      <c r="B137" s="65">
        <v>186</v>
      </c>
      <c r="C137" s="47">
        <v>2</v>
      </c>
      <c r="D137" s="47"/>
      <c r="E137" s="47"/>
      <c r="F137" s="47"/>
      <c r="G137" s="51">
        <f t="shared" si="14"/>
        <v>2</v>
      </c>
      <c r="H137" s="47"/>
      <c r="I137" s="47"/>
      <c r="J137" s="47"/>
      <c r="K137" s="47"/>
      <c r="L137" s="47"/>
      <c r="M137" s="51">
        <f t="shared" si="15"/>
        <v>0</v>
      </c>
      <c r="N137" s="42">
        <f t="shared" si="16"/>
        <v>2</v>
      </c>
      <c r="O137" s="49"/>
      <c r="P137" s="49"/>
      <c r="Q137" s="49"/>
      <c r="R137" s="49"/>
      <c r="S137" s="47"/>
      <c r="T137" s="47"/>
      <c r="U137" s="48">
        <f t="shared" si="17"/>
        <v>0</v>
      </c>
      <c r="V137" s="47"/>
      <c r="W137" s="47"/>
      <c r="X137" s="64">
        <f t="shared" si="18"/>
        <v>0</v>
      </c>
      <c r="Y137" s="46">
        <f t="shared" si="19"/>
        <v>0</v>
      </c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6">
        <f t="shared" si="20"/>
        <v>0</v>
      </c>
    </row>
    <row r="138" spans="2:37" ht="18.75" x14ac:dyDescent="0.3">
      <c r="B138" s="65" t="s">
        <v>237</v>
      </c>
      <c r="C138" s="47">
        <v>0</v>
      </c>
      <c r="D138" s="47"/>
      <c r="E138" s="47"/>
      <c r="F138" s="47"/>
      <c r="G138" s="51">
        <f t="shared" si="14"/>
        <v>0</v>
      </c>
      <c r="H138" s="47"/>
      <c r="I138" s="47"/>
      <c r="J138" s="47"/>
      <c r="K138" s="47"/>
      <c r="L138" s="47"/>
      <c r="M138" s="51">
        <f t="shared" si="15"/>
        <v>0</v>
      </c>
      <c r="N138" s="42">
        <f t="shared" si="16"/>
        <v>0</v>
      </c>
      <c r="O138" s="49"/>
      <c r="P138" s="49"/>
      <c r="Q138" s="49"/>
      <c r="R138" s="49"/>
      <c r="S138" s="47"/>
      <c r="T138" s="47"/>
      <c r="U138" s="48">
        <f t="shared" si="17"/>
        <v>0</v>
      </c>
      <c r="V138" s="47"/>
      <c r="W138" s="47"/>
      <c r="X138" s="64">
        <f t="shared" si="18"/>
        <v>0</v>
      </c>
      <c r="Y138" s="46">
        <f t="shared" si="19"/>
        <v>0</v>
      </c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6">
        <f t="shared" si="20"/>
        <v>0</v>
      </c>
    </row>
    <row r="139" spans="2:37" ht="18.75" x14ac:dyDescent="0.3">
      <c r="B139" s="65">
        <v>187</v>
      </c>
      <c r="C139" s="47">
        <v>0</v>
      </c>
      <c r="D139" s="47"/>
      <c r="E139" s="47"/>
      <c r="F139" s="47"/>
      <c r="G139" s="51">
        <f t="shared" si="14"/>
        <v>0</v>
      </c>
      <c r="H139" s="47"/>
      <c r="I139" s="47"/>
      <c r="J139" s="47"/>
      <c r="K139" s="47"/>
      <c r="L139" s="47"/>
      <c r="M139" s="51">
        <f t="shared" si="15"/>
        <v>0</v>
      </c>
      <c r="N139" s="42">
        <f t="shared" si="16"/>
        <v>0</v>
      </c>
      <c r="O139" s="49"/>
      <c r="P139" s="49"/>
      <c r="Q139" s="49"/>
      <c r="R139" s="49"/>
      <c r="S139" s="47"/>
      <c r="T139" s="47"/>
      <c r="U139" s="48">
        <f t="shared" si="17"/>
        <v>0</v>
      </c>
      <c r="V139" s="47"/>
      <c r="W139" s="47"/>
      <c r="X139" s="64">
        <f t="shared" si="18"/>
        <v>0</v>
      </c>
      <c r="Y139" s="46">
        <f t="shared" si="19"/>
        <v>0</v>
      </c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6">
        <f t="shared" si="20"/>
        <v>0</v>
      </c>
    </row>
    <row r="140" spans="2:37" ht="18.75" x14ac:dyDescent="0.3">
      <c r="B140" s="65">
        <v>188</v>
      </c>
      <c r="C140" s="47">
        <v>0</v>
      </c>
      <c r="D140" s="47"/>
      <c r="E140" s="47"/>
      <c r="F140" s="47"/>
      <c r="G140" s="51">
        <f t="shared" si="14"/>
        <v>0</v>
      </c>
      <c r="H140" s="47"/>
      <c r="I140" s="47"/>
      <c r="J140" s="47"/>
      <c r="K140" s="47"/>
      <c r="L140" s="47"/>
      <c r="M140" s="51">
        <f t="shared" si="15"/>
        <v>0</v>
      </c>
      <c r="N140" s="42">
        <f t="shared" si="16"/>
        <v>0</v>
      </c>
      <c r="O140" s="49"/>
      <c r="P140" s="49"/>
      <c r="Q140" s="49"/>
      <c r="R140" s="49"/>
      <c r="S140" s="47"/>
      <c r="T140" s="47"/>
      <c r="U140" s="48">
        <f t="shared" si="17"/>
        <v>0</v>
      </c>
      <c r="V140" s="47"/>
      <c r="W140" s="47"/>
      <c r="X140" s="64">
        <f t="shared" si="18"/>
        <v>0</v>
      </c>
      <c r="Y140" s="46">
        <f t="shared" si="19"/>
        <v>0</v>
      </c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6">
        <f t="shared" si="20"/>
        <v>0</v>
      </c>
    </row>
    <row r="141" spans="2:37" ht="18.75" x14ac:dyDescent="0.3">
      <c r="B141" s="65">
        <v>189</v>
      </c>
      <c r="C141" s="47">
        <v>2</v>
      </c>
      <c r="D141" s="47"/>
      <c r="E141" s="47"/>
      <c r="F141" s="47"/>
      <c r="G141" s="51">
        <f t="shared" si="14"/>
        <v>2</v>
      </c>
      <c r="H141" s="47"/>
      <c r="I141" s="47"/>
      <c r="J141" s="47"/>
      <c r="K141" s="47"/>
      <c r="L141" s="47"/>
      <c r="M141" s="51">
        <f t="shared" si="15"/>
        <v>0</v>
      </c>
      <c r="N141" s="42">
        <f t="shared" si="16"/>
        <v>2</v>
      </c>
      <c r="O141" s="49"/>
      <c r="P141" s="49"/>
      <c r="Q141" s="49"/>
      <c r="R141" s="49"/>
      <c r="S141" s="47"/>
      <c r="T141" s="47"/>
      <c r="U141" s="48">
        <f t="shared" si="17"/>
        <v>0</v>
      </c>
      <c r="V141" s="47"/>
      <c r="W141" s="47"/>
      <c r="X141" s="64">
        <f t="shared" si="18"/>
        <v>0</v>
      </c>
      <c r="Y141" s="46">
        <f t="shared" si="19"/>
        <v>0</v>
      </c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6">
        <f t="shared" si="20"/>
        <v>0</v>
      </c>
    </row>
    <row r="142" spans="2:37" ht="18.75" x14ac:dyDescent="0.3">
      <c r="B142" s="65">
        <v>190</v>
      </c>
      <c r="C142" s="47">
        <v>5</v>
      </c>
      <c r="D142" s="47"/>
      <c r="E142" s="47"/>
      <c r="F142" s="47"/>
      <c r="G142" s="51">
        <f t="shared" si="14"/>
        <v>5</v>
      </c>
      <c r="H142" s="47"/>
      <c r="I142" s="47"/>
      <c r="J142" s="47">
        <v>1</v>
      </c>
      <c r="K142" s="47"/>
      <c r="L142" s="47"/>
      <c r="M142" s="51">
        <f t="shared" si="15"/>
        <v>1</v>
      </c>
      <c r="N142" s="42">
        <f t="shared" si="16"/>
        <v>4</v>
      </c>
      <c r="O142" s="49">
        <v>1</v>
      </c>
      <c r="P142" s="49"/>
      <c r="Q142" s="49"/>
      <c r="R142" s="49"/>
      <c r="S142" s="47"/>
      <c r="T142" s="47"/>
      <c r="U142" s="48">
        <f t="shared" si="17"/>
        <v>0</v>
      </c>
      <c r="V142" s="47"/>
      <c r="W142" s="47"/>
      <c r="X142" s="64">
        <f t="shared" si="18"/>
        <v>0</v>
      </c>
      <c r="Y142" s="46">
        <f t="shared" si="19"/>
        <v>0</v>
      </c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6">
        <f t="shared" si="20"/>
        <v>0</v>
      </c>
    </row>
    <row r="143" spans="2:37" ht="18.75" x14ac:dyDescent="0.3">
      <c r="B143" s="65" t="s">
        <v>236</v>
      </c>
      <c r="C143" s="47">
        <v>0</v>
      </c>
      <c r="D143" s="47"/>
      <c r="E143" s="47"/>
      <c r="F143" s="47"/>
      <c r="G143" s="51">
        <f t="shared" si="14"/>
        <v>0</v>
      </c>
      <c r="H143" s="47"/>
      <c r="I143" s="47"/>
      <c r="J143" s="47"/>
      <c r="K143" s="47"/>
      <c r="L143" s="47"/>
      <c r="M143" s="51">
        <f t="shared" si="15"/>
        <v>0</v>
      </c>
      <c r="N143" s="42">
        <f t="shared" si="16"/>
        <v>0</v>
      </c>
      <c r="O143" s="49"/>
      <c r="P143" s="49"/>
      <c r="Q143" s="49"/>
      <c r="R143" s="49"/>
      <c r="S143" s="47"/>
      <c r="T143" s="47"/>
      <c r="U143" s="48">
        <f t="shared" si="17"/>
        <v>0</v>
      </c>
      <c r="V143" s="47"/>
      <c r="W143" s="47"/>
      <c r="X143" s="64">
        <f t="shared" si="18"/>
        <v>0</v>
      </c>
      <c r="Y143" s="46">
        <f t="shared" si="19"/>
        <v>0</v>
      </c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6">
        <f t="shared" si="20"/>
        <v>0</v>
      </c>
    </row>
    <row r="144" spans="2:37" ht="18.75" x14ac:dyDescent="0.3">
      <c r="B144" s="65" t="s">
        <v>235</v>
      </c>
      <c r="C144" s="47">
        <v>0</v>
      </c>
      <c r="D144" s="47"/>
      <c r="E144" s="47"/>
      <c r="F144" s="47"/>
      <c r="G144" s="51">
        <f t="shared" si="14"/>
        <v>0</v>
      </c>
      <c r="H144" s="47"/>
      <c r="I144" s="47"/>
      <c r="J144" s="47"/>
      <c r="K144" s="47"/>
      <c r="L144" s="47"/>
      <c r="M144" s="51">
        <f t="shared" si="15"/>
        <v>0</v>
      </c>
      <c r="N144" s="42">
        <f t="shared" si="16"/>
        <v>0</v>
      </c>
      <c r="O144" s="49"/>
      <c r="P144" s="49"/>
      <c r="Q144" s="49"/>
      <c r="R144" s="49"/>
      <c r="S144" s="47"/>
      <c r="T144" s="47"/>
      <c r="U144" s="48">
        <f t="shared" si="17"/>
        <v>0</v>
      </c>
      <c r="V144" s="47"/>
      <c r="W144" s="47"/>
      <c r="X144" s="64">
        <f t="shared" si="18"/>
        <v>0</v>
      </c>
      <c r="Y144" s="46">
        <f t="shared" si="19"/>
        <v>0</v>
      </c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6">
        <f t="shared" si="20"/>
        <v>0</v>
      </c>
    </row>
    <row r="145" spans="2:37" ht="18.75" x14ac:dyDescent="0.3">
      <c r="B145" s="65" t="s">
        <v>234</v>
      </c>
      <c r="C145" s="47">
        <v>0</v>
      </c>
      <c r="D145" s="47"/>
      <c r="E145" s="47"/>
      <c r="F145" s="47"/>
      <c r="G145" s="51">
        <f t="shared" si="14"/>
        <v>0</v>
      </c>
      <c r="H145" s="47"/>
      <c r="I145" s="47"/>
      <c r="J145" s="47"/>
      <c r="K145" s="47"/>
      <c r="L145" s="47"/>
      <c r="M145" s="51">
        <f t="shared" si="15"/>
        <v>0</v>
      </c>
      <c r="N145" s="42">
        <f t="shared" si="16"/>
        <v>0</v>
      </c>
      <c r="O145" s="49"/>
      <c r="P145" s="49"/>
      <c r="Q145" s="49"/>
      <c r="R145" s="49"/>
      <c r="S145" s="47"/>
      <c r="T145" s="47"/>
      <c r="U145" s="48">
        <f t="shared" si="17"/>
        <v>0</v>
      </c>
      <c r="V145" s="47"/>
      <c r="W145" s="47"/>
      <c r="X145" s="64">
        <f t="shared" si="18"/>
        <v>0</v>
      </c>
      <c r="Y145" s="46">
        <f t="shared" si="19"/>
        <v>0</v>
      </c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6">
        <f t="shared" si="20"/>
        <v>0</v>
      </c>
    </row>
    <row r="146" spans="2:37" ht="18.75" x14ac:dyDescent="0.3">
      <c r="B146" s="65">
        <v>193</v>
      </c>
      <c r="C146" s="47">
        <v>0</v>
      </c>
      <c r="D146" s="47"/>
      <c r="E146" s="47"/>
      <c r="F146" s="47"/>
      <c r="G146" s="51">
        <f t="shared" si="14"/>
        <v>0</v>
      </c>
      <c r="H146" s="47"/>
      <c r="I146" s="47"/>
      <c r="J146" s="47"/>
      <c r="K146" s="47"/>
      <c r="L146" s="47"/>
      <c r="M146" s="51">
        <f t="shared" si="15"/>
        <v>0</v>
      </c>
      <c r="N146" s="42">
        <f t="shared" si="16"/>
        <v>0</v>
      </c>
      <c r="O146" s="49"/>
      <c r="P146" s="49"/>
      <c r="Q146" s="49"/>
      <c r="R146" s="49"/>
      <c r="S146" s="47"/>
      <c r="T146" s="47"/>
      <c r="U146" s="48">
        <f t="shared" si="17"/>
        <v>0</v>
      </c>
      <c r="V146" s="47"/>
      <c r="W146" s="47"/>
      <c r="X146" s="64">
        <f t="shared" si="18"/>
        <v>0</v>
      </c>
      <c r="Y146" s="46">
        <f t="shared" si="19"/>
        <v>0</v>
      </c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6">
        <f t="shared" si="20"/>
        <v>0</v>
      </c>
    </row>
    <row r="147" spans="2:37" ht="18.75" x14ac:dyDescent="0.3">
      <c r="B147" s="65">
        <v>194</v>
      </c>
      <c r="C147" s="47">
        <v>0</v>
      </c>
      <c r="D147" s="47"/>
      <c r="E147" s="47"/>
      <c r="F147" s="47"/>
      <c r="G147" s="51">
        <f t="shared" si="14"/>
        <v>0</v>
      </c>
      <c r="H147" s="47"/>
      <c r="I147" s="47"/>
      <c r="J147" s="47"/>
      <c r="K147" s="47"/>
      <c r="L147" s="47"/>
      <c r="M147" s="51">
        <f t="shared" si="15"/>
        <v>0</v>
      </c>
      <c r="N147" s="42">
        <f t="shared" si="16"/>
        <v>0</v>
      </c>
      <c r="O147" s="49"/>
      <c r="P147" s="49"/>
      <c r="Q147" s="49"/>
      <c r="R147" s="49"/>
      <c r="S147" s="47"/>
      <c r="T147" s="47"/>
      <c r="U147" s="48">
        <f t="shared" si="17"/>
        <v>0</v>
      </c>
      <c r="V147" s="47"/>
      <c r="W147" s="47"/>
      <c r="X147" s="64">
        <f t="shared" si="18"/>
        <v>0</v>
      </c>
      <c r="Y147" s="46">
        <f t="shared" si="19"/>
        <v>0</v>
      </c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6">
        <f t="shared" si="20"/>
        <v>0</v>
      </c>
    </row>
    <row r="148" spans="2:37" ht="18.75" x14ac:dyDescent="0.3">
      <c r="B148" s="65">
        <v>195</v>
      </c>
      <c r="C148" s="47">
        <v>0</v>
      </c>
      <c r="D148" s="47"/>
      <c r="E148" s="47"/>
      <c r="F148" s="47"/>
      <c r="G148" s="51">
        <f t="shared" si="14"/>
        <v>0</v>
      </c>
      <c r="H148" s="47"/>
      <c r="I148" s="47"/>
      <c r="J148" s="47"/>
      <c r="K148" s="47"/>
      <c r="L148" s="47"/>
      <c r="M148" s="51">
        <f t="shared" si="15"/>
        <v>0</v>
      </c>
      <c r="N148" s="42">
        <f t="shared" si="16"/>
        <v>0</v>
      </c>
      <c r="O148" s="49"/>
      <c r="P148" s="49"/>
      <c r="Q148" s="49"/>
      <c r="R148" s="49"/>
      <c r="S148" s="47"/>
      <c r="T148" s="47"/>
      <c r="U148" s="48">
        <f t="shared" si="17"/>
        <v>0</v>
      </c>
      <c r="V148" s="47"/>
      <c r="W148" s="47"/>
      <c r="X148" s="64">
        <f t="shared" si="18"/>
        <v>0</v>
      </c>
      <c r="Y148" s="46">
        <f t="shared" si="19"/>
        <v>0</v>
      </c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6">
        <f t="shared" si="20"/>
        <v>0</v>
      </c>
    </row>
    <row r="149" spans="2:37" ht="18.75" x14ac:dyDescent="0.3">
      <c r="B149" s="65" t="s">
        <v>233</v>
      </c>
      <c r="C149" s="47">
        <v>0</v>
      </c>
      <c r="D149" s="47"/>
      <c r="E149" s="47"/>
      <c r="F149" s="47"/>
      <c r="G149" s="51">
        <f t="shared" si="14"/>
        <v>0</v>
      </c>
      <c r="H149" s="47"/>
      <c r="I149" s="47"/>
      <c r="J149" s="47"/>
      <c r="K149" s="47"/>
      <c r="L149" s="47"/>
      <c r="M149" s="51">
        <f t="shared" si="15"/>
        <v>0</v>
      </c>
      <c r="N149" s="42">
        <f t="shared" si="16"/>
        <v>0</v>
      </c>
      <c r="O149" s="49"/>
      <c r="P149" s="49"/>
      <c r="Q149" s="49"/>
      <c r="R149" s="49"/>
      <c r="S149" s="47"/>
      <c r="T149" s="47"/>
      <c r="U149" s="48">
        <f t="shared" si="17"/>
        <v>0</v>
      </c>
      <c r="V149" s="47"/>
      <c r="W149" s="47"/>
      <c r="X149" s="64">
        <f t="shared" si="18"/>
        <v>0</v>
      </c>
      <c r="Y149" s="46">
        <f t="shared" si="19"/>
        <v>0</v>
      </c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6">
        <f t="shared" si="20"/>
        <v>0</v>
      </c>
    </row>
    <row r="150" spans="2:37" ht="18.75" x14ac:dyDescent="0.3">
      <c r="B150" s="65" t="s">
        <v>232</v>
      </c>
      <c r="C150" s="47">
        <v>2</v>
      </c>
      <c r="D150" s="47"/>
      <c r="E150" s="47"/>
      <c r="F150" s="47"/>
      <c r="G150" s="51">
        <f t="shared" si="14"/>
        <v>2</v>
      </c>
      <c r="H150" s="47"/>
      <c r="I150" s="47"/>
      <c r="J150" s="47"/>
      <c r="K150" s="47"/>
      <c r="L150" s="47"/>
      <c r="M150" s="51">
        <f t="shared" si="15"/>
        <v>0</v>
      </c>
      <c r="N150" s="42">
        <f t="shared" si="16"/>
        <v>2</v>
      </c>
      <c r="O150" s="49"/>
      <c r="P150" s="49"/>
      <c r="Q150" s="49"/>
      <c r="R150" s="49"/>
      <c r="S150" s="47"/>
      <c r="T150" s="47"/>
      <c r="U150" s="48">
        <f t="shared" si="17"/>
        <v>0</v>
      </c>
      <c r="V150" s="47"/>
      <c r="W150" s="47"/>
      <c r="X150" s="64">
        <f t="shared" si="18"/>
        <v>0</v>
      </c>
      <c r="Y150" s="46">
        <f t="shared" si="19"/>
        <v>0</v>
      </c>
      <c r="Z150" s="47">
        <v>1</v>
      </c>
      <c r="AA150" s="47"/>
      <c r="AB150" s="47">
        <v>1</v>
      </c>
      <c r="AC150" s="47"/>
      <c r="AD150" s="47"/>
      <c r="AE150" s="47"/>
      <c r="AF150" s="47"/>
      <c r="AG150" s="47"/>
      <c r="AH150" s="47"/>
      <c r="AI150" s="47"/>
      <c r="AJ150" s="47"/>
      <c r="AK150" s="46">
        <f t="shared" si="20"/>
        <v>2</v>
      </c>
    </row>
    <row r="151" spans="2:37" ht="18.75" x14ac:dyDescent="0.3">
      <c r="B151" s="65" t="s">
        <v>231</v>
      </c>
      <c r="C151" s="47">
        <v>0</v>
      </c>
      <c r="D151" s="47"/>
      <c r="E151" s="47"/>
      <c r="F151" s="47"/>
      <c r="G151" s="51">
        <f t="shared" si="14"/>
        <v>0</v>
      </c>
      <c r="H151" s="47"/>
      <c r="I151" s="47"/>
      <c r="J151" s="47"/>
      <c r="K151" s="47"/>
      <c r="L151" s="47"/>
      <c r="M151" s="51">
        <f t="shared" si="15"/>
        <v>0</v>
      </c>
      <c r="N151" s="42">
        <f t="shared" si="16"/>
        <v>0</v>
      </c>
      <c r="O151" s="49"/>
      <c r="P151" s="49"/>
      <c r="Q151" s="49"/>
      <c r="R151" s="49"/>
      <c r="S151" s="47"/>
      <c r="T151" s="47"/>
      <c r="U151" s="48">
        <f t="shared" si="17"/>
        <v>0</v>
      </c>
      <c r="V151" s="47"/>
      <c r="W151" s="47"/>
      <c r="X151" s="64">
        <f t="shared" si="18"/>
        <v>0</v>
      </c>
      <c r="Y151" s="46">
        <f t="shared" si="19"/>
        <v>0</v>
      </c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6">
        <f t="shared" si="20"/>
        <v>0</v>
      </c>
    </row>
    <row r="152" spans="2:37" ht="18.75" x14ac:dyDescent="0.3">
      <c r="B152" s="65" t="s">
        <v>230</v>
      </c>
      <c r="C152" s="47">
        <v>0</v>
      </c>
      <c r="D152" s="47"/>
      <c r="E152" s="47"/>
      <c r="F152" s="47"/>
      <c r="G152" s="51">
        <f t="shared" si="14"/>
        <v>0</v>
      </c>
      <c r="H152" s="47"/>
      <c r="I152" s="47"/>
      <c r="J152" s="47"/>
      <c r="K152" s="47"/>
      <c r="L152" s="47"/>
      <c r="M152" s="51">
        <f t="shared" si="15"/>
        <v>0</v>
      </c>
      <c r="N152" s="42">
        <f t="shared" si="16"/>
        <v>0</v>
      </c>
      <c r="O152" s="49"/>
      <c r="P152" s="49"/>
      <c r="Q152" s="49"/>
      <c r="R152" s="49"/>
      <c r="S152" s="47"/>
      <c r="T152" s="47"/>
      <c r="U152" s="48">
        <f t="shared" si="17"/>
        <v>0</v>
      </c>
      <c r="V152" s="47"/>
      <c r="W152" s="47"/>
      <c r="X152" s="64">
        <f t="shared" si="18"/>
        <v>0</v>
      </c>
      <c r="Y152" s="46">
        <f t="shared" si="19"/>
        <v>0</v>
      </c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6">
        <f t="shared" si="20"/>
        <v>0</v>
      </c>
    </row>
    <row r="153" spans="2:37" ht="18.75" x14ac:dyDescent="0.3">
      <c r="B153" s="65">
        <v>202</v>
      </c>
      <c r="C153" s="47">
        <v>0</v>
      </c>
      <c r="D153" s="47"/>
      <c r="E153" s="47"/>
      <c r="F153" s="47"/>
      <c r="G153" s="51">
        <f t="shared" si="14"/>
        <v>0</v>
      </c>
      <c r="H153" s="47"/>
      <c r="I153" s="47"/>
      <c r="J153" s="47"/>
      <c r="K153" s="47"/>
      <c r="L153" s="47"/>
      <c r="M153" s="51">
        <f t="shared" si="15"/>
        <v>0</v>
      </c>
      <c r="N153" s="42">
        <f t="shared" si="16"/>
        <v>0</v>
      </c>
      <c r="O153" s="49"/>
      <c r="P153" s="49"/>
      <c r="Q153" s="49"/>
      <c r="R153" s="49"/>
      <c r="S153" s="47"/>
      <c r="T153" s="47"/>
      <c r="U153" s="48">
        <f t="shared" si="17"/>
        <v>0</v>
      </c>
      <c r="V153" s="47"/>
      <c r="W153" s="47"/>
      <c r="X153" s="64">
        <f t="shared" si="18"/>
        <v>0</v>
      </c>
      <c r="Y153" s="46">
        <f t="shared" si="19"/>
        <v>0</v>
      </c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6">
        <f t="shared" si="20"/>
        <v>0</v>
      </c>
    </row>
    <row r="154" spans="2:37" ht="18.75" x14ac:dyDescent="0.3">
      <c r="B154" s="65">
        <v>203</v>
      </c>
      <c r="C154" s="47">
        <v>0</v>
      </c>
      <c r="D154" s="47"/>
      <c r="E154" s="47"/>
      <c r="F154" s="47"/>
      <c r="G154" s="51">
        <f t="shared" si="14"/>
        <v>0</v>
      </c>
      <c r="H154" s="47"/>
      <c r="I154" s="47"/>
      <c r="J154" s="47"/>
      <c r="K154" s="47"/>
      <c r="L154" s="47"/>
      <c r="M154" s="51">
        <f t="shared" si="15"/>
        <v>0</v>
      </c>
      <c r="N154" s="42">
        <f t="shared" si="16"/>
        <v>0</v>
      </c>
      <c r="O154" s="49"/>
      <c r="P154" s="49"/>
      <c r="Q154" s="49"/>
      <c r="R154" s="49"/>
      <c r="S154" s="47"/>
      <c r="T154" s="47"/>
      <c r="U154" s="48">
        <f t="shared" si="17"/>
        <v>0</v>
      </c>
      <c r="V154" s="47"/>
      <c r="W154" s="47"/>
      <c r="X154" s="64">
        <f t="shared" si="18"/>
        <v>0</v>
      </c>
      <c r="Y154" s="46">
        <f t="shared" si="19"/>
        <v>0</v>
      </c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6">
        <f t="shared" si="20"/>
        <v>0</v>
      </c>
    </row>
    <row r="155" spans="2:37" ht="18.75" x14ac:dyDescent="0.3">
      <c r="B155" s="65" t="s">
        <v>229</v>
      </c>
      <c r="C155" s="47">
        <v>0</v>
      </c>
      <c r="D155" s="47"/>
      <c r="E155" s="47"/>
      <c r="F155" s="47"/>
      <c r="G155" s="51">
        <f t="shared" si="14"/>
        <v>0</v>
      </c>
      <c r="H155" s="47"/>
      <c r="I155" s="47"/>
      <c r="J155" s="47"/>
      <c r="K155" s="47"/>
      <c r="L155" s="47"/>
      <c r="M155" s="51">
        <f t="shared" si="15"/>
        <v>0</v>
      </c>
      <c r="N155" s="42">
        <f t="shared" si="16"/>
        <v>0</v>
      </c>
      <c r="O155" s="49"/>
      <c r="P155" s="49"/>
      <c r="Q155" s="49"/>
      <c r="R155" s="49"/>
      <c r="S155" s="47"/>
      <c r="T155" s="47"/>
      <c r="U155" s="48">
        <f t="shared" si="17"/>
        <v>0</v>
      </c>
      <c r="V155" s="47"/>
      <c r="W155" s="47"/>
      <c r="X155" s="64">
        <f t="shared" si="18"/>
        <v>0</v>
      </c>
      <c r="Y155" s="46">
        <f t="shared" si="19"/>
        <v>0</v>
      </c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6">
        <f t="shared" si="20"/>
        <v>0</v>
      </c>
    </row>
    <row r="156" spans="2:37" ht="18.75" x14ac:dyDescent="0.3">
      <c r="B156" s="65" t="s">
        <v>228</v>
      </c>
      <c r="C156" s="47">
        <v>0</v>
      </c>
      <c r="D156" s="47"/>
      <c r="E156" s="47"/>
      <c r="F156" s="47"/>
      <c r="G156" s="51">
        <f t="shared" si="14"/>
        <v>0</v>
      </c>
      <c r="H156" s="47"/>
      <c r="I156" s="47"/>
      <c r="J156" s="47"/>
      <c r="K156" s="47"/>
      <c r="L156" s="47"/>
      <c r="M156" s="51">
        <f t="shared" si="15"/>
        <v>0</v>
      </c>
      <c r="N156" s="42">
        <f t="shared" si="16"/>
        <v>0</v>
      </c>
      <c r="O156" s="49"/>
      <c r="P156" s="49"/>
      <c r="Q156" s="49"/>
      <c r="R156" s="49"/>
      <c r="S156" s="47"/>
      <c r="T156" s="47"/>
      <c r="U156" s="48">
        <f t="shared" si="17"/>
        <v>0</v>
      </c>
      <c r="V156" s="47"/>
      <c r="W156" s="47"/>
      <c r="X156" s="64">
        <f t="shared" si="18"/>
        <v>0</v>
      </c>
      <c r="Y156" s="46">
        <f t="shared" si="19"/>
        <v>0</v>
      </c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6">
        <f t="shared" si="20"/>
        <v>0</v>
      </c>
    </row>
    <row r="157" spans="2:37" ht="18.75" x14ac:dyDescent="0.3">
      <c r="B157" s="65">
        <v>208</v>
      </c>
      <c r="C157" s="47">
        <v>0</v>
      </c>
      <c r="D157" s="47"/>
      <c r="E157" s="47"/>
      <c r="F157" s="47"/>
      <c r="G157" s="51">
        <f t="shared" si="14"/>
        <v>0</v>
      </c>
      <c r="H157" s="47"/>
      <c r="I157" s="47"/>
      <c r="J157" s="47"/>
      <c r="K157" s="47"/>
      <c r="L157" s="47"/>
      <c r="M157" s="51">
        <f t="shared" si="15"/>
        <v>0</v>
      </c>
      <c r="N157" s="42">
        <f t="shared" si="16"/>
        <v>0</v>
      </c>
      <c r="O157" s="49"/>
      <c r="P157" s="49"/>
      <c r="Q157" s="49"/>
      <c r="R157" s="49"/>
      <c r="S157" s="47"/>
      <c r="T157" s="47"/>
      <c r="U157" s="48">
        <f t="shared" si="17"/>
        <v>0</v>
      </c>
      <c r="V157" s="47"/>
      <c r="W157" s="47"/>
      <c r="X157" s="64">
        <f t="shared" si="18"/>
        <v>0</v>
      </c>
      <c r="Y157" s="46">
        <f t="shared" si="19"/>
        <v>0</v>
      </c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6">
        <f t="shared" si="20"/>
        <v>0</v>
      </c>
    </row>
    <row r="158" spans="2:37" ht="18.75" x14ac:dyDescent="0.3">
      <c r="B158" s="65">
        <v>209</v>
      </c>
      <c r="C158" s="47">
        <v>0</v>
      </c>
      <c r="D158" s="47"/>
      <c r="E158" s="47"/>
      <c r="F158" s="47"/>
      <c r="G158" s="51">
        <f t="shared" si="14"/>
        <v>0</v>
      </c>
      <c r="H158" s="47"/>
      <c r="I158" s="47"/>
      <c r="J158" s="47"/>
      <c r="K158" s="47"/>
      <c r="L158" s="47"/>
      <c r="M158" s="51">
        <f t="shared" si="15"/>
        <v>0</v>
      </c>
      <c r="N158" s="42">
        <f t="shared" si="16"/>
        <v>0</v>
      </c>
      <c r="O158" s="49"/>
      <c r="P158" s="49"/>
      <c r="Q158" s="49"/>
      <c r="R158" s="49"/>
      <c r="S158" s="47"/>
      <c r="T158" s="47"/>
      <c r="U158" s="48">
        <f t="shared" si="17"/>
        <v>0</v>
      </c>
      <c r="V158" s="47"/>
      <c r="W158" s="47"/>
      <c r="X158" s="64">
        <f t="shared" si="18"/>
        <v>0</v>
      </c>
      <c r="Y158" s="46">
        <f t="shared" si="19"/>
        <v>0</v>
      </c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6">
        <f t="shared" si="20"/>
        <v>0</v>
      </c>
    </row>
    <row r="159" spans="2:37" ht="18.75" x14ac:dyDescent="0.3">
      <c r="B159" s="65">
        <v>210</v>
      </c>
      <c r="C159" s="47">
        <v>0</v>
      </c>
      <c r="D159" s="47"/>
      <c r="E159" s="47"/>
      <c r="F159" s="47"/>
      <c r="G159" s="51">
        <f t="shared" si="14"/>
        <v>0</v>
      </c>
      <c r="H159" s="47"/>
      <c r="I159" s="47"/>
      <c r="J159" s="47"/>
      <c r="K159" s="47"/>
      <c r="L159" s="47"/>
      <c r="M159" s="51">
        <f t="shared" si="15"/>
        <v>0</v>
      </c>
      <c r="N159" s="42">
        <f t="shared" si="16"/>
        <v>0</v>
      </c>
      <c r="O159" s="49"/>
      <c r="P159" s="49"/>
      <c r="Q159" s="49"/>
      <c r="R159" s="49"/>
      <c r="S159" s="47"/>
      <c r="T159" s="47"/>
      <c r="U159" s="48">
        <f t="shared" si="17"/>
        <v>0</v>
      </c>
      <c r="V159" s="47"/>
      <c r="W159" s="47"/>
      <c r="X159" s="64">
        <f t="shared" si="18"/>
        <v>0</v>
      </c>
      <c r="Y159" s="46">
        <f t="shared" si="19"/>
        <v>0</v>
      </c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6">
        <f t="shared" si="20"/>
        <v>0</v>
      </c>
    </row>
    <row r="160" spans="2:37" ht="18.75" x14ac:dyDescent="0.3">
      <c r="B160" s="65">
        <v>211</v>
      </c>
      <c r="C160" s="47">
        <v>0</v>
      </c>
      <c r="D160" s="47"/>
      <c r="E160" s="47"/>
      <c r="F160" s="47"/>
      <c r="G160" s="51">
        <f t="shared" si="14"/>
        <v>0</v>
      </c>
      <c r="H160" s="47"/>
      <c r="I160" s="47"/>
      <c r="J160" s="47"/>
      <c r="K160" s="47"/>
      <c r="L160" s="47"/>
      <c r="M160" s="51">
        <f t="shared" si="15"/>
        <v>0</v>
      </c>
      <c r="N160" s="42">
        <f t="shared" si="16"/>
        <v>0</v>
      </c>
      <c r="O160" s="49"/>
      <c r="P160" s="49"/>
      <c r="Q160" s="49"/>
      <c r="R160" s="49"/>
      <c r="S160" s="47"/>
      <c r="T160" s="47"/>
      <c r="U160" s="48">
        <f t="shared" si="17"/>
        <v>0</v>
      </c>
      <c r="V160" s="47"/>
      <c r="W160" s="47"/>
      <c r="X160" s="64">
        <f t="shared" si="18"/>
        <v>0</v>
      </c>
      <c r="Y160" s="46">
        <f t="shared" si="19"/>
        <v>0</v>
      </c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6">
        <f t="shared" si="20"/>
        <v>0</v>
      </c>
    </row>
    <row r="161" spans="2:37" ht="18.75" x14ac:dyDescent="0.3">
      <c r="B161" s="65">
        <v>212</v>
      </c>
      <c r="C161" s="47">
        <v>0</v>
      </c>
      <c r="D161" s="47"/>
      <c r="E161" s="47"/>
      <c r="F161" s="47"/>
      <c r="G161" s="51">
        <f t="shared" si="14"/>
        <v>0</v>
      </c>
      <c r="H161" s="47"/>
      <c r="I161" s="47"/>
      <c r="J161" s="47"/>
      <c r="K161" s="47"/>
      <c r="L161" s="47"/>
      <c r="M161" s="51">
        <f t="shared" si="15"/>
        <v>0</v>
      </c>
      <c r="N161" s="42">
        <f t="shared" si="16"/>
        <v>0</v>
      </c>
      <c r="O161" s="49"/>
      <c r="P161" s="49"/>
      <c r="Q161" s="49"/>
      <c r="R161" s="49"/>
      <c r="S161" s="47"/>
      <c r="T161" s="47"/>
      <c r="U161" s="48">
        <f t="shared" si="17"/>
        <v>0</v>
      </c>
      <c r="V161" s="47"/>
      <c r="W161" s="47"/>
      <c r="X161" s="64">
        <f t="shared" si="18"/>
        <v>0</v>
      </c>
      <c r="Y161" s="46">
        <f t="shared" si="19"/>
        <v>0</v>
      </c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6">
        <f t="shared" si="20"/>
        <v>0</v>
      </c>
    </row>
    <row r="162" spans="2:37" ht="18.75" x14ac:dyDescent="0.3">
      <c r="B162" s="65">
        <v>213</v>
      </c>
      <c r="C162" s="47">
        <v>0</v>
      </c>
      <c r="D162" s="47"/>
      <c r="E162" s="47"/>
      <c r="F162" s="47"/>
      <c r="G162" s="51">
        <f t="shared" si="14"/>
        <v>0</v>
      </c>
      <c r="H162" s="47"/>
      <c r="I162" s="47"/>
      <c r="J162" s="47"/>
      <c r="K162" s="47"/>
      <c r="L162" s="47"/>
      <c r="M162" s="51">
        <f t="shared" si="15"/>
        <v>0</v>
      </c>
      <c r="N162" s="42">
        <f t="shared" si="16"/>
        <v>0</v>
      </c>
      <c r="O162" s="49"/>
      <c r="P162" s="49"/>
      <c r="Q162" s="49"/>
      <c r="R162" s="49"/>
      <c r="S162" s="47"/>
      <c r="T162" s="47"/>
      <c r="U162" s="48">
        <f t="shared" si="17"/>
        <v>0</v>
      </c>
      <c r="V162" s="47"/>
      <c r="W162" s="47"/>
      <c r="X162" s="64">
        <f t="shared" si="18"/>
        <v>0</v>
      </c>
      <c r="Y162" s="46">
        <f t="shared" si="19"/>
        <v>0</v>
      </c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6">
        <f t="shared" si="20"/>
        <v>0</v>
      </c>
    </row>
    <row r="163" spans="2:37" ht="18.75" x14ac:dyDescent="0.3">
      <c r="B163" s="65">
        <v>214</v>
      </c>
      <c r="C163" s="47">
        <v>0</v>
      </c>
      <c r="D163" s="47"/>
      <c r="E163" s="47"/>
      <c r="F163" s="47"/>
      <c r="G163" s="51">
        <f t="shared" si="14"/>
        <v>0</v>
      </c>
      <c r="H163" s="47"/>
      <c r="I163" s="47"/>
      <c r="J163" s="47"/>
      <c r="K163" s="47"/>
      <c r="L163" s="47"/>
      <c r="M163" s="51">
        <f t="shared" si="15"/>
        <v>0</v>
      </c>
      <c r="N163" s="42">
        <f t="shared" si="16"/>
        <v>0</v>
      </c>
      <c r="O163" s="49"/>
      <c r="P163" s="49"/>
      <c r="Q163" s="49"/>
      <c r="R163" s="49"/>
      <c r="S163" s="47"/>
      <c r="T163" s="47"/>
      <c r="U163" s="48">
        <f t="shared" si="17"/>
        <v>0</v>
      </c>
      <c r="V163" s="47"/>
      <c r="W163" s="47"/>
      <c r="X163" s="64">
        <f t="shared" si="18"/>
        <v>0</v>
      </c>
      <c r="Y163" s="46">
        <f t="shared" si="19"/>
        <v>0</v>
      </c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6">
        <f t="shared" si="20"/>
        <v>0</v>
      </c>
    </row>
    <row r="164" spans="2:37" ht="18.75" x14ac:dyDescent="0.3">
      <c r="B164" s="65">
        <v>215</v>
      </c>
      <c r="C164" s="47">
        <v>0</v>
      </c>
      <c r="D164" s="47"/>
      <c r="E164" s="47"/>
      <c r="F164" s="47"/>
      <c r="G164" s="51">
        <f t="shared" si="14"/>
        <v>0</v>
      </c>
      <c r="H164" s="47"/>
      <c r="I164" s="47"/>
      <c r="J164" s="47"/>
      <c r="K164" s="47"/>
      <c r="L164" s="47"/>
      <c r="M164" s="51">
        <f t="shared" si="15"/>
        <v>0</v>
      </c>
      <c r="N164" s="42">
        <f t="shared" si="16"/>
        <v>0</v>
      </c>
      <c r="O164" s="49"/>
      <c r="P164" s="49"/>
      <c r="Q164" s="49"/>
      <c r="R164" s="49"/>
      <c r="S164" s="47"/>
      <c r="T164" s="47"/>
      <c r="U164" s="48">
        <f t="shared" si="17"/>
        <v>0</v>
      </c>
      <c r="V164" s="47"/>
      <c r="W164" s="47"/>
      <c r="X164" s="64">
        <f t="shared" si="18"/>
        <v>0</v>
      </c>
      <c r="Y164" s="46">
        <f t="shared" si="19"/>
        <v>0</v>
      </c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6">
        <f t="shared" si="20"/>
        <v>0</v>
      </c>
    </row>
    <row r="165" spans="2:37" ht="18.75" x14ac:dyDescent="0.3">
      <c r="B165" s="65">
        <v>216</v>
      </c>
      <c r="C165" s="47">
        <v>0</v>
      </c>
      <c r="D165" s="47"/>
      <c r="E165" s="47"/>
      <c r="F165" s="47"/>
      <c r="G165" s="51">
        <f t="shared" si="14"/>
        <v>0</v>
      </c>
      <c r="H165" s="47"/>
      <c r="I165" s="47"/>
      <c r="J165" s="47"/>
      <c r="K165" s="47"/>
      <c r="L165" s="47"/>
      <c r="M165" s="51">
        <f t="shared" si="15"/>
        <v>0</v>
      </c>
      <c r="N165" s="42">
        <f t="shared" si="16"/>
        <v>0</v>
      </c>
      <c r="O165" s="49"/>
      <c r="P165" s="49"/>
      <c r="Q165" s="49"/>
      <c r="R165" s="49"/>
      <c r="S165" s="47"/>
      <c r="T165" s="47"/>
      <c r="U165" s="48">
        <f t="shared" si="17"/>
        <v>0</v>
      </c>
      <c r="V165" s="47"/>
      <c r="W165" s="47"/>
      <c r="X165" s="64">
        <f t="shared" si="18"/>
        <v>0</v>
      </c>
      <c r="Y165" s="46">
        <f t="shared" si="19"/>
        <v>0</v>
      </c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6">
        <f t="shared" si="20"/>
        <v>0</v>
      </c>
    </row>
    <row r="166" spans="2:37" ht="18.75" x14ac:dyDescent="0.3">
      <c r="B166" s="65">
        <v>217</v>
      </c>
      <c r="C166" s="47">
        <v>0</v>
      </c>
      <c r="D166" s="47"/>
      <c r="E166" s="47"/>
      <c r="F166" s="47"/>
      <c r="G166" s="51">
        <f t="shared" si="14"/>
        <v>0</v>
      </c>
      <c r="H166" s="47"/>
      <c r="I166" s="47"/>
      <c r="J166" s="47"/>
      <c r="K166" s="47"/>
      <c r="L166" s="47"/>
      <c r="M166" s="51">
        <f t="shared" si="15"/>
        <v>0</v>
      </c>
      <c r="N166" s="42">
        <f t="shared" si="16"/>
        <v>0</v>
      </c>
      <c r="O166" s="49"/>
      <c r="P166" s="49"/>
      <c r="Q166" s="49"/>
      <c r="R166" s="49"/>
      <c r="S166" s="47"/>
      <c r="T166" s="47"/>
      <c r="U166" s="48">
        <f t="shared" si="17"/>
        <v>0</v>
      </c>
      <c r="V166" s="47"/>
      <c r="W166" s="47"/>
      <c r="X166" s="64">
        <f t="shared" si="18"/>
        <v>0</v>
      </c>
      <c r="Y166" s="46">
        <f t="shared" si="19"/>
        <v>0</v>
      </c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6">
        <f t="shared" si="20"/>
        <v>0</v>
      </c>
    </row>
    <row r="167" spans="2:37" ht="18.75" x14ac:dyDescent="0.3">
      <c r="B167" s="65">
        <v>218</v>
      </c>
      <c r="C167" s="47">
        <v>0</v>
      </c>
      <c r="D167" s="47"/>
      <c r="E167" s="47"/>
      <c r="F167" s="47"/>
      <c r="G167" s="51">
        <f t="shared" si="14"/>
        <v>0</v>
      </c>
      <c r="H167" s="47"/>
      <c r="I167" s="47"/>
      <c r="J167" s="47"/>
      <c r="K167" s="47"/>
      <c r="L167" s="47"/>
      <c r="M167" s="51">
        <f t="shared" si="15"/>
        <v>0</v>
      </c>
      <c r="N167" s="42">
        <f t="shared" si="16"/>
        <v>0</v>
      </c>
      <c r="O167" s="49"/>
      <c r="P167" s="49"/>
      <c r="Q167" s="49"/>
      <c r="R167" s="49"/>
      <c r="S167" s="47"/>
      <c r="T167" s="47"/>
      <c r="U167" s="48">
        <f t="shared" si="17"/>
        <v>0</v>
      </c>
      <c r="V167" s="47"/>
      <c r="W167" s="47"/>
      <c r="X167" s="64">
        <f t="shared" si="18"/>
        <v>0</v>
      </c>
      <c r="Y167" s="46">
        <f t="shared" si="19"/>
        <v>0</v>
      </c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6">
        <f t="shared" si="20"/>
        <v>0</v>
      </c>
    </row>
    <row r="168" spans="2:37" ht="18.75" x14ac:dyDescent="0.3">
      <c r="B168" s="65">
        <v>219</v>
      </c>
      <c r="C168" s="47">
        <v>0</v>
      </c>
      <c r="D168" s="47"/>
      <c r="E168" s="47"/>
      <c r="F168" s="47"/>
      <c r="G168" s="51">
        <f t="shared" si="14"/>
        <v>0</v>
      </c>
      <c r="H168" s="47"/>
      <c r="I168" s="47"/>
      <c r="J168" s="47"/>
      <c r="K168" s="47"/>
      <c r="L168" s="47"/>
      <c r="M168" s="51">
        <f t="shared" si="15"/>
        <v>0</v>
      </c>
      <c r="N168" s="42">
        <f t="shared" si="16"/>
        <v>0</v>
      </c>
      <c r="O168" s="49"/>
      <c r="P168" s="49"/>
      <c r="Q168" s="49"/>
      <c r="R168" s="49"/>
      <c r="S168" s="47"/>
      <c r="T168" s="47"/>
      <c r="U168" s="48">
        <f t="shared" si="17"/>
        <v>0</v>
      </c>
      <c r="V168" s="47"/>
      <c r="W168" s="47"/>
      <c r="X168" s="64">
        <f t="shared" si="18"/>
        <v>0</v>
      </c>
      <c r="Y168" s="46">
        <f t="shared" si="19"/>
        <v>0</v>
      </c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6">
        <f t="shared" si="20"/>
        <v>0</v>
      </c>
    </row>
    <row r="169" spans="2:37" ht="18.75" x14ac:dyDescent="0.3">
      <c r="B169" s="65">
        <v>220</v>
      </c>
      <c r="C169" s="47">
        <v>0</v>
      </c>
      <c r="D169" s="47"/>
      <c r="E169" s="47"/>
      <c r="F169" s="47"/>
      <c r="G169" s="51">
        <f t="shared" si="14"/>
        <v>0</v>
      </c>
      <c r="H169" s="47"/>
      <c r="I169" s="47"/>
      <c r="J169" s="47"/>
      <c r="K169" s="47"/>
      <c r="L169" s="47"/>
      <c r="M169" s="51">
        <f t="shared" si="15"/>
        <v>0</v>
      </c>
      <c r="N169" s="42">
        <f t="shared" si="16"/>
        <v>0</v>
      </c>
      <c r="O169" s="49"/>
      <c r="P169" s="49"/>
      <c r="Q169" s="49"/>
      <c r="R169" s="49"/>
      <c r="S169" s="47"/>
      <c r="T169" s="47"/>
      <c r="U169" s="48">
        <f t="shared" si="17"/>
        <v>0</v>
      </c>
      <c r="V169" s="47"/>
      <c r="W169" s="47"/>
      <c r="X169" s="64">
        <f t="shared" si="18"/>
        <v>0</v>
      </c>
      <c r="Y169" s="46">
        <f t="shared" si="19"/>
        <v>0</v>
      </c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6">
        <f t="shared" si="20"/>
        <v>0</v>
      </c>
    </row>
    <row r="170" spans="2:37" ht="18.75" x14ac:dyDescent="0.3">
      <c r="B170" s="65">
        <v>221</v>
      </c>
      <c r="C170" s="47">
        <v>0</v>
      </c>
      <c r="D170" s="47"/>
      <c r="E170" s="47"/>
      <c r="F170" s="47"/>
      <c r="G170" s="51">
        <f t="shared" si="14"/>
        <v>0</v>
      </c>
      <c r="H170" s="47"/>
      <c r="I170" s="47"/>
      <c r="J170" s="47"/>
      <c r="K170" s="47"/>
      <c r="L170" s="47"/>
      <c r="M170" s="51">
        <f t="shared" si="15"/>
        <v>0</v>
      </c>
      <c r="N170" s="42">
        <f t="shared" si="16"/>
        <v>0</v>
      </c>
      <c r="O170" s="49"/>
      <c r="P170" s="49"/>
      <c r="Q170" s="49"/>
      <c r="R170" s="49"/>
      <c r="S170" s="47"/>
      <c r="T170" s="47"/>
      <c r="U170" s="48">
        <f t="shared" si="17"/>
        <v>0</v>
      </c>
      <c r="V170" s="47"/>
      <c r="W170" s="47"/>
      <c r="X170" s="64">
        <f t="shared" si="18"/>
        <v>0</v>
      </c>
      <c r="Y170" s="46">
        <f t="shared" si="19"/>
        <v>0</v>
      </c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6">
        <f t="shared" si="20"/>
        <v>0</v>
      </c>
    </row>
    <row r="171" spans="2:37" ht="18.75" x14ac:dyDescent="0.3">
      <c r="B171" s="65">
        <v>222</v>
      </c>
      <c r="C171" s="47">
        <v>0</v>
      </c>
      <c r="D171" s="47"/>
      <c r="E171" s="47"/>
      <c r="F171" s="47"/>
      <c r="G171" s="51">
        <f t="shared" si="14"/>
        <v>0</v>
      </c>
      <c r="H171" s="47"/>
      <c r="I171" s="47"/>
      <c r="J171" s="47"/>
      <c r="K171" s="47"/>
      <c r="L171" s="47"/>
      <c r="M171" s="51">
        <f t="shared" si="15"/>
        <v>0</v>
      </c>
      <c r="N171" s="42">
        <f t="shared" si="16"/>
        <v>0</v>
      </c>
      <c r="O171" s="49"/>
      <c r="P171" s="49"/>
      <c r="Q171" s="49"/>
      <c r="R171" s="49"/>
      <c r="S171" s="47"/>
      <c r="T171" s="47"/>
      <c r="U171" s="48">
        <f t="shared" si="17"/>
        <v>0</v>
      </c>
      <c r="V171" s="47"/>
      <c r="W171" s="47"/>
      <c r="X171" s="64">
        <f t="shared" si="18"/>
        <v>0</v>
      </c>
      <c r="Y171" s="46">
        <f t="shared" si="19"/>
        <v>0</v>
      </c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6">
        <f t="shared" si="20"/>
        <v>0</v>
      </c>
    </row>
    <row r="172" spans="2:37" ht="18.75" x14ac:dyDescent="0.3">
      <c r="B172" s="65">
        <v>223</v>
      </c>
      <c r="C172" s="47">
        <v>0</v>
      </c>
      <c r="D172" s="47"/>
      <c r="E172" s="47"/>
      <c r="F172" s="47"/>
      <c r="G172" s="51">
        <f t="shared" si="14"/>
        <v>0</v>
      </c>
      <c r="H172" s="47"/>
      <c r="I172" s="47"/>
      <c r="J172" s="47"/>
      <c r="K172" s="47"/>
      <c r="L172" s="47"/>
      <c r="M172" s="51">
        <f t="shared" si="15"/>
        <v>0</v>
      </c>
      <c r="N172" s="42">
        <f t="shared" si="16"/>
        <v>0</v>
      </c>
      <c r="O172" s="49"/>
      <c r="P172" s="49"/>
      <c r="Q172" s="49"/>
      <c r="R172" s="49"/>
      <c r="S172" s="47"/>
      <c r="T172" s="47"/>
      <c r="U172" s="48">
        <f t="shared" si="17"/>
        <v>0</v>
      </c>
      <c r="V172" s="47"/>
      <c r="W172" s="47"/>
      <c r="X172" s="64">
        <f t="shared" si="18"/>
        <v>0</v>
      </c>
      <c r="Y172" s="46">
        <f t="shared" si="19"/>
        <v>0</v>
      </c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6">
        <f t="shared" si="20"/>
        <v>0</v>
      </c>
    </row>
    <row r="173" spans="2:37" ht="18.75" x14ac:dyDescent="0.3">
      <c r="B173" s="65">
        <v>224</v>
      </c>
      <c r="C173" s="47">
        <v>0</v>
      </c>
      <c r="D173" s="47"/>
      <c r="E173" s="47"/>
      <c r="F173" s="47"/>
      <c r="G173" s="51">
        <f t="shared" si="14"/>
        <v>0</v>
      </c>
      <c r="H173" s="47"/>
      <c r="I173" s="47"/>
      <c r="J173" s="47"/>
      <c r="K173" s="47"/>
      <c r="L173" s="47"/>
      <c r="M173" s="51">
        <f t="shared" si="15"/>
        <v>0</v>
      </c>
      <c r="N173" s="42">
        <f t="shared" si="16"/>
        <v>0</v>
      </c>
      <c r="O173" s="49"/>
      <c r="P173" s="49"/>
      <c r="Q173" s="49"/>
      <c r="R173" s="49"/>
      <c r="S173" s="47"/>
      <c r="T173" s="47"/>
      <c r="U173" s="48">
        <f t="shared" si="17"/>
        <v>0</v>
      </c>
      <c r="V173" s="47"/>
      <c r="W173" s="47"/>
      <c r="X173" s="64">
        <f t="shared" si="18"/>
        <v>0</v>
      </c>
      <c r="Y173" s="46">
        <f t="shared" si="19"/>
        <v>0</v>
      </c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6">
        <f t="shared" si="20"/>
        <v>0</v>
      </c>
    </row>
    <row r="174" spans="2:37" ht="18.75" x14ac:dyDescent="0.3">
      <c r="B174" s="65">
        <v>225</v>
      </c>
      <c r="C174" s="47">
        <v>0</v>
      </c>
      <c r="D174" s="47"/>
      <c r="E174" s="47"/>
      <c r="F174" s="47"/>
      <c r="G174" s="51">
        <f t="shared" si="14"/>
        <v>0</v>
      </c>
      <c r="H174" s="47"/>
      <c r="I174" s="47"/>
      <c r="J174" s="47"/>
      <c r="K174" s="47"/>
      <c r="L174" s="47"/>
      <c r="M174" s="51">
        <f t="shared" si="15"/>
        <v>0</v>
      </c>
      <c r="N174" s="42">
        <f t="shared" si="16"/>
        <v>0</v>
      </c>
      <c r="O174" s="49"/>
      <c r="P174" s="49"/>
      <c r="Q174" s="49"/>
      <c r="R174" s="49"/>
      <c r="S174" s="47"/>
      <c r="T174" s="47"/>
      <c r="U174" s="48">
        <f t="shared" si="17"/>
        <v>0</v>
      </c>
      <c r="V174" s="47"/>
      <c r="W174" s="47"/>
      <c r="X174" s="64">
        <f t="shared" si="18"/>
        <v>0</v>
      </c>
      <c r="Y174" s="46">
        <f t="shared" si="19"/>
        <v>0</v>
      </c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6">
        <f t="shared" si="20"/>
        <v>0</v>
      </c>
    </row>
    <row r="175" spans="2:37" ht="18.75" x14ac:dyDescent="0.3">
      <c r="B175" s="65">
        <v>226</v>
      </c>
      <c r="C175" s="47">
        <v>0</v>
      </c>
      <c r="D175" s="47"/>
      <c r="E175" s="47"/>
      <c r="F175" s="47"/>
      <c r="G175" s="51">
        <f t="shared" si="14"/>
        <v>0</v>
      </c>
      <c r="H175" s="47"/>
      <c r="I175" s="47"/>
      <c r="J175" s="47"/>
      <c r="K175" s="47"/>
      <c r="L175" s="47"/>
      <c r="M175" s="51">
        <f t="shared" si="15"/>
        <v>0</v>
      </c>
      <c r="N175" s="42">
        <f t="shared" si="16"/>
        <v>0</v>
      </c>
      <c r="O175" s="49"/>
      <c r="P175" s="49"/>
      <c r="Q175" s="49"/>
      <c r="R175" s="49"/>
      <c r="S175" s="47"/>
      <c r="T175" s="47"/>
      <c r="U175" s="48">
        <f t="shared" si="17"/>
        <v>0</v>
      </c>
      <c r="V175" s="47"/>
      <c r="W175" s="47"/>
      <c r="X175" s="64">
        <f t="shared" si="18"/>
        <v>0</v>
      </c>
      <c r="Y175" s="46">
        <f t="shared" si="19"/>
        <v>0</v>
      </c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6">
        <f t="shared" si="20"/>
        <v>0</v>
      </c>
    </row>
    <row r="176" spans="2:37" ht="18.75" x14ac:dyDescent="0.3">
      <c r="B176" s="65" t="s">
        <v>227</v>
      </c>
      <c r="C176" s="47">
        <v>0</v>
      </c>
      <c r="D176" s="47"/>
      <c r="E176" s="47"/>
      <c r="F176" s="47"/>
      <c r="G176" s="51">
        <f t="shared" si="14"/>
        <v>0</v>
      </c>
      <c r="H176" s="47"/>
      <c r="I176" s="47"/>
      <c r="J176" s="47"/>
      <c r="K176" s="47"/>
      <c r="L176" s="47"/>
      <c r="M176" s="51">
        <f t="shared" si="15"/>
        <v>0</v>
      </c>
      <c r="N176" s="42">
        <f t="shared" si="16"/>
        <v>0</v>
      </c>
      <c r="O176" s="49"/>
      <c r="P176" s="49"/>
      <c r="Q176" s="49"/>
      <c r="R176" s="49"/>
      <c r="S176" s="47"/>
      <c r="T176" s="47"/>
      <c r="U176" s="48">
        <f t="shared" si="17"/>
        <v>0</v>
      </c>
      <c r="V176" s="47"/>
      <c r="W176" s="47"/>
      <c r="X176" s="64">
        <f t="shared" si="18"/>
        <v>0</v>
      </c>
      <c r="Y176" s="46">
        <f t="shared" si="19"/>
        <v>0</v>
      </c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6">
        <f t="shared" si="20"/>
        <v>0</v>
      </c>
    </row>
    <row r="177" spans="2:37" ht="18.75" x14ac:dyDescent="0.3">
      <c r="B177" s="65">
        <v>230</v>
      </c>
      <c r="C177" s="47">
        <v>0</v>
      </c>
      <c r="D177" s="47"/>
      <c r="E177" s="47"/>
      <c r="F177" s="47"/>
      <c r="G177" s="51">
        <f t="shared" si="14"/>
        <v>0</v>
      </c>
      <c r="H177" s="47"/>
      <c r="I177" s="47"/>
      <c r="J177" s="47"/>
      <c r="K177" s="47"/>
      <c r="L177" s="47"/>
      <c r="M177" s="51">
        <f t="shared" si="15"/>
        <v>0</v>
      </c>
      <c r="N177" s="42">
        <f t="shared" si="16"/>
        <v>0</v>
      </c>
      <c r="O177" s="49"/>
      <c r="P177" s="49"/>
      <c r="Q177" s="49"/>
      <c r="R177" s="49"/>
      <c r="S177" s="47"/>
      <c r="T177" s="47"/>
      <c r="U177" s="48">
        <f t="shared" si="17"/>
        <v>0</v>
      </c>
      <c r="V177" s="47"/>
      <c r="W177" s="47"/>
      <c r="X177" s="64">
        <f t="shared" si="18"/>
        <v>0</v>
      </c>
      <c r="Y177" s="46">
        <f t="shared" si="19"/>
        <v>0</v>
      </c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6">
        <f t="shared" si="20"/>
        <v>0</v>
      </c>
    </row>
    <row r="178" spans="2:37" ht="18.75" x14ac:dyDescent="0.3">
      <c r="B178" s="65" t="s">
        <v>226</v>
      </c>
      <c r="C178" s="47">
        <v>0</v>
      </c>
      <c r="D178" s="47"/>
      <c r="E178" s="47"/>
      <c r="F178" s="47"/>
      <c r="G178" s="51">
        <f t="shared" si="14"/>
        <v>0</v>
      </c>
      <c r="H178" s="47"/>
      <c r="I178" s="47"/>
      <c r="J178" s="47"/>
      <c r="K178" s="47"/>
      <c r="L178" s="47"/>
      <c r="M178" s="51">
        <f t="shared" si="15"/>
        <v>0</v>
      </c>
      <c r="N178" s="42">
        <f t="shared" si="16"/>
        <v>0</v>
      </c>
      <c r="O178" s="49"/>
      <c r="P178" s="49"/>
      <c r="Q178" s="49"/>
      <c r="R178" s="49"/>
      <c r="S178" s="47"/>
      <c r="T178" s="47"/>
      <c r="U178" s="48">
        <f t="shared" si="17"/>
        <v>0</v>
      </c>
      <c r="V178" s="47"/>
      <c r="W178" s="47"/>
      <c r="X178" s="64">
        <f t="shared" si="18"/>
        <v>0</v>
      </c>
      <c r="Y178" s="46">
        <f t="shared" si="19"/>
        <v>0</v>
      </c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6">
        <f t="shared" si="20"/>
        <v>0</v>
      </c>
    </row>
    <row r="179" spans="2:37" ht="18.75" x14ac:dyDescent="0.3">
      <c r="B179" s="65" t="s">
        <v>225</v>
      </c>
      <c r="C179" s="47">
        <v>0</v>
      </c>
      <c r="D179" s="47"/>
      <c r="E179" s="47"/>
      <c r="F179" s="47"/>
      <c r="G179" s="51">
        <f t="shared" si="14"/>
        <v>0</v>
      </c>
      <c r="H179" s="47"/>
      <c r="I179" s="47"/>
      <c r="J179" s="47"/>
      <c r="K179" s="47"/>
      <c r="L179" s="47"/>
      <c r="M179" s="51">
        <f t="shared" si="15"/>
        <v>0</v>
      </c>
      <c r="N179" s="42">
        <f t="shared" si="16"/>
        <v>0</v>
      </c>
      <c r="O179" s="49"/>
      <c r="P179" s="49"/>
      <c r="Q179" s="49"/>
      <c r="R179" s="49"/>
      <c r="S179" s="47"/>
      <c r="T179" s="47"/>
      <c r="U179" s="48">
        <f t="shared" si="17"/>
        <v>0</v>
      </c>
      <c r="V179" s="47"/>
      <c r="W179" s="47"/>
      <c r="X179" s="64">
        <f t="shared" si="18"/>
        <v>0</v>
      </c>
      <c r="Y179" s="46">
        <f t="shared" si="19"/>
        <v>0</v>
      </c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6">
        <f t="shared" si="20"/>
        <v>0</v>
      </c>
    </row>
    <row r="180" spans="2:37" ht="18.75" x14ac:dyDescent="0.3">
      <c r="B180" s="65" t="s">
        <v>224</v>
      </c>
      <c r="C180" s="47">
        <v>0</v>
      </c>
      <c r="D180" s="47"/>
      <c r="E180" s="47"/>
      <c r="F180" s="47"/>
      <c r="G180" s="51">
        <f t="shared" si="14"/>
        <v>0</v>
      </c>
      <c r="H180" s="47"/>
      <c r="I180" s="47"/>
      <c r="J180" s="47"/>
      <c r="K180" s="47"/>
      <c r="L180" s="47"/>
      <c r="M180" s="51">
        <f t="shared" si="15"/>
        <v>0</v>
      </c>
      <c r="N180" s="42">
        <f t="shared" si="16"/>
        <v>0</v>
      </c>
      <c r="O180" s="49"/>
      <c r="P180" s="49"/>
      <c r="Q180" s="49"/>
      <c r="R180" s="49"/>
      <c r="S180" s="47"/>
      <c r="T180" s="47"/>
      <c r="U180" s="48">
        <f t="shared" si="17"/>
        <v>0</v>
      </c>
      <c r="V180" s="47"/>
      <c r="W180" s="47"/>
      <c r="X180" s="64">
        <f t="shared" si="18"/>
        <v>0</v>
      </c>
      <c r="Y180" s="46">
        <f t="shared" si="19"/>
        <v>0</v>
      </c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6">
        <f t="shared" si="20"/>
        <v>0</v>
      </c>
    </row>
    <row r="181" spans="2:37" ht="18.75" x14ac:dyDescent="0.3">
      <c r="B181" s="65" t="s">
        <v>223</v>
      </c>
      <c r="C181" s="47">
        <v>0</v>
      </c>
      <c r="D181" s="47"/>
      <c r="E181" s="47"/>
      <c r="F181" s="47"/>
      <c r="G181" s="51">
        <f t="shared" si="14"/>
        <v>0</v>
      </c>
      <c r="H181" s="47"/>
      <c r="I181" s="47"/>
      <c r="J181" s="47"/>
      <c r="K181" s="47"/>
      <c r="L181" s="47"/>
      <c r="M181" s="51">
        <f t="shared" si="15"/>
        <v>0</v>
      </c>
      <c r="N181" s="42">
        <f t="shared" si="16"/>
        <v>0</v>
      </c>
      <c r="O181" s="49"/>
      <c r="P181" s="49"/>
      <c r="Q181" s="49"/>
      <c r="R181" s="49"/>
      <c r="S181" s="47"/>
      <c r="T181" s="47"/>
      <c r="U181" s="48">
        <f t="shared" si="17"/>
        <v>0</v>
      </c>
      <c r="V181" s="47"/>
      <c r="W181" s="47"/>
      <c r="X181" s="64">
        <f t="shared" si="18"/>
        <v>0</v>
      </c>
      <c r="Y181" s="46">
        <f t="shared" si="19"/>
        <v>0</v>
      </c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6">
        <f t="shared" si="20"/>
        <v>0</v>
      </c>
    </row>
    <row r="182" spans="2:37" ht="18.75" x14ac:dyDescent="0.3">
      <c r="B182" s="65">
        <v>231</v>
      </c>
      <c r="C182" s="47">
        <v>0</v>
      </c>
      <c r="D182" s="47"/>
      <c r="E182" s="47"/>
      <c r="F182" s="47"/>
      <c r="G182" s="51">
        <f t="shared" si="14"/>
        <v>0</v>
      </c>
      <c r="H182" s="47"/>
      <c r="I182" s="47"/>
      <c r="J182" s="47"/>
      <c r="K182" s="47"/>
      <c r="L182" s="47"/>
      <c r="M182" s="51">
        <f t="shared" si="15"/>
        <v>0</v>
      </c>
      <c r="N182" s="42">
        <f t="shared" si="16"/>
        <v>0</v>
      </c>
      <c r="O182" s="49"/>
      <c r="P182" s="49"/>
      <c r="Q182" s="49"/>
      <c r="R182" s="49"/>
      <c r="S182" s="47"/>
      <c r="T182" s="47"/>
      <c r="U182" s="48">
        <f t="shared" si="17"/>
        <v>0</v>
      </c>
      <c r="V182" s="47"/>
      <c r="W182" s="47"/>
      <c r="X182" s="64">
        <f t="shared" si="18"/>
        <v>0</v>
      </c>
      <c r="Y182" s="46">
        <f t="shared" si="19"/>
        <v>0</v>
      </c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6">
        <f t="shared" si="20"/>
        <v>0</v>
      </c>
    </row>
    <row r="183" spans="2:37" ht="18.75" x14ac:dyDescent="0.3">
      <c r="B183" s="65">
        <v>232</v>
      </c>
      <c r="C183" s="47">
        <v>0</v>
      </c>
      <c r="D183" s="47"/>
      <c r="E183" s="47"/>
      <c r="F183" s="47"/>
      <c r="G183" s="51">
        <f t="shared" si="14"/>
        <v>0</v>
      </c>
      <c r="H183" s="47"/>
      <c r="I183" s="47"/>
      <c r="J183" s="47"/>
      <c r="K183" s="47"/>
      <c r="L183" s="47"/>
      <c r="M183" s="51">
        <f t="shared" si="15"/>
        <v>0</v>
      </c>
      <c r="N183" s="42">
        <f t="shared" si="16"/>
        <v>0</v>
      </c>
      <c r="O183" s="49"/>
      <c r="P183" s="49"/>
      <c r="Q183" s="49"/>
      <c r="R183" s="49"/>
      <c r="S183" s="47"/>
      <c r="T183" s="47"/>
      <c r="U183" s="48">
        <f t="shared" si="17"/>
        <v>0</v>
      </c>
      <c r="V183" s="47"/>
      <c r="W183" s="47"/>
      <c r="X183" s="64">
        <f t="shared" si="18"/>
        <v>0</v>
      </c>
      <c r="Y183" s="46">
        <f t="shared" si="19"/>
        <v>0</v>
      </c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6">
        <f t="shared" si="20"/>
        <v>0</v>
      </c>
    </row>
    <row r="184" spans="2:37" ht="18.75" x14ac:dyDescent="0.3">
      <c r="B184" s="65" t="s">
        <v>222</v>
      </c>
      <c r="C184" s="47">
        <v>0</v>
      </c>
      <c r="D184" s="47"/>
      <c r="E184" s="47"/>
      <c r="F184" s="47"/>
      <c r="G184" s="51">
        <f t="shared" si="14"/>
        <v>0</v>
      </c>
      <c r="H184" s="47"/>
      <c r="I184" s="47"/>
      <c r="J184" s="47"/>
      <c r="K184" s="47"/>
      <c r="L184" s="47"/>
      <c r="M184" s="51">
        <f t="shared" si="15"/>
        <v>0</v>
      </c>
      <c r="N184" s="42">
        <f t="shared" si="16"/>
        <v>0</v>
      </c>
      <c r="O184" s="49"/>
      <c r="P184" s="49"/>
      <c r="Q184" s="49"/>
      <c r="R184" s="49"/>
      <c r="S184" s="47"/>
      <c r="T184" s="47"/>
      <c r="U184" s="48">
        <f t="shared" si="17"/>
        <v>0</v>
      </c>
      <c r="V184" s="47"/>
      <c r="W184" s="47"/>
      <c r="X184" s="64">
        <f t="shared" si="18"/>
        <v>0</v>
      </c>
      <c r="Y184" s="46">
        <f t="shared" si="19"/>
        <v>0</v>
      </c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46">
        <f t="shared" si="20"/>
        <v>0</v>
      </c>
    </row>
    <row r="185" spans="2:37" ht="18.75" x14ac:dyDescent="0.3">
      <c r="B185" s="65" t="s">
        <v>221</v>
      </c>
      <c r="C185" s="47">
        <v>0</v>
      </c>
      <c r="D185" s="47"/>
      <c r="E185" s="47"/>
      <c r="F185" s="47"/>
      <c r="G185" s="51">
        <f t="shared" si="14"/>
        <v>0</v>
      </c>
      <c r="H185" s="47"/>
      <c r="I185" s="47"/>
      <c r="J185" s="47"/>
      <c r="K185" s="47"/>
      <c r="L185" s="47"/>
      <c r="M185" s="51">
        <f t="shared" si="15"/>
        <v>0</v>
      </c>
      <c r="N185" s="42">
        <f t="shared" si="16"/>
        <v>0</v>
      </c>
      <c r="O185" s="49"/>
      <c r="P185" s="49"/>
      <c r="Q185" s="49"/>
      <c r="R185" s="49"/>
      <c r="S185" s="47"/>
      <c r="T185" s="47"/>
      <c r="U185" s="48">
        <f t="shared" si="17"/>
        <v>0</v>
      </c>
      <c r="V185" s="47"/>
      <c r="W185" s="47"/>
      <c r="X185" s="64">
        <f t="shared" si="18"/>
        <v>0</v>
      </c>
      <c r="Y185" s="46">
        <f t="shared" si="19"/>
        <v>0</v>
      </c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6">
        <f t="shared" si="20"/>
        <v>0</v>
      </c>
    </row>
    <row r="186" spans="2:37" ht="18.75" x14ac:dyDescent="0.3">
      <c r="B186" s="65">
        <v>233</v>
      </c>
      <c r="C186" s="47">
        <v>0</v>
      </c>
      <c r="D186" s="47"/>
      <c r="E186" s="47"/>
      <c r="F186" s="47"/>
      <c r="G186" s="51">
        <f t="shared" si="14"/>
        <v>0</v>
      </c>
      <c r="H186" s="47"/>
      <c r="I186" s="47"/>
      <c r="J186" s="47"/>
      <c r="K186" s="47"/>
      <c r="L186" s="47"/>
      <c r="M186" s="51">
        <f t="shared" si="15"/>
        <v>0</v>
      </c>
      <c r="N186" s="42">
        <f t="shared" si="16"/>
        <v>0</v>
      </c>
      <c r="O186" s="49"/>
      <c r="P186" s="49"/>
      <c r="Q186" s="49"/>
      <c r="R186" s="49"/>
      <c r="S186" s="47"/>
      <c r="T186" s="47"/>
      <c r="U186" s="48">
        <f t="shared" si="17"/>
        <v>0</v>
      </c>
      <c r="V186" s="47"/>
      <c r="W186" s="47"/>
      <c r="X186" s="64">
        <f t="shared" si="18"/>
        <v>0</v>
      </c>
      <c r="Y186" s="46">
        <f t="shared" si="19"/>
        <v>0</v>
      </c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6">
        <f t="shared" si="20"/>
        <v>0</v>
      </c>
    </row>
    <row r="187" spans="2:37" ht="18.75" x14ac:dyDescent="0.3">
      <c r="B187" s="65">
        <v>234</v>
      </c>
      <c r="C187" s="47">
        <v>0</v>
      </c>
      <c r="D187" s="47"/>
      <c r="E187" s="47"/>
      <c r="F187" s="47"/>
      <c r="G187" s="51">
        <f t="shared" si="14"/>
        <v>0</v>
      </c>
      <c r="H187" s="47"/>
      <c r="I187" s="47"/>
      <c r="J187" s="47"/>
      <c r="K187" s="47"/>
      <c r="L187" s="47"/>
      <c r="M187" s="51">
        <f t="shared" si="15"/>
        <v>0</v>
      </c>
      <c r="N187" s="42">
        <f t="shared" si="16"/>
        <v>0</v>
      </c>
      <c r="O187" s="49"/>
      <c r="P187" s="49"/>
      <c r="Q187" s="49"/>
      <c r="R187" s="49"/>
      <c r="S187" s="47"/>
      <c r="T187" s="47"/>
      <c r="U187" s="48">
        <f t="shared" si="17"/>
        <v>0</v>
      </c>
      <c r="V187" s="47"/>
      <c r="W187" s="47"/>
      <c r="X187" s="64">
        <f t="shared" si="18"/>
        <v>0</v>
      </c>
      <c r="Y187" s="46">
        <f t="shared" si="19"/>
        <v>0</v>
      </c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 s="46">
        <f t="shared" si="20"/>
        <v>0</v>
      </c>
    </row>
    <row r="188" spans="2:37" ht="18.75" x14ac:dyDescent="0.3">
      <c r="B188" s="65" t="s">
        <v>220</v>
      </c>
      <c r="C188" s="47">
        <v>0</v>
      </c>
      <c r="D188" s="47"/>
      <c r="E188" s="47"/>
      <c r="F188" s="47"/>
      <c r="G188" s="51">
        <f t="shared" si="14"/>
        <v>0</v>
      </c>
      <c r="H188" s="47"/>
      <c r="I188" s="47"/>
      <c r="J188" s="47"/>
      <c r="K188" s="47"/>
      <c r="L188" s="47"/>
      <c r="M188" s="51">
        <f t="shared" si="15"/>
        <v>0</v>
      </c>
      <c r="N188" s="42">
        <f t="shared" si="16"/>
        <v>0</v>
      </c>
      <c r="O188" s="49"/>
      <c r="P188" s="49"/>
      <c r="Q188" s="49"/>
      <c r="R188" s="49"/>
      <c r="S188" s="47"/>
      <c r="T188" s="47"/>
      <c r="U188" s="48">
        <f t="shared" si="17"/>
        <v>0</v>
      </c>
      <c r="V188" s="47"/>
      <c r="W188" s="47"/>
      <c r="X188" s="64">
        <f t="shared" si="18"/>
        <v>0</v>
      </c>
      <c r="Y188" s="46">
        <f t="shared" si="19"/>
        <v>0</v>
      </c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6">
        <f t="shared" si="20"/>
        <v>0</v>
      </c>
    </row>
    <row r="189" spans="2:37" ht="18.75" x14ac:dyDescent="0.3">
      <c r="B189" s="65" t="s">
        <v>219</v>
      </c>
      <c r="C189" s="47">
        <v>0</v>
      </c>
      <c r="D189" s="47"/>
      <c r="E189" s="47"/>
      <c r="F189" s="47"/>
      <c r="G189" s="51">
        <f t="shared" si="14"/>
        <v>0</v>
      </c>
      <c r="H189" s="47"/>
      <c r="I189" s="47"/>
      <c r="J189" s="47"/>
      <c r="K189" s="47"/>
      <c r="L189" s="47"/>
      <c r="M189" s="51">
        <f t="shared" si="15"/>
        <v>0</v>
      </c>
      <c r="N189" s="42">
        <f t="shared" si="16"/>
        <v>0</v>
      </c>
      <c r="O189" s="49"/>
      <c r="P189" s="49"/>
      <c r="Q189" s="49"/>
      <c r="R189" s="49"/>
      <c r="S189" s="47"/>
      <c r="T189" s="47"/>
      <c r="U189" s="48">
        <f t="shared" si="17"/>
        <v>0</v>
      </c>
      <c r="V189" s="47"/>
      <c r="W189" s="47"/>
      <c r="X189" s="64">
        <f t="shared" si="18"/>
        <v>0</v>
      </c>
      <c r="Y189" s="46">
        <f t="shared" si="19"/>
        <v>0</v>
      </c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46">
        <f t="shared" si="20"/>
        <v>0</v>
      </c>
    </row>
    <row r="190" spans="2:37" ht="18.75" x14ac:dyDescent="0.3">
      <c r="B190" s="65" t="s">
        <v>218</v>
      </c>
      <c r="C190" s="47">
        <v>1</v>
      </c>
      <c r="D190" s="47"/>
      <c r="E190" s="47"/>
      <c r="F190" s="47"/>
      <c r="G190" s="51">
        <f t="shared" si="14"/>
        <v>1</v>
      </c>
      <c r="H190" s="47"/>
      <c r="I190" s="47"/>
      <c r="J190" s="47"/>
      <c r="K190" s="47"/>
      <c r="L190" s="47"/>
      <c r="M190" s="51">
        <f t="shared" si="15"/>
        <v>0</v>
      </c>
      <c r="N190" s="42">
        <f t="shared" si="16"/>
        <v>1</v>
      </c>
      <c r="O190" s="49"/>
      <c r="P190" s="49"/>
      <c r="Q190" s="49"/>
      <c r="R190" s="49"/>
      <c r="S190" s="47"/>
      <c r="T190" s="47"/>
      <c r="U190" s="48">
        <f t="shared" si="17"/>
        <v>0</v>
      </c>
      <c r="V190" s="47"/>
      <c r="W190" s="47"/>
      <c r="X190" s="64">
        <f t="shared" si="18"/>
        <v>0</v>
      </c>
      <c r="Y190" s="46">
        <f t="shared" si="19"/>
        <v>0</v>
      </c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 s="46">
        <f t="shared" si="20"/>
        <v>0</v>
      </c>
    </row>
    <row r="191" spans="2:37" ht="18.75" x14ac:dyDescent="0.3">
      <c r="B191" s="65" t="s">
        <v>217</v>
      </c>
      <c r="C191" s="47">
        <v>0</v>
      </c>
      <c r="D191" s="47"/>
      <c r="E191" s="47"/>
      <c r="F191" s="47"/>
      <c r="G191" s="51">
        <f t="shared" si="14"/>
        <v>0</v>
      </c>
      <c r="H191" s="47"/>
      <c r="I191" s="47"/>
      <c r="J191" s="47"/>
      <c r="K191" s="47"/>
      <c r="L191" s="47"/>
      <c r="M191" s="51">
        <f t="shared" si="15"/>
        <v>0</v>
      </c>
      <c r="N191" s="42">
        <f t="shared" si="16"/>
        <v>0</v>
      </c>
      <c r="O191" s="49"/>
      <c r="P191" s="49"/>
      <c r="Q191" s="49"/>
      <c r="R191" s="49"/>
      <c r="S191" s="47"/>
      <c r="T191" s="47"/>
      <c r="U191" s="48">
        <f t="shared" si="17"/>
        <v>0</v>
      </c>
      <c r="V191" s="47"/>
      <c r="W191" s="47"/>
      <c r="X191" s="64">
        <f t="shared" si="18"/>
        <v>0</v>
      </c>
      <c r="Y191" s="46">
        <f t="shared" si="19"/>
        <v>0</v>
      </c>
      <c r="Z191" s="47"/>
      <c r="AA191" s="47">
        <v>1</v>
      </c>
      <c r="AB191" s="47"/>
      <c r="AC191" s="47"/>
      <c r="AD191" s="47"/>
      <c r="AE191" s="47"/>
      <c r="AF191" s="47"/>
      <c r="AG191" s="47"/>
      <c r="AH191" s="47"/>
      <c r="AI191" s="47"/>
      <c r="AJ191" s="47"/>
      <c r="AK191" s="46">
        <f t="shared" si="20"/>
        <v>1</v>
      </c>
    </row>
    <row r="192" spans="2:37" ht="18.75" x14ac:dyDescent="0.3">
      <c r="B192" s="65">
        <v>237</v>
      </c>
      <c r="C192" s="47">
        <v>4</v>
      </c>
      <c r="D192" s="47"/>
      <c r="E192" s="47"/>
      <c r="F192" s="47"/>
      <c r="G192" s="51">
        <f t="shared" si="14"/>
        <v>4</v>
      </c>
      <c r="H192" s="47">
        <v>2</v>
      </c>
      <c r="I192" s="47"/>
      <c r="J192" s="47"/>
      <c r="K192" s="47"/>
      <c r="L192" s="47"/>
      <c r="M192" s="51">
        <f t="shared" si="15"/>
        <v>2</v>
      </c>
      <c r="N192" s="42">
        <f t="shared" si="16"/>
        <v>2</v>
      </c>
      <c r="O192" s="49">
        <v>2</v>
      </c>
      <c r="P192" s="49"/>
      <c r="Q192" s="49"/>
      <c r="R192" s="49"/>
      <c r="S192" s="47"/>
      <c r="T192" s="47">
        <v>1</v>
      </c>
      <c r="U192" s="48">
        <f t="shared" si="17"/>
        <v>1</v>
      </c>
      <c r="V192" s="47"/>
      <c r="W192" s="47"/>
      <c r="X192" s="64">
        <f t="shared" si="18"/>
        <v>0</v>
      </c>
      <c r="Y192" s="46">
        <f t="shared" si="19"/>
        <v>1</v>
      </c>
      <c r="Z192" s="47">
        <v>1</v>
      </c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 s="46">
        <f t="shared" si="20"/>
        <v>1</v>
      </c>
    </row>
    <row r="193" spans="2:37" ht="18.75" x14ac:dyDescent="0.3">
      <c r="B193" s="65">
        <v>243</v>
      </c>
      <c r="C193" s="47">
        <v>0</v>
      </c>
      <c r="D193" s="47"/>
      <c r="E193" s="47"/>
      <c r="F193" s="47"/>
      <c r="G193" s="51">
        <f t="shared" si="14"/>
        <v>0</v>
      </c>
      <c r="H193" s="47"/>
      <c r="I193" s="47"/>
      <c r="J193" s="47"/>
      <c r="K193" s="47"/>
      <c r="L193" s="47"/>
      <c r="M193" s="51">
        <f t="shared" si="15"/>
        <v>0</v>
      </c>
      <c r="N193" s="42">
        <f t="shared" si="16"/>
        <v>0</v>
      </c>
      <c r="O193" s="49"/>
      <c r="P193" s="49"/>
      <c r="Q193" s="49"/>
      <c r="R193" s="49"/>
      <c r="S193" s="47"/>
      <c r="T193" s="47"/>
      <c r="U193" s="48">
        <f t="shared" si="17"/>
        <v>0</v>
      </c>
      <c r="V193" s="47"/>
      <c r="W193" s="47"/>
      <c r="X193" s="64">
        <f t="shared" si="18"/>
        <v>0</v>
      </c>
      <c r="Y193" s="46">
        <f t="shared" si="19"/>
        <v>0</v>
      </c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 s="46">
        <f t="shared" si="20"/>
        <v>0</v>
      </c>
    </row>
    <row r="194" spans="2:37" ht="18.75" x14ac:dyDescent="0.3">
      <c r="B194" s="65">
        <v>244</v>
      </c>
      <c r="C194" s="47">
        <v>1</v>
      </c>
      <c r="D194" s="47"/>
      <c r="E194" s="47"/>
      <c r="F194" s="47"/>
      <c r="G194" s="51">
        <f t="shared" si="14"/>
        <v>1</v>
      </c>
      <c r="H194" s="47"/>
      <c r="I194" s="47"/>
      <c r="J194" s="47"/>
      <c r="K194" s="47"/>
      <c r="L194" s="47"/>
      <c r="M194" s="51">
        <f t="shared" si="15"/>
        <v>0</v>
      </c>
      <c r="N194" s="42">
        <f t="shared" si="16"/>
        <v>1</v>
      </c>
      <c r="O194" s="49"/>
      <c r="P194" s="49"/>
      <c r="Q194" s="49"/>
      <c r="R194" s="49"/>
      <c r="S194" s="47"/>
      <c r="T194" s="47"/>
      <c r="U194" s="48">
        <f t="shared" si="17"/>
        <v>0</v>
      </c>
      <c r="V194" s="47"/>
      <c r="W194" s="47"/>
      <c r="X194" s="64">
        <f t="shared" si="18"/>
        <v>0</v>
      </c>
      <c r="Y194" s="46">
        <f t="shared" si="19"/>
        <v>0</v>
      </c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 s="46">
        <f t="shared" si="20"/>
        <v>0</v>
      </c>
    </row>
    <row r="195" spans="2:37" ht="18.75" x14ac:dyDescent="0.3">
      <c r="B195" s="65" t="s">
        <v>216</v>
      </c>
      <c r="C195" s="47">
        <v>0</v>
      </c>
      <c r="D195" s="47"/>
      <c r="E195" s="47"/>
      <c r="F195" s="47"/>
      <c r="G195" s="51">
        <f t="shared" si="14"/>
        <v>0</v>
      </c>
      <c r="H195" s="47"/>
      <c r="I195" s="47"/>
      <c r="J195" s="47"/>
      <c r="K195" s="47"/>
      <c r="L195" s="47"/>
      <c r="M195" s="51">
        <f t="shared" si="15"/>
        <v>0</v>
      </c>
      <c r="N195" s="42">
        <f t="shared" si="16"/>
        <v>0</v>
      </c>
      <c r="O195" s="49"/>
      <c r="P195" s="49"/>
      <c r="Q195" s="49"/>
      <c r="R195" s="49"/>
      <c r="S195" s="47"/>
      <c r="T195" s="47"/>
      <c r="U195" s="48">
        <f t="shared" si="17"/>
        <v>0</v>
      </c>
      <c r="V195" s="47"/>
      <c r="W195" s="47"/>
      <c r="X195" s="64">
        <f t="shared" si="18"/>
        <v>0</v>
      </c>
      <c r="Y195" s="46">
        <f t="shared" si="19"/>
        <v>0</v>
      </c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 s="46">
        <f t="shared" si="20"/>
        <v>0</v>
      </c>
    </row>
    <row r="196" spans="2:37" ht="18.75" x14ac:dyDescent="0.3">
      <c r="B196" s="65">
        <v>245</v>
      </c>
      <c r="C196" s="47">
        <v>0</v>
      </c>
      <c r="D196" s="47"/>
      <c r="E196" s="47"/>
      <c r="F196" s="47"/>
      <c r="G196" s="51">
        <f t="shared" si="14"/>
        <v>0</v>
      </c>
      <c r="H196" s="47"/>
      <c r="I196" s="47"/>
      <c r="J196" s="47"/>
      <c r="K196" s="47"/>
      <c r="L196" s="47"/>
      <c r="M196" s="51">
        <f t="shared" si="15"/>
        <v>0</v>
      </c>
      <c r="N196" s="42">
        <f t="shared" si="16"/>
        <v>0</v>
      </c>
      <c r="O196" s="49"/>
      <c r="P196" s="49"/>
      <c r="Q196" s="49"/>
      <c r="R196" s="49"/>
      <c r="S196" s="47"/>
      <c r="T196" s="47"/>
      <c r="U196" s="48">
        <f t="shared" si="17"/>
        <v>0</v>
      </c>
      <c r="V196" s="47"/>
      <c r="W196" s="47"/>
      <c r="X196" s="64">
        <f t="shared" si="18"/>
        <v>0</v>
      </c>
      <c r="Y196" s="46">
        <f t="shared" si="19"/>
        <v>0</v>
      </c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 s="46">
        <f t="shared" si="20"/>
        <v>0</v>
      </c>
    </row>
    <row r="197" spans="2:37" ht="18.75" x14ac:dyDescent="0.3">
      <c r="B197" s="65" t="s">
        <v>215</v>
      </c>
      <c r="C197" s="47">
        <v>0</v>
      </c>
      <c r="D197" s="47"/>
      <c r="E197" s="47"/>
      <c r="F197" s="47"/>
      <c r="G197" s="51">
        <f t="shared" si="14"/>
        <v>0</v>
      </c>
      <c r="H197" s="47"/>
      <c r="I197" s="47"/>
      <c r="J197" s="47"/>
      <c r="K197" s="47"/>
      <c r="L197" s="47"/>
      <c r="M197" s="51">
        <f t="shared" si="15"/>
        <v>0</v>
      </c>
      <c r="N197" s="42">
        <f t="shared" si="16"/>
        <v>0</v>
      </c>
      <c r="O197" s="49"/>
      <c r="P197" s="49"/>
      <c r="Q197" s="49"/>
      <c r="R197" s="49"/>
      <c r="S197" s="47"/>
      <c r="T197" s="47"/>
      <c r="U197" s="48">
        <f t="shared" si="17"/>
        <v>0</v>
      </c>
      <c r="V197" s="47"/>
      <c r="W197" s="47"/>
      <c r="X197" s="64">
        <f t="shared" si="18"/>
        <v>0</v>
      </c>
      <c r="Y197" s="46">
        <f t="shared" si="19"/>
        <v>0</v>
      </c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 s="46">
        <f t="shared" si="20"/>
        <v>0</v>
      </c>
    </row>
    <row r="198" spans="2:37" ht="18.75" x14ac:dyDescent="0.3">
      <c r="B198" s="65" t="s">
        <v>214</v>
      </c>
      <c r="C198" s="47">
        <v>0</v>
      </c>
      <c r="D198" s="47"/>
      <c r="E198" s="47"/>
      <c r="F198" s="47"/>
      <c r="G198" s="51">
        <f t="shared" si="14"/>
        <v>0</v>
      </c>
      <c r="H198" s="47"/>
      <c r="I198" s="47"/>
      <c r="J198" s="47"/>
      <c r="K198" s="47"/>
      <c r="L198" s="47"/>
      <c r="M198" s="51">
        <f t="shared" si="15"/>
        <v>0</v>
      </c>
      <c r="N198" s="42">
        <f t="shared" si="16"/>
        <v>0</v>
      </c>
      <c r="O198" s="49"/>
      <c r="P198" s="49"/>
      <c r="Q198" s="49"/>
      <c r="R198" s="49"/>
      <c r="S198" s="47"/>
      <c r="T198" s="47"/>
      <c r="U198" s="48">
        <f t="shared" si="17"/>
        <v>0</v>
      </c>
      <c r="V198" s="47"/>
      <c r="W198" s="47"/>
      <c r="X198" s="64">
        <f t="shared" si="18"/>
        <v>0</v>
      </c>
      <c r="Y198" s="46">
        <f t="shared" si="19"/>
        <v>0</v>
      </c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 s="46">
        <f t="shared" si="20"/>
        <v>0</v>
      </c>
    </row>
    <row r="199" spans="2:37" ht="18.75" x14ac:dyDescent="0.3">
      <c r="B199" s="65" t="s">
        <v>213</v>
      </c>
      <c r="C199" s="47">
        <v>0</v>
      </c>
      <c r="D199" s="47"/>
      <c r="E199" s="47"/>
      <c r="F199" s="47"/>
      <c r="G199" s="51">
        <f t="shared" ref="G199:G262" si="21">SUM(C199:F199)</f>
        <v>0</v>
      </c>
      <c r="H199" s="47"/>
      <c r="I199" s="47"/>
      <c r="J199" s="47"/>
      <c r="K199" s="47"/>
      <c r="L199" s="47"/>
      <c r="M199" s="51">
        <f t="shared" ref="M199:M262" si="22">SUM(H199:L199)</f>
        <v>0</v>
      </c>
      <c r="N199" s="42">
        <f t="shared" ref="N199:N262" si="23">G199-M199</f>
        <v>0</v>
      </c>
      <c r="O199" s="49"/>
      <c r="P199" s="49"/>
      <c r="Q199" s="49"/>
      <c r="R199" s="49"/>
      <c r="S199" s="47"/>
      <c r="T199" s="47"/>
      <c r="U199" s="48">
        <f t="shared" ref="U199:U262" si="24">SUM(S199:T199)</f>
        <v>0</v>
      </c>
      <c r="V199" s="47"/>
      <c r="W199" s="47"/>
      <c r="X199" s="64">
        <f t="shared" ref="X199:X262" si="25">SUM(V199:W199)</f>
        <v>0</v>
      </c>
      <c r="Y199" s="46">
        <f t="shared" ref="Y199:Y262" si="26">U199+X199</f>
        <v>0</v>
      </c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 s="46">
        <f t="shared" ref="AK199:AK262" si="27">SUM(Z199:AJ199)</f>
        <v>0</v>
      </c>
    </row>
    <row r="200" spans="2:37" ht="18.75" x14ac:dyDescent="0.3">
      <c r="B200" s="65">
        <v>248</v>
      </c>
      <c r="C200" s="47">
        <v>3</v>
      </c>
      <c r="D200" s="47">
        <v>1</v>
      </c>
      <c r="E200" s="47"/>
      <c r="F200" s="47"/>
      <c r="G200" s="51">
        <f t="shared" si="21"/>
        <v>4</v>
      </c>
      <c r="H200" s="47"/>
      <c r="I200" s="47"/>
      <c r="J200" s="47"/>
      <c r="K200" s="47"/>
      <c r="L200" s="47"/>
      <c r="M200" s="51">
        <f t="shared" si="22"/>
        <v>0</v>
      </c>
      <c r="N200" s="42">
        <f t="shared" si="23"/>
        <v>4</v>
      </c>
      <c r="O200" s="49"/>
      <c r="P200" s="49"/>
      <c r="Q200" s="49"/>
      <c r="R200" s="49"/>
      <c r="S200" s="47"/>
      <c r="T200" s="47"/>
      <c r="U200" s="48">
        <f t="shared" si="24"/>
        <v>0</v>
      </c>
      <c r="V200" s="47"/>
      <c r="W200" s="47"/>
      <c r="X200" s="64">
        <f t="shared" si="25"/>
        <v>0</v>
      </c>
      <c r="Y200" s="46">
        <f t="shared" si="26"/>
        <v>0</v>
      </c>
      <c r="Z200" s="47"/>
      <c r="AA200" s="47"/>
      <c r="AB200" s="47">
        <v>1</v>
      </c>
      <c r="AC200" s="47"/>
      <c r="AD200" s="47"/>
      <c r="AE200" s="47"/>
      <c r="AF200" s="47"/>
      <c r="AG200" s="47"/>
      <c r="AH200" s="47"/>
      <c r="AI200" s="47"/>
      <c r="AJ200" s="47"/>
      <c r="AK200" s="46">
        <f t="shared" si="27"/>
        <v>1</v>
      </c>
    </row>
    <row r="201" spans="2:37" ht="18.75" x14ac:dyDescent="0.3">
      <c r="B201" s="65" t="s">
        <v>212</v>
      </c>
      <c r="C201" s="47">
        <v>0</v>
      </c>
      <c r="D201" s="47"/>
      <c r="E201" s="47"/>
      <c r="F201" s="47"/>
      <c r="G201" s="51">
        <f t="shared" si="21"/>
        <v>0</v>
      </c>
      <c r="H201" s="47"/>
      <c r="I201" s="47"/>
      <c r="J201" s="47"/>
      <c r="K201" s="47"/>
      <c r="L201" s="47"/>
      <c r="M201" s="51">
        <f t="shared" si="22"/>
        <v>0</v>
      </c>
      <c r="N201" s="42">
        <f t="shared" si="23"/>
        <v>0</v>
      </c>
      <c r="O201" s="49"/>
      <c r="P201" s="49"/>
      <c r="Q201" s="49"/>
      <c r="R201" s="49"/>
      <c r="S201" s="47"/>
      <c r="T201" s="47"/>
      <c r="U201" s="48">
        <f t="shared" si="24"/>
        <v>0</v>
      </c>
      <c r="V201" s="47"/>
      <c r="W201" s="47"/>
      <c r="X201" s="64">
        <f t="shared" si="25"/>
        <v>0</v>
      </c>
      <c r="Y201" s="46">
        <f t="shared" si="26"/>
        <v>0</v>
      </c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 s="46">
        <f t="shared" si="27"/>
        <v>0</v>
      </c>
    </row>
    <row r="202" spans="2:37" ht="18.75" x14ac:dyDescent="0.3">
      <c r="B202" s="65">
        <v>250</v>
      </c>
      <c r="C202" s="47">
        <v>0</v>
      </c>
      <c r="D202" s="47"/>
      <c r="E202" s="47"/>
      <c r="F202" s="47"/>
      <c r="G202" s="51">
        <f t="shared" si="21"/>
        <v>0</v>
      </c>
      <c r="H202" s="47"/>
      <c r="I202" s="47"/>
      <c r="J202" s="47"/>
      <c r="K202" s="47"/>
      <c r="L202" s="47"/>
      <c r="M202" s="51">
        <f t="shared" si="22"/>
        <v>0</v>
      </c>
      <c r="N202" s="42">
        <f t="shared" si="23"/>
        <v>0</v>
      </c>
      <c r="O202" s="49"/>
      <c r="P202" s="49"/>
      <c r="Q202" s="49"/>
      <c r="R202" s="49"/>
      <c r="S202" s="47"/>
      <c r="T202" s="47"/>
      <c r="U202" s="48">
        <f t="shared" si="24"/>
        <v>0</v>
      </c>
      <c r="V202" s="47"/>
      <c r="W202" s="47"/>
      <c r="X202" s="64">
        <f t="shared" si="25"/>
        <v>0</v>
      </c>
      <c r="Y202" s="46">
        <f t="shared" si="26"/>
        <v>0</v>
      </c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 s="46">
        <f t="shared" si="27"/>
        <v>0</v>
      </c>
    </row>
    <row r="203" spans="2:37" ht="18.75" x14ac:dyDescent="0.3">
      <c r="B203" s="65">
        <v>251</v>
      </c>
      <c r="C203" s="47">
        <v>0</v>
      </c>
      <c r="D203" s="47"/>
      <c r="E203" s="47"/>
      <c r="F203" s="47"/>
      <c r="G203" s="51">
        <f t="shared" si="21"/>
        <v>0</v>
      </c>
      <c r="H203" s="47"/>
      <c r="I203" s="47"/>
      <c r="J203" s="47"/>
      <c r="K203" s="47"/>
      <c r="L203" s="47"/>
      <c r="M203" s="51">
        <f t="shared" si="22"/>
        <v>0</v>
      </c>
      <c r="N203" s="42">
        <f t="shared" si="23"/>
        <v>0</v>
      </c>
      <c r="O203" s="49"/>
      <c r="P203" s="49"/>
      <c r="Q203" s="49"/>
      <c r="R203" s="49"/>
      <c r="S203" s="47"/>
      <c r="T203" s="47"/>
      <c r="U203" s="48">
        <f t="shared" si="24"/>
        <v>0</v>
      </c>
      <c r="V203" s="47"/>
      <c r="W203" s="47"/>
      <c r="X203" s="64">
        <f t="shared" si="25"/>
        <v>0</v>
      </c>
      <c r="Y203" s="46">
        <f t="shared" si="26"/>
        <v>0</v>
      </c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 s="46">
        <f t="shared" si="27"/>
        <v>0</v>
      </c>
    </row>
    <row r="204" spans="2:37" ht="18.75" x14ac:dyDescent="0.3">
      <c r="B204" s="65">
        <v>253</v>
      </c>
      <c r="C204" s="47">
        <v>0</v>
      </c>
      <c r="D204" s="47"/>
      <c r="E204" s="47"/>
      <c r="F204" s="47"/>
      <c r="G204" s="51">
        <f t="shared" si="21"/>
        <v>0</v>
      </c>
      <c r="H204" s="47"/>
      <c r="I204" s="47"/>
      <c r="J204" s="47"/>
      <c r="K204" s="47"/>
      <c r="L204" s="47"/>
      <c r="M204" s="51">
        <f t="shared" si="22"/>
        <v>0</v>
      </c>
      <c r="N204" s="42">
        <f t="shared" si="23"/>
        <v>0</v>
      </c>
      <c r="O204" s="49"/>
      <c r="P204" s="49"/>
      <c r="Q204" s="49"/>
      <c r="R204" s="49"/>
      <c r="S204" s="47"/>
      <c r="T204" s="47"/>
      <c r="U204" s="48">
        <f t="shared" si="24"/>
        <v>0</v>
      </c>
      <c r="V204" s="47"/>
      <c r="W204" s="47"/>
      <c r="X204" s="64">
        <f t="shared" si="25"/>
        <v>0</v>
      </c>
      <c r="Y204" s="46">
        <f t="shared" si="26"/>
        <v>0</v>
      </c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 s="46">
        <f t="shared" si="27"/>
        <v>0</v>
      </c>
    </row>
    <row r="205" spans="2:37" ht="18.75" x14ac:dyDescent="0.3">
      <c r="B205" s="65">
        <v>254</v>
      </c>
      <c r="C205" s="47">
        <v>0</v>
      </c>
      <c r="D205" s="47"/>
      <c r="E205" s="47"/>
      <c r="F205" s="47"/>
      <c r="G205" s="51">
        <f t="shared" si="21"/>
        <v>0</v>
      </c>
      <c r="H205" s="47"/>
      <c r="I205" s="47"/>
      <c r="J205" s="47"/>
      <c r="K205" s="47"/>
      <c r="L205" s="47"/>
      <c r="M205" s="51">
        <f t="shared" si="22"/>
        <v>0</v>
      </c>
      <c r="N205" s="42">
        <f t="shared" si="23"/>
        <v>0</v>
      </c>
      <c r="O205" s="49"/>
      <c r="P205" s="49"/>
      <c r="Q205" s="49"/>
      <c r="R205" s="49"/>
      <c r="S205" s="47"/>
      <c r="T205" s="47"/>
      <c r="U205" s="48">
        <f t="shared" si="24"/>
        <v>0</v>
      </c>
      <c r="V205" s="47"/>
      <c r="W205" s="47"/>
      <c r="X205" s="64">
        <f t="shared" si="25"/>
        <v>0</v>
      </c>
      <c r="Y205" s="46">
        <f t="shared" si="26"/>
        <v>0</v>
      </c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 s="46">
        <f t="shared" si="27"/>
        <v>0</v>
      </c>
    </row>
    <row r="206" spans="2:37" ht="18.75" x14ac:dyDescent="0.3">
      <c r="B206" s="65">
        <v>255</v>
      </c>
      <c r="C206" s="47">
        <v>0</v>
      </c>
      <c r="D206" s="47"/>
      <c r="E206" s="47"/>
      <c r="F206" s="47"/>
      <c r="G206" s="51">
        <f t="shared" si="21"/>
        <v>0</v>
      </c>
      <c r="H206" s="47"/>
      <c r="I206" s="47"/>
      <c r="J206" s="47"/>
      <c r="K206" s="47"/>
      <c r="L206" s="47"/>
      <c r="M206" s="51">
        <f t="shared" si="22"/>
        <v>0</v>
      </c>
      <c r="N206" s="42">
        <f t="shared" si="23"/>
        <v>0</v>
      </c>
      <c r="O206" s="49"/>
      <c r="P206" s="49"/>
      <c r="Q206" s="49"/>
      <c r="R206" s="49"/>
      <c r="S206" s="47"/>
      <c r="T206" s="47"/>
      <c r="U206" s="48">
        <f t="shared" si="24"/>
        <v>0</v>
      </c>
      <c r="V206" s="47"/>
      <c r="W206" s="47"/>
      <c r="X206" s="64">
        <f t="shared" si="25"/>
        <v>0</v>
      </c>
      <c r="Y206" s="46">
        <f t="shared" si="26"/>
        <v>0</v>
      </c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 s="46">
        <f t="shared" si="27"/>
        <v>0</v>
      </c>
    </row>
    <row r="207" spans="2:37" ht="18.75" x14ac:dyDescent="0.3">
      <c r="B207" s="65">
        <v>256</v>
      </c>
      <c r="C207" s="47">
        <v>0</v>
      </c>
      <c r="D207" s="47"/>
      <c r="E207" s="47"/>
      <c r="F207" s="47"/>
      <c r="G207" s="51">
        <f t="shared" si="21"/>
        <v>0</v>
      </c>
      <c r="H207" s="47"/>
      <c r="I207" s="47"/>
      <c r="J207" s="47"/>
      <c r="K207" s="47"/>
      <c r="L207" s="47"/>
      <c r="M207" s="51">
        <f t="shared" si="22"/>
        <v>0</v>
      </c>
      <c r="N207" s="42">
        <f t="shared" si="23"/>
        <v>0</v>
      </c>
      <c r="O207" s="49"/>
      <c r="P207" s="49"/>
      <c r="Q207" s="49"/>
      <c r="R207" s="49"/>
      <c r="S207" s="47"/>
      <c r="T207" s="47"/>
      <c r="U207" s="48">
        <f t="shared" si="24"/>
        <v>0</v>
      </c>
      <c r="V207" s="47"/>
      <c r="W207" s="47"/>
      <c r="X207" s="64">
        <f t="shared" si="25"/>
        <v>0</v>
      </c>
      <c r="Y207" s="46">
        <f t="shared" si="26"/>
        <v>0</v>
      </c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 s="46">
        <f t="shared" si="27"/>
        <v>0</v>
      </c>
    </row>
    <row r="208" spans="2:37" ht="18.75" x14ac:dyDescent="0.3">
      <c r="B208" s="65">
        <v>257</v>
      </c>
      <c r="C208" s="47">
        <v>0</v>
      </c>
      <c r="D208" s="47"/>
      <c r="E208" s="47"/>
      <c r="F208" s="47"/>
      <c r="G208" s="51">
        <f t="shared" si="21"/>
        <v>0</v>
      </c>
      <c r="H208" s="47"/>
      <c r="I208" s="47"/>
      <c r="J208" s="47"/>
      <c r="K208" s="47"/>
      <c r="L208" s="47"/>
      <c r="M208" s="51">
        <f t="shared" si="22"/>
        <v>0</v>
      </c>
      <c r="N208" s="42">
        <f t="shared" si="23"/>
        <v>0</v>
      </c>
      <c r="O208" s="49"/>
      <c r="P208" s="49"/>
      <c r="Q208" s="49"/>
      <c r="R208" s="49"/>
      <c r="S208" s="47"/>
      <c r="T208" s="47"/>
      <c r="U208" s="48">
        <f t="shared" si="24"/>
        <v>0</v>
      </c>
      <c r="V208" s="47"/>
      <c r="W208" s="47"/>
      <c r="X208" s="64">
        <f t="shared" si="25"/>
        <v>0</v>
      </c>
      <c r="Y208" s="46">
        <f t="shared" si="26"/>
        <v>0</v>
      </c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 s="46">
        <f t="shared" si="27"/>
        <v>0</v>
      </c>
    </row>
    <row r="209" spans="2:37" ht="18.75" x14ac:dyDescent="0.3">
      <c r="B209" s="65" t="s">
        <v>211</v>
      </c>
      <c r="C209" s="47">
        <v>0</v>
      </c>
      <c r="D209" s="47"/>
      <c r="E209" s="47"/>
      <c r="F209" s="47"/>
      <c r="G209" s="51">
        <f t="shared" si="21"/>
        <v>0</v>
      </c>
      <c r="H209" s="47"/>
      <c r="I209" s="47"/>
      <c r="J209" s="47"/>
      <c r="K209" s="47"/>
      <c r="L209" s="47"/>
      <c r="M209" s="51">
        <f t="shared" si="22"/>
        <v>0</v>
      </c>
      <c r="N209" s="42">
        <f t="shared" si="23"/>
        <v>0</v>
      </c>
      <c r="O209" s="49"/>
      <c r="P209" s="49"/>
      <c r="Q209" s="49"/>
      <c r="R209" s="49"/>
      <c r="S209" s="47"/>
      <c r="T209" s="47"/>
      <c r="U209" s="48">
        <f t="shared" si="24"/>
        <v>0</v>
      </c>
      <c r="V209" s="47"/>
      <c r="W209" s="47"/>
      <c r="X209" s="64">
        <f t="shared" si="25"/>
        <v>0</v>
      </c>
      <c r="Y209" s="46">
        <f t="shared" si="26"/>
        <v>0</v>
      </c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 s="46">
        <f t="shared" si="27"/>
        <v>0</v>
      </c>
    </row>
    <row r="210" spans="2:37" ht="18.75" x14ac:dyDescent="0.3">
      <c r="B210" s="65">
        <v>258</v>
      </c>
      <c r="C210" s="47">
        <v>0</v>
      </c>
      <c r="D210" s="47"/>
      <c r="E210" s="47"/>
      <c r="F210" s="47"/>
      <c r="G210" s="51">
        <f t="shared" si="21"/>
        <v>0</v>
      </c>
      <c r="H210" s="47"/>
      <c r="I210" s="47"/>
      <c r="J210" s="47"/>
      <c r="K210" s="47"/>
      <c r="L210" s="47"/>
      <c r="M210" s="51">
        <f t="shared" si="22"/>
        <v>0</v>
      </c>
      <c r="N210" s="42">
        <f t="shared" si="23"/>
        <v>0</v>
      </c>
      <c r="O210" s="49"/>
      <c r="P210" s="49"/>
      <c r="Q210" s="49"/>
      <c r="R210" s="49"/>
      <c r="S210" s="47"/>
      <c r="T210" s="47"/>
      <c r="U210" s="48">
        <f t="shared" si="24"/>
        <v>0</v>
      </c>
      <c r="V210" s="47"/>
      <c r="W210" s="47"/>
      <c r="X210" s="64">
        <f t="shared" si="25"/>
        <v>0</v>
      </c>
      <c r="Y210" s="46">
        <f t="shared" si="26"/>
        <v>0</v>
      </c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 s="46">
        <f t="shared" si="27"/>
        <v>0</v>
      </c>
    </row>
    <row r="211" spans="2:37" ht="18.75" x14ac:dyDescent="0.3">
      <c r="B211" s="65">
        <v>259</v>
      </c>
      <c r="C211" s="47">
        <v>0</v>
      </c>
      <c r="D211" s="47"/>
      <c r="E211" s="47"/>
      <c r="F211" s="47"/>
      <c r="G211" s="51">
        <f t="shared" si="21"/>
        <v>0</v>
      </c>
      <c r="H211" s="47"/>
      <c r="I211" s="47"/>
      <c r="J211" s="47"/>
      <c r="K211" s="47"/>
      <c r="L211" s="47"/>
      <c r="M211" s="51">
        <f t="shared" si="22"/>
        <v>0</v>
      </c>
      <c r="N211" s="42">
        <f t="shared" si="23"/>
        <v>0</v>
      </c>
      <c r="O211" s="49"/>
      <c r="P211" s="49"/>
      <c r="Q211" s="49"/>
      <c r="R211" s="49"/>
      <c r="S211" s="47"/>
      <c r="T211" s="47"/>
      <c r="U211" s="48">
        <f t="shared" si="24"/>
        <v>0</v>
      </c>
      <c r="V211" s="47"/>
      <c r="W211" s="47"/>
      <c r="X211" s="64">
        <f t="shared" si="25"/>
        <v>0</v>
      </c>
      <c r="Y211" s="46">
        <f t="shared" si="26"/>
        <v>0</v>
      </c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 s="46">
        <f t="shared" si="27"/>
        <v>0</v>
      </c>
    </row>
    <row r="212" spans="2:37" ht="18.75" x14ac:dyDescent="0.3">
      <c r="B212" s="65" t="s">
        <v>210</v>
      </c>
      <c r="C212" s="47">
        <v>0</v>
      </c>
      <c r="D212" s="47"/>
      <c r="E212" s="47"/>
      <c r="F212" s="47"/>
      <c r="G212" s="51">
        <f t="shared" si="21"/>
        <v>0</v>
      </c>
      <c r="H212" s="47"/>
      <c r="I212" s="47"/>
      <c r="J212" s="47"/>
      <c r="K212" s="47"/>
      <c r="L212" s="47"/>
      <c r="M212" s="51">
        <f t="shared" si="22"/>
        <v>0</v>
      </c>
      <c r="N212" s="42">
        <f t="shared" si="23"/>
        <v>0</v>
      </c>
      <c r="O212" s="49"/>
      <c r="P212" s="49"/>
      <c r="Q212" s="49"/>
      <c r="R212" s="49"/>
      <c r="S212" s="47"/>
      <c r="T212" s="47"/>
      <c r="U212" s="48">
        <f t="shared" si="24"/>
        <v>0</v>
      </c>
      <c r="V212" s="47"/>
      <c r="W212" s="47"/>
      <c r="X212" s="64">
        <f t="shared" si="25"/>
        <v>0</v>
      </c>
      <c r="Y212" s="46">
        <f t="shared" si="26"/>
        <v>0</v>
      </c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 s="46">
        <f t="shared" si="27"/>
        <v>0</v>
      </c>
    </row>
    <row r="213" spans="2:37" ht="18.75" x14ac:dyDescent="0.3">
      <c r="B213" s="65">
        <v>260</v>
      </c>
      <c r="C213" s="47">
        <v>0</v>
      </c>
      <c r="D213" s="47"/>
      <c r="E213" s="47"/>
      <c r="F213" s="47"/>
      <c r="G213" s="51">
        <f t="shared" si="21"/>
        <v>0</v>
      </c>
      <c r="H213" s="47"/>
      <c r="I213" s="47"/>
      <c r="J213" s="47"/>
      <c r="K213" s="47"/>
      <c r="L213" s="47"/>
      <c r="M213" s="51">
        <f t="shared" si="22"/>
        <v>0</v>
      </c>
      <c r="N213" s="42">
        <f t="shared" si="23"/>
        <v>0</v>
      </c>
      <c r="O213" s="49"/>
      <c r="P213" s="49"/>
      <c r="Q213" s="49"/>
      <c r="R213" s="49"/>
      <c r="S213" s="47"/>
      <c r="T213" s="47"/>
      <c r="U213" s="48">
        <f t="shared" si="24"/>
        <v>0</v>
      </c>
      <c r="V213" s="47"/>
      <c r="W213" s="47"/>
      <c r="X213" s="64">
        <f t="shared" si="25"/>
        <v>0</v>
      </c>
      <c r="Y213" s="46">
        <f t="shared" si="26"/>
        <v>0</v>
      </c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 s="46">
        <f t="shared" si="27"/>
        <v>0</v>
      </c>
    </row>
    <row r="214" spans="2:37" ht="18.75" x14ac:dyDescent="0.3">
      <c r="B214" s="65" t="s">
        <v>209</v>
      </c>
      <c r="C214" s="47">
        <v>0</v>
      </c>
      <c r="D214" s="47"/>
      <c r="E214" s="47"/>
      <c r="F214" s="47"/>
      <c r="G214" s="51">
        <f t="shared" si="21"/>
        <v>0</v>
      </c>
      <c r="H214" s="47"/>
      <c r="I214" s="47"/>
      <c r="J214" s="47"/>
      <c r="K214" s="47"/>
      <c r="L214" s="47"/>
      <c r="M214" s="51">
        <f t="shared" si="22"/>
        <v>0</v>
      </c>
      <c r="N214" s="42">
        <f t="shared" si="23"/>
        <v>0</v>
      </c>
      <c r="O214" s="49"/>
      <c r="P214" s="49"/>
      <c r="Q214" s="49"/>
      <c r="R214" s="49"/>
      <c r="S214" s="47"/>
      <c r="T214" s="47"/>
      <c r="U214" s="48">
        <f t="shared" si="24"/>
        <v>0</v>
      </c>
      <c r="V214" s="47"/>
      <c r="W214" s="47"/>
      <c r="X214" s="64">
        <f t="shared" si="25"/>
        <v>0</v>
      </c>
      <c r="Y214" s="46">
        <f t="shared" si="26"/>
        <v>0</v>
      </c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 s="46">
        <f t="shared" si="27"/>
        <v>0</v>
      </c>
    </row>
    <row r="215" spans="2:37" ht="18.75" x14ac:dyDescent="0.3">
      <c r="B215" s="65" t="s">
        <v>208</v>
      </c>
      <c r="C215" s="47">
        <v>0</v>
      </c>
      <c r="D215" s="47"/>
      <c r="E215" s="47"/>
      <c r="F215" s="47"/>
      <c r="G215" s="51">
        <f t="shared" si="21"/>
        <v>0</v>
      </c>
      <c r="H215" s="47"/>
      <c r="I215" s="47"/>
      <c r="J215" s="47"/>
      <c r="K215" s="47"/>
      <c r="L215" s="47"/>
      <c r="M215" s="51">
        <f t="shared" si="22"/>
        <v>0</v>
      </c>
      <c r="N215" s="42">
        <f t="shared" si="23"/>
        <v>0</v>
      </c>
      <c r="O215" s="49"/>
      <c r="P215" s="49"/>
      <c r="Q215" s="49"/>
      <c r="R215" s="49"/>
      <c r="S215" s="47"/>
      <c r="T215" s="47"/>
      <c r="U215" s="48">
        <f t="shared" si="24"/>
        <v>0</v>
      </c>
      <c r="V215" s="47"/>
      <c r="W215" s="47"/>
      <c r="X215" s="64">
        <f t="shared" si="25"/>
        <v>0</v>
      </c>
      <c r="Y215" s="46">
        <f t="shared" si="26"/>
        <v>0</v>
      </c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 s="46">
        <f t="shared" si="27"/>
        <v>0</v>
      </c>
    </row>
    <row r="216" spans="2:37" ht="18.75" x14ac:dyDescent="0.3">
      <c r="B216" s="65">
        <v>265</v>
      </c>
      <c r="C216" s="47">
        <v>0</v>
      </c>
      <c r="D216" s="47"/>
      <c r="E216" s="47"/>
      <c r="F216" s="47"/>
      <c r="G216" s="51">
        <f t="shared" si="21"/>
        <v>0</v>
      </c>
      <c r="H216" s="47"/>
      <c r="I216" s="47"/>
      <c r="J216" s="47"/>
      <c r="K216" s="47"/>
      <c r="L216" s="47"/>
      <c r="M216" s="51">
        <f t="shared" si="22"/>
        <v>0</v>
      </c>
      <c r="N216" s="42">
        <f t="shared" si="23"/>
        <v>0</v>
      </c>
      <c r="O216" s="49"/>
      <c r="P216" s="49"/>
      <c r="Q216" s="49"/>
      <c r="R216" s="49"/>
      <c r="S216" s="47"/>
      <c r="T216" s="47"/>
      <c r="U216" s="48">
        <f t="shared" si="24"/>
        <v>0</v>
      </c>
      <c r="V216" s="47"/>
      <c r="W216" s="47"/>
      <c r="X216" s="64">
        <f t="shared" si="25"/>
        <v>0</v>
      </c>
      <c r="Y216" s="46">
        <f t="shared" si="26"/>
        <v>0</v>
      </c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 s="46">
        <f t="shared" si="27"/>
        <v>0</v>
      </c>
    </row>
    <row r="217" spans="2:37" ht="18.75" x14ac:dyDescent="0.3">
      <c r="B217" s="65" t="s">
        <v>207</v>
      </c>
      <c r="C217" s="47">
        <v>0</v>
      </c>
      <c r="D217" s="47"/>
      <c r="E217" s="47"/>
      <c r="F217" s="47"/>
      <c r="G217" s="51">
        <f t="shared" si="21"/>
        <v>0</v>
      </c>
      <c r="H217" s="47"/>
      <c r="I217" s="47"/>
      <c r="J217" s="47"/>
      <c r="K217" s="47"/>
      <c r="L217" s="47"/>
      <c r="M217" s="51">
        <f t="shared" si="22"/>
        <v>0</v>
      </c>
      <c r="N217" s="42">
        <f t="shared" si="23"/>
        <v>0</v>
      </c>
      <c r="O217" s="49"/>
      <c r="P217" s="49"/>
      <c r="Q217" s="49"/>
      <c r="R217" s="49"/>
      <c r="S217" s="47"/>
      <c r="T217" s="47"/>
      <c r="U217" s="48">
        <f t="shared" si="24"/>
        <v>0</v>
      </c>
      <c r="V217" s="47"/>
      <c r="W217" s="47"/>
      <c r="X217" s="64">
        <f t="shared" si="25"/>
        <v>0</v>
      </c>
      <c r="Y217" s="46">
        <f t="shared" si="26"/>
        <v>0</v>
      </c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 s="46">
        <f t="shared" si="27"/>
        <v>0</v>
      </c>
    </row>
    <row r="218" spans="2:37" ht="18.75" x14ac:dyDescent="0.3">
      <c r="B218" s="65" t="s">
        <v>206</v>
      </c>
      <c r="C218" s="47">
        <v>0</v>
      </c>
      <c r="D218" s="47"/>
      <c r="E218" s="47"/>
      <c r="F218" s="47"/>
      <c r="G218" s="51">
        <f t="shared" si="21"/>
        <v>0</v>
      </c>
      <c r="H218" s="47"/>
      <c r="I218" s="47"/>
      <c r="J218" s="47"/>
      <c r="K218" s="47"/>
      <c r="L218" s="47"/>
      <c r="M218" s="51">
        <f t="shared" si="22"/>
        <v>0</v>
      </c>
      <c r="N218" s="42">
        <f t="shared" si="23"/>
        <v>0</v>
      </c>
      <c r="O218" s="49"/>
      <c r="P218" s="49"/>
      <c r="Q218" s="49"/>
      <c r="R218" s="49"/>
      <c r="S218" s="47"/>
      <c r="T218" s="47"/>
      <c r="U218" s="48">
        <f t="shared" si="24"/>
        <v>0</v>
      </c>
      <c r="V218" s="47"/>
      <c r="W218" s="47"/>
      <c r="X218" s="64">
        <f t="shared" si="25"/>
        <v>0</v>
      </c>
      <c r="Y218" s="46">
        <f t="shared" si="26"/>
        <v>0</v>
      </c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 s="46">
        <f t="shared" si="27"/>
        <v>0</v>
      </c>
    </row>
    <row r="219" spans="2:37" ht="18.75" x14ac:dyDescent="0.3">
      <c r="B219" s="65" t="s">
        <v>205</v>
      </c>
      <c r="C219" s="47">
        <v>0</v>
      </c>
      <c r="D219" s="47"/>
      <c r="E219" s="47"/>
      <c r="F219" s="47"/>
      <c r="G219" s="51">
        <f t="shared" si="21"/>
        <v>0</v>
      </c>
      <c r="H219" s="47"/>
      <c r="I219" s="47"/>
      <c r="J219" s="47"/>
      <c r="K219" s="47"/>
      <c r="L219" s="47"/>
      <c r="M219" s="51">
        <f t="shared" si="22"/>
        <v>0</v>
      </c>
      <c r="N219" s="42">
        <f t="shared" si="23"/>
        <v>0</v>
      </c>
      <c r="O219" s="49"/>
      <c r="P219" s="49"/>
      <c r="Q219" s="49"/>
      <c r="R219" s="49"/>
      <c r="S219" s="47"/>
      <c r="T219" s="47"/>
      <c r="U219" s="48">
        <f t="shared" si="24"/>
        <v>0</v>
      </c>
      <c r="V219" s="47"/>
      <c r="W219" s="47"/>
      <c r="X219" s="64">
        <f t="shared" si="25"/>
        <v>0</v>
      </c>
      <c r="Y219" s="46">
        <f t="shared" si="26"/>
        <v>0</v>
      </c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 s="46">
        <f t="shared" si="27"/>
        <v>0</v>
      </c>
    </row>
    <row r="220" spans="2:37" ht="18.75" x14ac:dyDescent="0.3">
      <c r="B220" s="65">
        <v>266</v>
      </c>
      <c r="C220" s="47">
        <v>0</v>
      </c>
      <c r="D220" s="47"/>
      <c r="E220" s="47"/>
      <c r="F220" s="47"/>
      <c r="G220" s="51">
        <f t="shared" si="21"/>
        <v>0</v>
      </c>
      <c r="H220" s="47"/>
      <c r="I220" s="47"/>
      <c r="J220" s="47"/>
      <c r="K220" s="47"/>
      <c r="L220" s="47"/>
      <c r="M220" s="51">
        <f t="shared" si="22"/>
        <v>0</v>
      </c>
      <c r="N220" s="42">
        <f t="shared" si="23"/>
        <v>0</v>
      </c>
      <c r="O220" s="49"/>
      <c r="P220" s="49"/>
      <c r="Q220" s="49"/>
      <c r="R220" s="49"/>
      <c r="S220" s="47"/>
      <c r="T220" s="47"/>
      <c r="U220" s="48">
        <f t="shared" si="24"/>
        <v>0</v>
      </c>
      <c r="V220" s="47"/>
      <c r="W220" s="47"/>
      <c r="X220" s="64">
        <f t="shared" si="25"/>
        <v>0</v>
      </c>
      <c r="Y220" s="46">
        <f t="shared" si="26"/>
        <v>0</v>
      </c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 s="46">
        <f t="shared" si="27"/>
        <v>0</v>
      </c>
    </row>
    <row r="221" spans="2:37" ht="18.75" x14ac:dyDescent="0.3">
      <c r="B221" s="65">
        <v>267</v>
      </c>
      <c r="C221" s="47">
        <v>0</v>
      </c>
      <c r="D221" s="47"/>
      <c r="E221" s="47"/>
      <c r="F221" s="47"/>
      <c r="G221" s="51">
        <f t="shared" si="21"/>
        <v>0</v>
      </c>
      <c r="H221" s="47"/>
      <c r="I221" s="47"/>
      <c r="J221" s="47"/>
      <c r="K221" s="47"/>
      <c r="L221" s="47"/>
      <c r="M221" s="51">
        <f t="shared" si="22"/>
        <v>0</v>
      </c>
      <c r="N221" s="42">
        <f t="shared" si="23"/>
        <v>0</v>
      </c>
      <c r="O221" s="49"/>
      <c r="P221" s="49"/>
      <c r="Q221" s="49"/>
      <c r="R221" s="49"/>
      <c r="S221" s="47"/>
      <c r="T221" s="47"/>
      <c r="U221" s="48">
        <f t="shared" si="24"/>
        <v>0</v>
      </c>
      <c r="V221" s="47"/>
      <c r="W221" s="47"/>
      <c r="X221" s="64">
        <f t="shared" si="25"/>
        <v>0</v>
      </c>
      <c r="Y221" s="46">
        <f t="shared" si="26"/>
        <v>0</v>
      </c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 s="46">
        <f t="shared" si="27"/>
        <v>0</v>
      </c>
    </row>
    <row r="222" spans="2:37" ht="18.75" x14ac:dyDescent="0.3">
      <c r="B222" s="65">
        <v>270</v>
      </c>
      <c r="C222" s="47">
        <v>1</v>
      </c>
      <c r="D222" s="47"/>
      <c r="E222" s="47"/>
      <c r="F222" s="47"/>
      <c r="G222" s="51">
        <f t="shared" si="21"/>
        <v>1</v>
      </c>
      <c r="H222" s="47"/>
      <c r="I222" s="47"/>
      <c r="J222" s="47"/>
      <c r="K222" s="47"/>
      <c r="L222" s="47"/>
      <c r="M222" s="51">
        <f t="shared" si="22"/>
        <v>0</v>
      </c>
      <c r="N222" s="42">
        <f t="shared" si="23"/>
        <v>1</v>
      </c>
      <c r="O222" s="49"/>
      <c r="P222" s="49"/>
      <c r="Q222" s="49"/>
      <c r="R222" s="49"/>
      <c r="S222" s="47"/>
      <c r="T222" s="47"/>
      <c r="U222" s="48">
        <f t="shared" si="24"/>
        <v>0</v>
      </c>
      <c r="V222" s="47"/>
      <c r="W222" s="47"/>
      <c r="X222" s="64">
        <f t="shared" si="25"/>
        <v>0</v>
      </c>
      <c r="Y222" s="46">
        <f t="shared" si="26"/>
        <v>0</v>
      </c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 s="46">
        <f t="shared" si="27"/>
        <v>0</v>
      </c>
    </row>
    <row r="223" spans="2:37" ht="18.75" x14ac:dyDescent="0.3">
      <c r="B223" s="65" t="s">
        <v>204</v>
      </c>
      <c r="C223" s="47">
        <v>0</v>
      </c>
      <c r="D223" s="47"/>
      <c r="E223" s="47"/>
      <c r="F223" s="47"/>
      <c r="G223" s="51">
        <f t="shared" si="21"/>
        <v>0</v>
      </c>
      <c r="H223" s="47"/>
      <c r="I223" s="47"/>
      <c r="J223" s="47"/>
      <c r="K223" s="47"/>
      <c r="L223" s="47"/>
      <c r="M223" s="51">
        <f t="shared" si="22"/>
        <v>0</v>
      </c>
      <c r="N223" s="42">
        <f t="shared" si="23"/>
        <v>0</v>
      </c>
      <c r="O223" s="49"/>
      <c r="P223" s="49"/>
      <c r="Q223" s="49"/>
      <c r="R223" s="49"/>
      <c r="S223" s="47"/>
      <c r="T223" s="47"/>
      <c r="U223" s="48">
        <f t="shared" si="24"/>
        <v>0</v>
      </c>
      <c r="V223" s="47"/>
      <c r="W223" s="47"/>
      <c r="X223" s="64">
        <f t="shared" si="25"/>
        <v>0</v>
      </c>
      <c r="Y223" s="46">
        <f t="shared" si="26"/>
        <v>0</v>
      </c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7"/>
      <c r="AK223" s="46">
        <f t="shared" si="27"/>
        <v>0</v>
      </c>
    </row>
    <row r="224" spans="2:37" ht="18.75" x14ac:dyDescent="0.3">
      <c r="B224" s="65" t="s">
        <v>203</v>
      </c>
      <c r="C224" s="47">
        <v>1</v>
      </c>
      <c r="D224" s="47"/>
      <c r="E224" s="47"/>
      <c r="F224" s="47"/>
      <c r="G224" s="51">
        <f t="shared" si="21"/>
        <v>1</v>
      </c>
      <c r="H224" s="47"/>
      <c r="I224" s="47"/>
      <c r="J224" s="47"/>
      <c r="K224" s="47"/>
      <c r="L224" s="47"/>
      <c r="M224" s="51">
        <f t="shared" si="22"/>
        <v>0</v>
      </c>
      <c r="N224" s="42">
        <f t="shared" si="23"/>
        <v>1</v>
      </c>
      <c r="O224" s="49"/>
      <c r="P224" s="49"/>
      <c r="Q224" s="49"/>
      <c r="R224" s="49"/>
      <c r="S224" s="47"/>
      <c r="T224" s="47"/>
      <c r="U224" s="48">
        <f t="shared" si="24"/>
        <v>0</v>
      </c>
      <c r="V224" s="47"/>
      <c r="W224" s="47"/>
      <c r="X224" s="64">
        <f t="shared" si="25"/>
        <v>0</v>
      </c>
      <c r="Y224" s="46">
        <f t="shared" si="26"/>
        <v>0</v>
      </c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7"/>
      <c r="AK224" s="46">
        <f t="shared" si="27"/>
        <v>0</v>
      </c>
    </row>
    <row r="225" spans="2:37" ht="18.75" x14ac:dyDescent="0.3">
      <c r="B225" s="65" t="s">
        <v>202</v>
      </c>
      <c r="C225" s="47">
        <v>0</v>
      </c>
      <c r="D225" s="47"/>
      <c r="E225" s="47"/>
      <c r="F225" s="47"/>
      <c r="G225" s="51">
        <f t="shared" si="21"/>
        <v>0</v>
      </c>
      <c r="H225" s="47"/>
      <c r="I225" s="47"/>
      <c r="J225" s="47"/>
      <c r="K225" s="47"/>
      <c r="L225" s="47"/>
      <c r="M225" s="51">
        <f t="shared" si="22"/>
        <v>0</v>
      </c>
      <c r="N225" s="42">
        <f t="shared" si="23"/>
        <v>0</v>
      </c>
      <c r="O225" s="49"/>
      <c r="P225" s="49"/>
      <c r="Q225" s="49"/>
      <c r="R225" s="49"/>
      <c r="S225" s="47"/>
      <c r="T225" s="47"/>
      <c r="U225" s="48">
        <f t="shared" si="24"/>
        <v>0</v>
      </c>
      <c r="V225" s="47"/>
      <c r="W225" s="47"/>
      <c r="X225" s="64">
        <f t="shared" si="25"/>
        <v>0</v>
      </c>
      <c r="Y225" s="46">
        <f t="shared" si="26"/>
        <v>0</v>
      </c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7"/>
      <c r="AK225" s="46">
        <f t="shared" si="27"/>
        <v>0</v>
      </c>
    </row>
    <row r="226" spans="2:37" ht="18.75" x14ac:dyDescent="0.3">
      <c r="B226" s="65">
        <v>279</v>
      </c>
      <c r="C226" s="47">
        <v>4</v>
      </c>
      <c r="D226" s="47"/>
      <c r="E226" s="47"/>
      <c r="F226" s="47"/>
      <c r="G226" s="51">
        <f t="shared" si="21"/>
        <v>4</v>
      </c>
      <c r="H226" s="47">
        <v>3</v>
      </c>
      <c r="I226" s="47"/>
      <c r="J226" s="47"/>
      <c r="K226" s="47"/>
      <c r="L226" s="47"/>
      <c r="M226" s="51">
        <f t="shared" si="22"/>
        <v>3</v>
      </c>
      <c r="N226" s="42">
        <f t="shared" si="23"/>
        <v>1</v>
      </c>
      <c r="O226" s="49">
        <v>3</v>
      </c>
      <c r="P226" s="49"/>
      <c r="Q226" s="49"/>
      <c r="R226" s="49"/>
      <c r="S226" s="47"/>
      <c r="T226" s="47"/>
      <c r="U226" s="48">
        <f t="shared" si="24"/>
        <v>0</v>
      </c>
      <c r="V226" s="47"/>
      <c r="W226" s="47"/>
      <c r="X226" s="64">
        <f t="shared" si="25"/>
        <v>0</v>
      </c>
      <c r="Y226" s="46">
        <f t="shared" si="26"/>
        <v>0</v>
      </c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7"/>
      <c r="AK226" s="46">
        <f t="shared" si="27"/>
        <v>0</v>
      </c>
    </row>
    <row r="227" spans="2:37" ht="18.75" x14ac:dyDescent="0.3">
      <c r="B227" s="65" t="s">
        <v>201</v>
      </c>
      <c r="C227" s="47">
        <v>0</v>
      </c>
      <c r="D227" s="47"/>
      <c r="E227" s="47"/>
      <c r="F227" s="47"/>
      <c r="G227" s="51">
        <f t="shared" si="21"/>
        <v>0</v>
      </c>
      <c r="H227" s="47"/>
      <c r="I227" s="47"/>
      <c r="J227" s="47"/>
      <c r="K227" s="47"/>
      <c r="L227" s="47"/>
      <c r="M227" s="51">
        <f t="shared" si="22"/>
        <v>0</v>
      </c>
      <c r="N227" s="42">
        <f t="shared" si="23"/>
        <v>0</v>
      </c>
      <c r="O227" s="49"/>
      <c r="P227" s="49"/>
      <c r="Q227" s="49"/>
      <c r="R227" s="49"/>
      <c r="S227" s="47"/>
      <c r="T227" s="47"/>
      <c r="U227" s="48">
        <f t="shared" si="24"/>
        <v>0</v>
      </c>
      <c r="V227" s="47"/>
      <c r="W227" s="47"/>
      <c r="X227" s="64">
        <f t="shared" si="25"/>
        <v>0</v>
      </c>
      <c r="Y227" s="46">
        <f t="shared" si="26"/>
        <v>0</v>
      </c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7"/>
      <c r="AK227" s="46">
        <f t="shared" si="27"/>
        <v>0</v>
      </c>
    </row>
    <row r="228" spans="2:37" ht="18.75" x14ac:dyDescent="0.3">
      <c r="B228" s="65">
        <v>282</v>
      </c>
      <c r="C228" s="47">
        <v>0</v>
      </c>
      <c r="D228" s="47"/>
      <c r="E228" s="47"/>
      <c r="F228" s="47"/>
      <c r="G228" s="51">
        <f t="shared" si="21"/>
        <v>0</v>
      </c>
      <c r="H228" s="47"/>
      <c r="I228" s="47"/>
      <c r="J228" s="47"/>
      <c r="K228" s="47"/>
      <c r="L228" s="47"/>
      <c r="M228" s="51">
        <f t="shared" si="22"/>
        <v>0</v>
      </c>
      <c r="N228" s="42">
        <f t="shared" si="23"/>
        <v>0</v>
      </c>
      <c r="O228" s="49"/>
      <c r="P228" s="49"/>
      <c r="Q228" s="49"/>
      <c r="R228" s="49"/>
      <c r="S228" s="47"/>
      <c r="T228" s="47"/>
      <c r="U228" s="48">
        <f t="shared" si="24"/>
        <v>0</v>
      </c>
      <c r="V228" s="47"/>
      <c r="W228" s="47"/>
      <c r="X228" s="64">
        <f t="shared" si="25"/>
        <v>0</v>
      </c>
      <c r="Y228" s="46">
        <f t="shared" si="26"/>
        <v>0</v>
      </c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7"/>
      <c r="AK228" s="46">
        <f t="shared" si="27"/>
        <v>0</v>
      </c>
    </row>
    <row r="229" spans="2:37" ht="18.75" x14ac:dyDescent="0.3">
      <c r="B229" s="65" t="s">
        <v>200</v>
      </c>
      <c r="C229" s="47">
        <v>0</v>
      </c>
      <c r="D229" s="47"/>
      <c r="E229" s="47"/>
      <c r="F229" s="47"/>
      <c r="G229" s="51">
        <f t="shared" si="21"/>
        <v>0</v>
      </c>
      <c r="H229" s="47"/>
      <c r="I229" s="47"/>
      <c r="J229" s="47"/>
      <c r="K229" s="47"/>
      <c r="L229" s="47"/>
      <c r="M229" s="51">
        <f t="shared" si="22"/>
        <v>0</v>
      </c>
      <c r="N229" s="42">
        <f t="shared" si="23"/>
        <v>0</v>
      </c>
      <c r="O229" s="49"/>
      <c r="P229" s="49"/>
      <c r="Q229" s="49"/>
      <c r="R229" s="49"/>
      <c r="S229" s="47"/>
      <c r="T229" s="47"/>
      <c r="U229" s="48">
        <f t="shared" si="24"/>
        <v>0</v>
      </c>
      <c r="V229" s="47"/>
      <c r="W229" s="47"/>
      <c r="X229" s="64">
        <f t="shared" si="25"/>
        <v>0</v>
      </c>
      <c r="Y229" s="46">
        <f t="shared" si="26"/>
        <v>0</v>
      </c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7"/>
      <c r="AK229" s="46">
        <f t="shared" si="27"/>
        <v>0</v>
      </c>
    </row>
    <row r="230" spans="2:37" ht="18.75" x14ac:dyDescent="0.3">
      <c r="B230" s="65" t="s">
        <v>199</v>
      </c>
      <c r="C230" s="47">
        <v>0</v>
      </c>
      <c r="D230" s="47"/>
      <c r="E230" s="47"/>
      <c r="F230" s="47"/>
      <c r="G230" s="51">
        <f t="shared" si="21"/>
        <v>0</v>
      </c>
      <c r="H230" s="47"/>
      <c r="I230" s="47"/>
      <c r="J230" s="47"/>
      <c r="K230" s="47"/>
      <c r="L230" s="47"/>
      <c r="M230" s="51">
        <f t="shared" si="22"/>
        <v>0</v>
      </c>
      <c r="N230" s="42">
        <f t="shared" si="23"/>
        <v>0</v>
      </c>
      <c r="O230" s="49"/>
      <c r="P230" s="49"/>
      <c r="Q230" s="49"/>
      <c r="R230" s="49"/>
      <c r="S230" s="47"/>
      <c r="T230" s="47"/>
      <c r="U230" s="48">
        <f t="shared" si="24"/>
        <v>0</v>
      </c>
      <c r="V230" s="47"/>
      <c r="W230" s="47"/>
      <c r="X230" s="64">
        <f t="shared" si="25"/>
        <v>0</v>
      </c>
      <c r="Y230" s="46">
        <f t="shared" si="26"/>
        <v>0</v>
      </c>
      <c r="Z230" s="47"/>
      <c r="AA230" s="47"/>
      <c r="AB230" s="47"/>
      <c r="AC230" s="47"/>
      <c r="AD230" s="47"/>
      <c r="AE230" s="47"/>
      <c r="AF230" s="47"/>
      <c r="AG230" s="47"/>
      <c r="AH230" s="47"/>
      <c r="AI230" s="47"/>
      <c r="AJ230" s="47"/>
      <c r="AK230" s="46">
        <f t="shared" si="27"/>
        <v>0</v>
      </c>
    </row>
    <row r="231" spans="2:37" ht="18.75" x14ac:dyDescent="0.3">
      <c r="B231" s="65" t="s">
        <v>198</v>
      </c>
      <c r="C231" s="47">
        <v>0</v>
      </c>
      <c r="D231" s="47"/>
      <c r="E231" s="47"/>
      <c r="F231" s="47"/>
      <c r="G231" s="51">
        <f t="shared" si="21"/>
        <v>0</v>
      </c>
      <c r="H231" s="47"/>
      <c r="I231" s="47"/>
      <c r="J231" s="47"/>
      <c r="K231" s="47"/>
      <c r="L231" s="47"/>
      <c r="M231" s="51">
        <f t="shared" si="22"/>
        <v>0</v>
      </c>
      <c r="N231" s="42">
        <f t="shared" si="23"/>
        <v>0</v>
      </c>
      <c r="O231" s="49"/>
      <c r="P231" s="49"/>
      <c r="Q231" s="49"/>
      <c r="R231" s="49"/>
      <c r="S231" s="47"/>
      <c r="T231" s="47"/>
      <c r="U231" s="48">
        <f t="shared" si="24"/>
        <v>0</v>
      </c>
      <c r="V231" s="47"/>
      <c r="W231" s="47"/>
      <c r="X231" s="64">
        <f t="shared" si="25"/>
        <v>0</v>
      </c>
      <c r="Y231" s="46">
        <f t="shared" si="26"/>
        <v>0</v>
      </c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7"/>
      <c r="AK231" s="46">
        <f t="shared" si="27"/>
        <v>0</v>
      </c>
    </row>
    <row r="232" spans="2:37" ht="18.75" x14ac:dyDescent="0.3">
      <c r="B232" s="65">
        <v>283</v>
      </c>
      <c r="C232" s="47">
        <v>7</v>
      </c>
      <c r="D232" s="47">
        <v>7</v>
      </c>
      <c r="E232" s="47"/>
      <c r="F232" s="47"/>
      <c r="G232" s="51">
        <f t="shared" si="21"/>
        <v>14</v>
      </c>
      <c r="H232" s="47">
        <v>5</v>
      </c>
      <c r="I232" s="47"/>
      <c r="J232" s="47"/>
      <c r="K232" s="47"/>
      <c r="L232" s="47"/>
      <c r="M232" s="51">
        <f t="shared" si="22"/>
        <v>5</v>
      </c>
      <c r="N232" s="42">
        <f t="shared" si="23"/>
        <v>9</v>
      </c>
      <c r="O232" s="49">
        <v>5</v>
      </c>
      <c r="P232" s="49"/>
      <c r="Q232" s="49"/>
      <c r="R232" s="49"/>
      <c r="S232" s="47"/>
      <c r="T232" s="47"/>
      <c r="U232" s="48">
        <f t="shared" si="24"/>
        <v>0</v>
      </c>
      <c r="V232" s="47"/>
      <c r="W232" s="47"/>
      <c r="X232" s="64">
        <f t="shared" si="25"/>
        <v>0</v>
      </c>
      <c r="Y232" s="46">
        <f t="shared" si="26"/>
        <v>0</v>
      </c>
      <c r="Z232" s="47">
        <v>7</v>
      </c>
      <c r="AA232" s="47"/>
      <c r="AB232" s="47">
        <v>1</v>
      </c>
      <c r="AC232" s="47"/>
      <c r="AD232" s="47"/>
      <c r="AE232" s="47"/>
      <c r="AF232" s="47"/>
      <c r="AG232" s="47"/>
      <c r="AH232" s="47"/>
      <c r="AI232" s="47"/>
      <c r="AJ232" s="47"/>
      <c r="AK232" s="46">
        <f t="shared" si="27"/>
        <v>8</v>
      </c>
    </row>
    <row r="233" spans="2:37" ht="18.75" x14ac:dyDescent="0.3">
      <c r="B233" s="54" t="s">
        <v>197</v>
      </c>
      <c r="C233" s="47">
        <v>1</v>
      </c>
      <c r="D233" s="47"/>
      <c r="E233" s="47"/>
      <c r="F233" s="47"/>
      <c r="G233" s="51">
        <f t="shared" si="21"/>
        <v>1</v>
      </c>
      <c r="H233" s="47"/>
      <c r="I233" s="47"/>
      <c r="J233" s="47"/>
      <c r="K233" s="47"/>
      <c r="L233" s="47"/>
      <c r="M233" s="51">
        <f t="shared" si="22"/>
        <v>0</v>
      </c>
      <c r="N233" s="42">
        <f t="shared" si="23"/>
        <v>1</v>
      </c>
      <c r="O233" s="49"/>
      <c r="P233" s="49"/>
      <c r="Q233" s="49"/>
      <c r="R233" s="49"/>
      <c r="S233" s="47"/>
      <c r="T233" s="47"/>
      <c r="U233" s="48">
        <f t="shared" si="24"/>
        <v>0</v>
      </c>
      <c r="V233" s="47"/>
      <c r="W233" s="47"/>
      <c r="X233" s="64">
        <f t="shared" si="25"/>
        <v>0</v>
      </c>
      <c r="Y233" s="46">
        <f t="shared" si="26"/>
        <v>0</v>
      </c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7"/>
      <c r="AK233" s="46">
        <f t="shared" si="27"/>
        <v>0</v>
      </c>
    </row>
    <row r="234" spans="2:37" ht="18.75" x14ac:dyDescent="0.3">
      <c r="B234" s="65" t="s">
        <v>196</v>
      </c>
      <c r="C234" s="47">
        <v>0</v>
      </c>
      <c r="D234" s="47"/>
      <c r="E234" s="47"/>
      <c r="F234" s="47"/>
      <c r="G234" s="51">
        <f t="shared" si="21"/>
        <v>0</v>
      </c>
      <c r="H234" s="47"/>
      <c r="I234" s="47"/>
      <c r="J234" s="47"/>
      <c r="K234" s="47"/>
      <c r="L234" s="47"/>
      <c r="M234" s="51">
        <f t="shared" si="22"/>
        <v>0</v>
      </c>
      <c r="N234" s="42">
        <f t="shared" si="23"/>
        <v>0</v>
      </c>
      <c r="O234" s="49"/>
      <c r="P234" s="49"/>
      <c r="Q234" s="49"/>
      <c r="R234" s="49"/>
      <c r="S234" s="47"/>
      <c r="T234" s="47"/>
      <c r="U234" s="48">
        <f t="shared" si="24"/>
        <v>0</v>
      </c>
      <c r="V234" s="47"/>
      <c r="W234" s="47"/>
      <c r="X234" s="64">
        <f t="shared" si="25"/>
        <v>0</v>
      </c>
      <c r="Y234" s="46">
        <f t="shared" si="26"/>
        <v>0</v>
      </c>
      <c r="Z234" s="47"/>
      <c r="AA234" s="47"/>
      <c r="AB234" s="47"/>
      <c r="AC234" s="47"/>
      <c r="AD234" s="47"/>
      <c r="AE234" s="47"/>
      <c r="AF234" s="47"/>
      <c r="AG234" s="47"/>
      <c r="AH234" s="47"/>
      <c r="AI234" s="47"/>
      <c r="AJ234" s="47"/>
      <c r="AK234" s="46">
        <f t="shared" si="27"/>
        <v>0</v>
      </c>
    </row>
    <row r="235" spans="2:37" ht="18.75" x14ac:dyDescent="0.3">
      <c r="B235" s="65">
        <v>284</v>
      </c>
      <c r="C235" s="47">
        <v>2</v>
      </c>
      <c r="D235" s="47"/>
      <c r="E235" s="47"/>
      <c r="F235" s="47"/>
      <c r="G235" s="51">
        <f t="shared" si="21"/>
        <v>2</v>
      </c>
      <c r="H235" s="47">
        <v>1</v>
      </c>
      <c r="I235" s="47"/>
      <c r="J235" s="47"/>
      <c r="K235" s="47"/>
      <c r="L235" s="47"/>
      <c r="M235" s="51">
        <f t="shared" si="22"/>
        <v>1</v>
      </c>
      <c r="N235" s="42">
        <f t="shared" si="23"/>
        <v>1</v>
      </c>
      <c r="O235" s="49">
        <v>1</v>
      </c>
      <c r="P235" s="49"/>
      <c r="Q235" s="49"/>
      <c r="R235" s="49"/>
      <c r="S235" s="47"/>
      <c r="T235" s="47">
        <v>1</v>
      </c>
      <c r="U235" s="48">
        <f t="shared" si="24"/>
        <v>1</v>
      </c>
      <c r="V235" s="47"/>
      <c r="W235" s="47"/>
      <c r="X235" s="64">
        <f t="shared" si="25"/>
        <v>0</v>
      </c>
      <c r="Y235" s="46">
        <f t="shared" si="26"/>
        <v>1</v>
      </c>
      <c r="Z235" s="47"/>
      <c r="AA235" s="47"/>
      <c r="AB235" s="47"/>
      <c r="AC235" s="47"/>
      <c r="AD235" s="47"/>
      <c r="AE235" s="47"/>
      <c r="AF235" s="47"/>
      <c r="AG235" s="47"/>
      <c r="AH235" s="47"/>
      <c r="AI235" s="47"/>
      <c r="AJ235" s="47"/>
      <c r="AK235" s="46">
        <f t="shared" si="27"/>
        <v>0</v>
      </c>
    </row>
    <row r="236" spans="2:37" ht="18.75" x14ac:dyDescent="0.3">
      <c r="B236" s="65" t="s">
        <v>195</v>
      </c>
      <c r="C236" s="47">
        <v>0</v>
      </c>
      <c r="D236" s="47"/>
      <c r="E236" s="47"/>
      <c r="F236" s="47"/>
      <c r="G236" s="51">
        <f t="shared" si="21"/>
        <v>0</v>
      </c>
      <c r="H236" s="47"/>
      <c r="I236" s="47"/>
      <c r="J236" s="47"/>
      <c r="K236" s="47"/>
      <c r="L236" s="47"/>
      <c r="M236" s="51">
        <f t="shared" si="22"/>
        <v>0</v>
      </c>
      <c r="N236" s="42">
        <f t="shared" si="23"/>
        <v>0</v>
      </c>
      <c r="O236" s="49"/>
      <c r="P236" s="49"/>
      <c r="Q236" s="49"/>
      <c r="R236" s="49"/>
      <c r="S236" s="47"/>
      <c r="T236" s="47"/>
      <c r="U236" s="48">
        <f t="shared" si="24"/>
        <v>0</v>
      </c>
      <c r="V236" s="47"/>
      <c r="W236" s="47"/>
      <c r="X236" s="64">
        <f t="shared" si="25"/>
        <v>0</v>
      </c>
      <c r="Y236" s="46">
        <f t="shared" si="26"/>
        <v>0</v>
      </c>
      <c r="Z236" s="47"/>
      <c r="AA236" s="47"/>
      <c r="AB236" s="47"/>
      <c r="AC236" s="47"/>
      <c r="AD236" s="47"/>
      <c r="AE236" s="47"/>
      <c r="AF236" s="47"/>
      <c r="AG236" s="47"/>
      <c r="AH236" s="47"/>
      <c r="AI236" s="47"/>
      <c r="AJ236" s="47"/>
      <c r="AK236" s="46">
        <f t="shared" si="27"/>
        <v>0</v>
      </c>
    </row>
    <row r="237" spans="2:37" ht="18.75" x14ac:dyDescent="0.3">
      <c r="B237" s="65" t="s">
        <v>194</v>
      </c>
      <c r="C237" s="47">
        <v>0</v>
      </c>
      <c r="D237" s="47"/>
      <c r="E237" s="47"/>
      <c r="F237" s="47"/>
      <c r="G237" s="51">
        <f t="shared" si="21"/>
        <v>0</v>
      </c>
      <c r="H237" s="47"/>
      <c r="I237" s="47"/>
      <c r="J237" s="47"/>
      <c r="K237" s="47"/>
      <c r="L237" s="47"/>
      <c r="M237" s="51">
        <f t="shared" si="22"/>
        <v>0</v>
      </c>
      <c r="N237" s="42">
        <f t="shared" si="23"/>
        <v>0</v>
      </c>
      <c r="O237" s="49"/>
      <c r="P237" s="49"/>
      <c r="Q237" s="49"/>
      <c r="R237" s="49"/>
      <c r="S237" s="47"/>
      <c r="T237" s="47"/>
      <c r="U237" s="48">
        <f t="shared" si="24"/>
        <v>0</v>
      </c>
      <c r="V237" s="47"/>
      <c r="W237" s="47"/>
      <c r="X237" s="64">
        <f t="shared" si="25"/>
        <v>0</v>
      </c>
      <c r="Y237" s="46">
        <f t="shared" si="26"/>
        <v>0</v>
      </c>
      <c r="Z237" s="47"/>
      <c r="AA237" s="47"/>
      <c r="AB237" s="47"/>
      <c r="AC237" s="47"/>
      <c r="AD237" s="47"/>
      <c r="AE237" s="47"/>
      <c r="AF237" s="47"/>
      <c r="AG237" s="47"/>
      <c r="AH237" s="47"/>
      <c r="AI237" s="47"/>
      <c r="AJ237" s="47"/>
      <c r="AK237" s="46">
        <f t="shared" si="27"/>
        <v>0</v>
      </c>
    </row>
    <row r="238" spans="2:37" ht="18.75" x14ac:dyDescent="0.3">
      <c r="B238" s="65" t="s">
        <v>193</v>
      </c>
      <c r="C238" s="47">
        <v>0</v>
      </c>
      <c r="D238" s="47"/>
      <c r="E238" s="47"/>
      <c r="F238" s="47"/>
      <c r="G238" s="51">
        <f t="shared" si="21"/>
        <v>0</v>
      </c>
      <c r="H238" s="47"/>
      <c r="I238" s="47"/>
      <c r="J238" s="47"/>
      <c r="K238" s="47"/>
      <c r="L238" s="47"/>
      <c r="M238" s="51">
        <f t="shared" si="22"/>
        <v>0</v>
      </c>
      <c r="N238" s="42">
        <f t="shared" si="23"/>
        <v>0</v>
      </c>
      <c r="O238" s="49"/>
      <c r="P238" s="49"/>
      <c r="Q238" s="49"/>
      <c r="R238" s="49"/>
      <c r="S238" s="47"/>
      <c r="T238" s="47"/>
      <c r="U238" s="48">
        <f t="shared" si="24"/>
        <v>0</v>
      </c>
      <c r="V238" s="47"/>
      <c r="W238" s="47"/>
      <c r="X238" s="64">
        <f t="shared" si="25"/>
        <v>0</v>
      </c>
      <c r="Y238" s="46">
        <f t="shared" si="26"/>
        <v>0</v>
      </c>
      <c r="Z238" s="47"/>
      <c r="AA238" s="47"/>
      <c r="AB238" s="47"/>
      <c r="AC238" s="47"/>
      <c r="AD238" s="47"/>
      <c r="AE238" s="47"/>
      <c r="AF238" s="47"/>
      <c r="AG238" s="47"/>
      <c r="AH238" s="47"/>
      <c r="AI238" s="47"/>
      <c r="AJ238" s="47"/>
      <c r="AK238" s="46">
        <f t="shared" si="27"/>
        <v>0</v>
      </c>
    </row>
    <row r="239" spans="2:37" ht="18.75" x14ac:dyDescent="0.3">
      <c r="B239" s="65" t="s">
        <v>192</v>
      </c>
      <c r="C239" s="47">
        <v>0</v>
      </c>
      <c r="D239" s="47"/>
      <c r="E239" s="47"/>
      <c r="F239" s="47"/>
      <c r="G239" s="51">
        <f t="shared" si="21"/>
        <v>0</v>
      </c>
      <c r="H239" s="47"/>
      <c r="I239" s="47"/>
      <c r="J239" s="47"/>
      <c r="K239" s="47"/>
      <c r="L239" s="47"/>
      <c r="M239" s="51">
        <f t="shared" si="22"/>
        <v>0</v>
      </c>
      <c r="N239" s="42">
        <f t="shared" si="23"/>
        <v>0</v>
      </c>
      <c r="O239" s="49"/>
      <c r="P239" s="49"/>
      <c r="Q239" s="49"/>
      <c r="R239" s="49"/>
      <c r="S239" s="47"/>
      <c r="T239" s="47"/>
      <c r="U239" s="48">
        <f t="shared" si="24"/>
        <v>0</v>
      </c>
      <c r="V239" s="47"/>
      <c r="W239" s="47"/>
      <c r="X239" s="64">
        <f t="shared" si="25"/>
        <v>0</v>
      </c>
      <c r="Y239" s="46">
        <f t="shared" si="26"/>
        <v>0</v>
      </c>
      <c r="Z239" s="47"/>
      <c r="AA239" s="47"/>
      <c r="AB239" s="47"/>
      <c r="AC239" s="47"/>
      <c r="AD239" s="47"/>
      <c r="AE239" s="47"/>
      <c r="AF239" s="47"/>
      <c r="AG239" s="47"/>
      <c r="AH239" s="47"/>
      <c r="AI239" s="47"/>
      <c r="AJ239" s="47"/>
      <c r="AK239" s="46">
        <f t="shared" si="27"/>
        <v>0</v>
      </c>
    </row>
    <row r="240" spans="2:37" ht="18.75" x14ac:dyDescent="0.3">
      <c r="B240" s="65">
        <v>285</v>
      </c>
      <c r="C240" s="47">
        <v>0</v>
      </c>
      <c r="D240" s="47"/>
      <c r="E240" s="47"/>
      <c r="F240" s="47"/>
      <c r="G240" s="51">
        <f t="shared" si="21"/>
        <v>0</v>
      </c>
      <c r="H240" s="47"/>
      <c r="I240" s="47"/>
      <c r="J240" s="47"/>
      <c r="K240" s="47"/>
      <c r="L240" s="47"/>
      <c r="M240" s="51">
        <f t="shared" si="22"/>
        <v>0</v>
      </c>
      <c r="N240" s="42">
        <f t="shared" si="23"/>
        <v>0</v>
      </c>
      <c r="O240" s="49"/>
      <c r="P240" s="49"/>
      <c r="Q240" s="49"/>
      <c r="R240" s="49"/>
      <c r="S240" s="47"/>
      <c r="T240" s="47"/>
      <c r="U240" s="48">
        <f t="shared" si="24"/>
        <v>0</v>
      </c>
      <c r="V240" s="47"/>
      <c r="W240" s="47"/>
      <c r="X240" s="64">
        <f t="shared" si="25"/>
        <v>0</v>
      </c>
      <c r="Y240" s="46">
        <f t="shared" si="26"/>
        <v>0</v>
      </c>
      <c r="Z240" s="47"/>
      <c r="AA240" s="47"/>
      <c r="AB240" s="47"/>
      <c r="AC240" s="47"/>
      <c r="AD240" s="47"/>
      <c r="AE240" s="47"/>
      <c r="AF240" s="47"/>
      <c r="AG240" s="47"/>
      <c r="AH240" s="47"/>
      <c r="AI240" s="47"/>
      <c r="AJ240" s="47"/>
      <c r="AK240" s="46">
        <f t="shared" si="27"/>
        <v>0</v>
      </c>
    </row>
    <row r="241" spans="2:37" ht="18.75" x14ac:dyDescent="0.3">
      <c r="B241" s="65" t="s">
        <v>191</v>
      </c>
      <c r="C241" s="47">
        <v>0</v>
      </c>
      <c r="D241" s="47"/>
      <c r="E241" s="47"/>
      <c r="F241" s="47"/>
      <c r="G241" s="51">
        <f t="shared" si="21"/>
        <v>0</v>
      </c>
      <c r="H241" s="47"/>
      <c r="I241" s="47"/>
      <c r="J241" s="47"/>
      <c r="K241" s="47"/>
      <c r="L241" s="47"/>
      <c r="M241" s="51">
        <f t="shared" si="22"/>
        <v>0</v>
      </c>
      <c r="N241" s="42">
        <f t="shared" si="23"/>
        <v>0</v>
      </c>
      <c r="O241" s="49"/>
      <c r="P241" s="49"/>
      <c r="Q241" s="49"/>
      <c r="R241" s="49"/>
      <c r="S241" s="47"/>
      <c r="T241" s="47"/>
      <c r="U241" s="48">
        <f t="shared" si="24"/>
        <v>0</v>
      </c>
      <c r="V241" s="47"/>
      <c r="W241" s="47"/>
      <c r="X241" s="64">
        <f t="shared" si="25"/>
        <v>0</v>
      </c>
      <c r="Y241" s="46">
        <f t="shared" si="26"/>
        <v>0</v>
      </c>
      <c r="Z241" s="47"/>
      <c r="AA241" s="47"/>
      <c r="AB241" s="47"/>
      <c r="AC241" s="47"/>
      <c r="AD241" s="47"/>
      <c r="AE241" s="47"/>
      <c r="AF241" s="47"/>
      <c r="AG241" s="47"/>
      <c r="AH241" s="47"/>
      <c r="AI241" s="47"/>
      <c r="AJ241" s="47"/>
      <c r="AK241" s="46">
        <f t="shared" si="27"/>
        <v>0</v>
      </c>
    </row>
    <row r="242" spans="2:37" ht="18.75" x14ac:dyDescent="0.3">
      <c r="B242" s="65">
        <v>286</v>
      </c>
      <c r="C242" s="47">
        <v>0</v>
      </c>
      <c r="D242" s="47"/>
      <c r="E242" s="47"/>
      <c r="F242" s="47"/>
      <c r="G242" s="51">
        <f t="shared" si="21"/>
        <v>0</v>
      </c>
      <c r="H242" s="47"/>
      <c r="I242" s="47"/>
      <c r="J242" s="47"/>
      <c r="K242" s="47"/>
      <c r="L242" s="47"/>
      <c r="M242" s="51">
        <f t="shared" si="22"/>
        <v>0</v>
      </c>
      <c r="N242" s="42">
        <f t="shared" si="23"/>
        <v>0</v>
      </c>
      <c r="O242" s="49"/>
      <c r="P242" s="49"/>
      <c r="Q242" s="49"/>
      <c r="R242" s="49"/>
      <c r="S242" s="47"/>
      <c r="T242" s="47"/>
      <c r="U242" s="48">
        <f t="shared" si="24"/>
        <v>0</v>
      </c>
      <c r="V242" s="47"/>
      <c r="W242" s="47"/>
      <c r="X242" s="64">
        <f t="shared" si="25"/>
        <v>0</v>
      </c>
      <c r="Y242" s="46">
        <f t="shared" si="26"/>
        <v>0</v>
      </c>
      <c r="Z242" s="47"/>
      <c r="AA242" s="47"/>
      <c r="AB242" s="47"/>
      <c r="AC242" s="47"/>
      <c r="AD242" s="47"/>
      <c r="AE242" s="47"/>
      <c r="AF242" s="47"/>
      <c r="AG242" s="47"/>
      <c r="AH242" s="47"/>
      <c r="AI242" s="47"/>
      <c r="AJ242" s="47"/>
      <c r="AK242" s="46">
        <f t="shared" si="27"/>
        <v>0</v>
      </c>
    </row>
    <row r="243" spans="2:37" ht="18.75" x14ac:dyDescent="0.3">
      <c r="B243" s="65" t="s">
        <v>190</v>
      </c>
      <c r="C243" s="47">
        <v>0</v>
      </c>
      <c r="D243" s="47"/>
      <c r="E243" s="47"/>
      <c r="F243" s="47"/>
      <c r="G243" s="51">
        <f t="shared" si="21"/>
        <v>0</v>
      </c>
      <c r="H243" s="47"/>
      <c r="I243" s="47"/>
      <c r="J243" s="47"/>
      <c r="K243" s="47"/>
      <c r="L243" s="47"/>
      <c r="M243" s="51">
        <f t="shared" si="22"/>
        <v>0</v>
      </c>
      <c r="N243" s="42">
        <f t="shared" si="23"/>
        <v>0</v>
      </c>
      <c r="O243" s="49"/>
      <c r="P243" s="49"/>
      <c r="Q243" s="49"/>
      <c r="R243" s="49"/>
      <c r="S243" s="47"/>
      <c r="T243" s="47"/>
      <c r="U243" s="48">
        <f t="shared" si="24"/>
        <v>0</v>
      </c>
      <c r="V243" s="47"/>
      <c r="W243" s="47"/>
      <c r="X243" s="64">
        <f t="shared" si="25"/>
        <v>0</v>
      </c>
      <c r="Y243" s="46">
        <f t="shared" si="26"/>
        <v>0</v>
      </c>
      <c r="Z243" s="47"/>
      <c r="AA243" s="47"/>
      <c r="AB243" s="47"/>
      <c r="AC243" s="47"/>
      <c r="AD243" s="47"/>
      <c r="AE243" s="47"/>
      <c r="AF243" s="47"/>
      <c r="AG243" s="47"/>
      <c r="AH243" s="47"/>
      <c r="AI243" s="47"/>
      <c r="AJ243" s="47"/>
      <c r="AK243" s="46">
        <f t="shared" si="27"/>
        <v>0</v>
      </c>
    </row>
    <row r="244" spans="2:37" ht="18.75" x14ac:dyDescent="0.3">
      <c r="B244" s="65">
        <v>287</v>
      </c>
      <c r="C244" s="47">
        <v>1</v>
      </c>
      <c r="D244" s="47"/>
      <c r="E244" s="47"/>
      <c r="F244" s="47"/>
      <c r="G244" s="51">
        <f t="shared" si="21"/>
        <v>1</v>
      </c>
      <c r="H244" s="47"/>
      <c r="I244" s="47"/>
      <c r="J244" s="47"/>
      <c r="K244" s="47"/>
      <c r="L244" s="47"/>
      <c r="M244" s="51">
        <f t="shared" si="22"/>
        <v>0</v>
      </c>
      <c r="N244" s="42">
        <f t="shared" si="23"/>
        <v>1</v>
      </c>
      <c r="O244" s="49"/>
      <c r="P244" s="49"/>
      <c r="Q244" s="49"/>
      <c r="R244" s="49"/>
      <c r="S244" s="47"/>
      <c r="T244" s="47"/>
      <c r="U244" s="48">
        <f t="shared" si="24"/>
        <v>0</v>
      </c>
      <c r="V244" s="47"/>
      <c r="W244" s="47"/>
      <c r="X244" s="64">
        <f t="shared" si="25"/>
        <v>0</v>
      </c>
      <c r="Y244" s="46">
        <f t="shared" si="26"/>
        <v>0</v>
      </c>
      <c r="Z244" s="47"/>
      <c r="AA244" s="47"/>
      <c r="AB244" s="47"/>
      <c r="AC244" s="47"/>
      <c r="AD244" s="47"/>
      <c r="AE244" s="47"/>
      <c r="AF244" s="47"/>
      <c r="AG244" s="47"/>
      <c r="AH244" s="47"/>
      <c r="AI244" s="47"/>
      <c r="AJ244" s="47"/>
      <c r="AK244" s="46">
        <f t="shared" si="27"/>
        <v>0</v>
      </c>
    </row>
    <row r="245" spans="2:37" ht="18.75" x14ac:dyDescent="0.3">
      <c r="B245" s="65" t="s">
        <v>189</v>
      </c>
      <c r="C245" s="47">
        <v>0</v>
      </c>
      <c r="D245" s="47"/>
      <c r="E245" s="47"/>
      <c r="F245" s="47"/>
      <c r="G245" s="51">
        <f t="shared" si="21"/>
        <v>0</v>
      </c>
      <c r="H245" s="47"/>
      <c r="I245" s="47"/>
      <c r="J245" s="47"/>
      <c r="K245" s="47"/>
      <c r="L245" s="47"/>
      <c r="M245" s="51">
        <f t="shared" si="22"/>
        <v>0</v>
      </c>
      <c r="N245" s="42">
        <f t="shared" si="23"/>
        <v>0</v>
      </c>
      <c r="O245" s="49"/>
      <c r="P245" s="49"/>
      <c r="Q245" s="49"/>
      <c r="R245" s="49"/>
      <c r="S245" s="47"/>
      <c r="T245" s="47"/>
      <c r="U245" s="48">
        <f t="shared" si="24"/>
        <v>0</v>
      </c>
      <c r="V245" s="47"/>
      <c r="W245" s="47"/>
      <c r="X245" s="64">
        <f t="shared" si="25"/>
        <v>0</v>
      </c>
      <c r="Y245" s="46">
        <f t="shared" si="26"/>
        <v>0</v>
      </c>
      <c r="Z245" s="47"/>
      <c r="AA245" s="47"/>
      <c r="AB245" s="47"/>
      <c r="AC245" s="47"/>
      <c r="AD245" s="47"/>
      <c r="AE245" s="47"/>
      <c r="AF245" s="47"/>
      <c r="AG245" s="47"/>
      <c r="AH245" s="47"/>
      <c r="AI245" s="47"/>
      <c r="AJ245" s="47"/>
      <c r="AK245" s="46">
        <f t="shared" si="27"/>
        <v>0</v>
      </c>
    </row>
    <row r="246" spans="2:37" ht="18.75" x14ac:dyDescent="0.3">
      <c r="B246" s="65" t="s">
        <v>188</v>
      </c>
      <c r="C246" s="47">
        <v>0</v>
      </c>
      <c r="D246" s="47"/>
      <c r="E246" s="47"/>
      <c r="F246" s="47"/>
      <c r="G246" s="51">
        <f t="shared" si="21"/>
        <v>0</v>
      </c>
      <c r="H246" s="47"/>
      <c r="I246" s="47"/>
      <c r="J246" s="47"/>
      <c r="K246" s="47"/>
      <c r="L246" s="47"/>
      <c r="M246" s="51">
        <f t="shared" si="22"/>
        <v>0</v>
      </c>
      <c r="N246" s="42">
        <f t="shared" si="23"/>
        <v>0</v>
      </c>
      <c r="O246" s="49"/>
      <c r="P246" s="49"/>
      <c r="Q246" s="49"/>
      <c r="R246" s="49"/>
      <c r="S246" s="47"/>
      <c r="T246" s="47"/>
      <c r="U246" s="48">
        <f t="shared" si="24"/>
        <v>0</v>
      </c>
      <c r="V246" s="47"/>
      <c r="W246" s="47"/>
      <c r="X246" s="64">
        <f t="shared" si="25"/>
        <v>0</v>
      </c>
      <c r="Y246" s="46">
        <f t="shared" si="26"/>
        <v>0</v>
      </c>
      <c r="Z246" s="47"/>
      <c r="AA246" s="47"/>
      <c r="AB246" s="47"/>
      <c r="AC246" s="47"/>
      <c r="AD246" s="47"/>
      <c r="AE246" s="47"/>
      <c r="AF246" s="47"/>
      <c r="AG246" s="47"/>
      <c r="AH246" s="47"/>
      <c r="AI246" s="47"/>
      <c r="AJ246" s="47"/>
      <c r="AK246" s="46">
        <f t="shared" si="27"/>
        <v>0</v>
      </c>
    </row>
    <row r="247" spans="2:37" ht="18.75" x14ac:dyDescent="0.3">
      <c r="B247" s="65">
        <v>288</v>
      </c>
      <c r="C247" s="47">
        <v>0</v>
      </c>
      <c r="D247" s="47"/>
      <c r="E247" s="47"/>
      <c r="F247" s="47"/>
      <c r="G247" s="51">
        <f t="shared" si="21"/>
        <v>0</v>
      </c>
      <c r="H247" s="47"/>
      <c r="I247" s="47"/>
      <c r="J247" s="47"/>
      <c r="K247" s="47"/>
      <c r="L247" s="47"/>
      <c r="M247" s="51">
        <f t="shared" si="22"/>
        <v>0</v>
      </c>
      <c r="N247" s="42">
        <f t="shared" si="23"/>
        <v>0</v>
      </c>
      <c r="O247" s="49"/>
      <c r="P247" s="49"/>
      <c r="Q247" s="49"/>
      <c r="R247" s="49"/>
      <c r="S247" s="47"/>
      <c r="T247" s="47"/>
      <c r="U247" s="48">
        <f t="shared" si="24"/>
        <v>0</v>
      </c>
      <c r="V247" s="47"/>
      <c r="W247" s="47"/>
      <c r="X247" s="64">
        <f t="shared" si="25"/>
        <v>0</v>
      </c>
      <c r="Y247" s="46">
        <f t="shared" si="26"/>
        <v>0</v>
      </c>
      <c r="Z247" s="47"/>
      <c r="AA247" s="47"/>
      <c r="AB247" s="47"/>
      <c r="AC247" s="47"/>
      <c r="AD247" s="47"/>
      <c r="AE247" s="47"/>
      <c r="AF247" s="47"/>
      <c r="AG247" s="47"/>
      <c r="AH247" s="47"/>
      <c r="AI247" s="47"/>
      <c r="AJ247" s="47"/>
      <c r="AK247" s="46">
        <f t="shared" si="27"/>
        <v>0</v>
      </c>
    </row>
    <row r="248" spans="2:37" ht="18.75" x14ac:dyDescent="0.3">
      <c r="B248" s="65" t="s">
        <v>187</v>
      </c>
      <c r="C248" s="47">
        <v>0</v>
      </c>
      <c r="D248" s="47"/>
      <c r="E248" s="47"/>
      <c r="F248" s="47"/>
      <c r="G248" s="51">
        <f t="shared" si="21"/>
        <v>0</v>
      </c>
      <c r="H248" s="47"/>
      <c r="I248" s="47"/>
      <c r="J248" s="47"/>
      <c r="K248" s="47"/>
      <c r="L248" s="47"/>
      <c r="M248" s="51">
        <f t="shared" si="22"/>
        <v>0</v>
      </c>
      <c r="N248" s="42">
        <f t="shared" si="23"/>
        <v>0</v>
      </c>
      <c r="O248" s="49"/>
      <c r="P248" s="49"/>
      <c r="Q248" s="49"/>
      <c r="R248" s="49"/>
      <c r="S248" s="47"/>
      <c r="T248" s="47"/>
      <c r="U248" s="48">
        <f t="shared" si="24"/>
        <v>0</v>
      </c>
      <c r="V248" s="47"/>
      <c r="W248" s="47"/>
      <c r="X248" s="64">
        <f t="shared" si="25"/>
        <v>0</v>
      </c>
      <c r="Y248" s="46">
        <f t="shared" si="26"/>
        <v>0</v>
      </c>
      <c r="Z248" s="47"/>
      <c r="AA248" s="47"/>
      <c r="AB248" s="47"/>
      <c r="AC248" s="47"/>
      <c r="AD248" s="47"/>
      <c r="AE248" s="47"/>
      <c r="AF248" s="47"/>
      <c r="AG248" s="47"/>
      <c r="AH248" s="47"/>
      <c r="AI248" s="47"/>
      <c r="AJ248" s="47"/>
      <c r="AK248" s="46">
        <f t="shared" si="27"/>
        <v>0</v>
      </c>
    </row>
    <row r="249" spans="2:37" ht="18.75" x14ac:dyDescent="0.3">
      <c r="B249" s="65" t="s">
        <v>186</v>
      </c>
      <c r="C249" s="47">
        <v>0</v>
      </c>
      <c r="D249" s="47"/>
      <c r="E249" s="47"/>
      <c r="F249" s="47"/>
      <c r="G249" s="51">
        <f t="shared" si="21"/>
        <v>0</v>
      </c>
      <c r="H249" s="47"/>
      <c r="I249" s="47"/>
      <c r="J249" s="47"/>
      <c r="K249" s="47"/>
      <c r="L249" s="47"/>
      <c r="M249" s="51">
        <f t="shared" si="22"/>
        <v>0</v>
      </c>
      <c r="N249" s="42">
        <f t="shared" si="23"/>
        <v>0</v>
      </c>
      <c r="O249" s="49"/>
      <c r="P249" s="49"/>
      <c r="Q249" s="49"/>
      <c r="R249" s="49"/>
      <c r="S249" s="47"/>
      <c r="T249" s="47"/>
      <c r="U249" s="48">
        <f t="shared" si="24"/>
        <v>0</v>
      </c>
      <c r="V249" s="47"/>
      <c r="W249" s="47"/>
      <c r="X249" s="64">
        <f t="shared" si="25"/>
        <v>0</v>
      </c>
      <c r="Y249" s="46">
        <f t="shared" si="26"/>
        <v>0</v>
      </c>
      <c r="Z249" s="47"/>
      <c r="AA249" s="47"/>
      <c r="AB249" s="47"/>
      <c r="AC249" s="47"/>
      <c r="AD249" s="47"/>
      <c r="AE249" s="47"/>
      <c r="AF249" s="47"/>
      <c r="AG249" s="47"/>
      <c r="AH249" s="47"/>
      <c r="AI249" s="47"/>
      <c r="AJ249" s="47"/>
      <c r="AK249" s="46">
        <f t="shared" si="27"/>
        <v>0</v>
      </c>
    </row>
    <row r="250" spans="2:37" ht="18.75" x14ac:dyDescent="0.3">
      <c r="B250" s="65">
        <v>289</v>
      </c>
      <c r="C250" s="47">
        <v>0</v>
      </c>
      <c r="D250" s="47"/>
      <c r="E250" s="47"/>
      <c r="F250" s="47"/>
      <c r="G250" s="51">
        <f t="shared" si="21"/>
        <v>0</v>
      </c>
      <c r="H250" s="47"/>
      <c r="I250" s="47"/>
      <c r="J250" s="47"/>
      <c r="K250" s="47"/>
      <c r="L250" s="47"/>
      <c r="M250" s="51">
        <f t="shared" si="22"/>
        <v>0</v>
      </c>
      <c r="N250" s="42">
        <f t="shared" si="23"/>
        <v>0</v>
      </c>
      <c r="O250" s="49"/>
      <c r="P250" s="49"/>
      <c r="Q250" s="49"/>
      <c r="R250" s="49"/>
      <c r="S250" s="47"/>
      <c r="T250" s="47"/>
      <c r="U250" s="48">
        <f t="shared" si="24"/>
        <v>0</v>
      </c>
      <c r="V250" s="47"/>
      <c r="W250" s="47"/>
      <c r="X250" s="64">
        <f t="shared" si="25"/>
        <v>0</v>
      </c>
      <c r="Y250" s="46">
        <f t="shared" si="26"/>
        <v>0</v>
      </c>
      <c r="Z250" s="47"/>
      <c r="AA250" s="47"/>
      <c r="AB250" s="47">
        <v>1</v>
      </c>
      <c r="AC250" s="47"/>
      <c r="AD250" s="47"/>
      <c r="AE250" s="47"/>
      <c r="AF250" s="47"/>
      <c r="AG250" s="47"/>
      <c r="AH250" s="47"/>
      <c r="AI250" s="47"/>
      <c r="AJ250" s="47"/>
      <c r="AK250" s="46">
        <f t="shared" si="27"/>
        <v>1</v>
      </c>
    </row>
    <row r="251" spans="2:37" ht="18.75" x14ac:dyDescent="0.3">
      <c r="B251" s="65" t="s">
        <v>185</v>
      </c>
      <c r="C251" s="47">
        <v>5</v>
      </c>
      <c r="D251" s="47">
        <v>4</v>
      </c>
      <c r="E251" s="47"/>
      <c r="F251" s="47"/>
      <c r="G251" s="51">
        <f t="shared" si="21"/>
        <v>9</v>
      </c>
      <c r="H251" s="47">
        <v>3</v>
      </c>
      <c r="I251" s="47"/>
      <c r="J251" s="47"/>
      <c r="K251" s="47"/>
      <c r="L251" s="47"/>
      <c r="M251" s="51">
        <f t="shared" si="22"/>
        <v>3</v>
      </c>
      <c r="N251" s="42">
        <f t="shared" si="23"/>
        <v>6</v>
      </c>
      <c r="O251" s="49">
        <v>3</v>
      </c>
      <c r="P251" s="49"/>
      <c r="Q251" s="49"/>
      <c r="R251" s="49"/>
      <c r="S251" s="47"/>
      <c r="T251" s="47">
        <v>1</v>
      </c>
      <c r="U251" s="48">
        <f t="shared" si="24"/>
        <v>1</v>
      </c>
      <c r="V251" s="47"/>
      <c r="W251" s="47"/>
      <c r="X251" s="64">
        <f t="shared" si="25"/>
        <v>0</v>
      </c>
      <c r="Y251" s="46">
        <f t="shared" si="26"/>
        <v>1</v>
      </c>
      <c r="Z251" s="47">
        <v>1</v>
      </c>
      <c r="AA251" s="47">
        <v>1</v>
      </c>
      <c r="AB251" s="47"/>
      <c r="AC251" s="47"/>
      <c r="AD251" s="47"/>
      <c r="AE251" s="47"/>
      <c r="AF251" s="47"/>
      <c r="AG251" s="47"/>
      <c r="AH251" s="47"/>
      <c r="AI251" s="47"/>
      <c r="AJ251" s="47"/>
      <c r="AK251" s="46">
        <f t="shared" si="27"/>
        <v>2</v>
      </c>
    </row>
    <row r="252" spans="2:37" ht="18.75" x14ac:dyDescent="0.3">
      <c r="B252" s="65">
        <v>291</v>
      </c>
      <c r="C252" s="47">
        <v>21</v>
      </c>
      <c r="D252" s="47">
        <v>28</v>
      </c>
      <c r="E252" s="47"/>
      <c r="F252" s="47"/>
      <c r="G252" s="51">
        <f t="shared" si="21"/>
        <v>49</v>
      </c>
      <c r="H252" s="47">
        <v>26</v>
      </c>
      <c r="I252" s="47"/>
      <c r="J252" s="47"/>
      <c r="K252" s="47"/>
      <c r="L252" s="47"/>
      <c r="M252" s="51">
        <f t="shared" si="22"/>
        <v>26</v>
      </c>
      <c r="N252" s="42">
        <f t="shared" si="23"/>
        <v>23</v>
      </c>
      <c r="O252" s="49">
        <v>26</v>
      </c>
      <c r="P252" s="49"/>
      <c r="Q252" s="49"/>
      <c r="R252" s="49"/>
      <c r="S252" s="47"/>
      <c r="T252" s="47">
        <v>1</v>
      </c>
      <c r="U252" s="48">
        <f t="shared" si="24"/>
        <v>1</v>
      </c>
      <c r="V252" s="47"/>
      <c r="W252" s="47"/>
      <c r="X252" s="64">
        <f t="shared" si="25"/>
        <v>0</v>
      </c>
      <c r="Y252" s="46">
        <f t="shared" si="26"/>
        <v>1</v>
      </c>
      <c r="Z252" s="47">
        <v>2</v>
      </c>
      <c r="AA252" s="47">
        <v>2</v>
      </c>
      <c r="AB252" s="47">
        <v>47</v>
      </c>
      <c r="AC252" s="47"/>
      <c r="AD252" s="47"/>
      <c r="AE252" s="47"/>
      <c r="AF252" s="47"/>
      <c r="AG252" s="47"/>
      <c r="AH252" s="47"/>
      <c r="AI252" s="47"/>
      <c r="AJ252" s="47"/>
      <c r="AK252" s="46">
        <f t="shared" si="27"/>
        <v>51</v>
      </c>
    </row>
    <row r="253" spans="2:37" ht="18.75" x14ac:dyDescent="0.3">
      <c r="B253" s="65">
        <v>292</v>
      </c>
      <c r="C253" s="47">
        <v>0</v>
      </c>
      <c r="D253" s="47"/>
      <c r="E253" s="47"/>
      <c r="F253" s="47"/>
      <c r="G253" s="51">
        <f t="shared" si="21"/>
        <v>0</v>
      </c>
      <c r="H253" s="47"/>
      <c r="I253" s="47"/>
      <c r="J253" s="47"/>
      <c r="K253" s="47"/>
      <c r="L253" s="47"/>
      <c r="M253" s="51">
        <f t="shared" si="22"/>
        <v>0</v>
      </c>
      <c r="N253" s="42">
        <f t="shared" si="23"/>
        <v>0</v>
      </c>
      <c r="O253" s="49"/>
      <c r="P253" s="49"/>
      <c r="Q253" s="49"/>
      <c r="R253" s="49"/>
      <c r="S253" s="47"/>
      <c r="T253" s="47"/>
      <c r="U253" s="48">
        <f t="shared" si="24"/>
        <v>0</v>
      </c>
      <c r="V253" s="47"/>
      <c r="W253" s="47"/>
      <c r="X253" s="64">
        <f t="shared" si="25"/>
        <v>0</v>
      </c>
      <c r="Y253" s="46">
        <f t="shared" si="26"/>
        <v>0</v>
      </c>
      <c r="Z253" s="47"/>
      <c r="AA253" s="47"/>
      <c r="AB253" s="47"/>
      <c r="AC253" s="47"/>
      <c r="AD253" s="47"/>
      <c r="AE253" s="47"/>
      <c r="AF253" s="47"/>
      <c r="AG253" s="47"/>
      <c r="AH253" s="47"/>
      <c r="AI253" s="47"/>
      <c r="AJ253" s="47"/>
      <c r="AK253" s="46">
        <f t="shared" si="27"/>
        <v>0</v>
      </c>
    </row>
    <row r="254" spans="2:37" ht="18.75" x14ac:dyDescent="0.3">
      <c r="B254" s="65">
        <v>293</v>
      </c>
      <c r="C254" s="47">
        <v>0</v>
      </c>
      <c r="D254" s="47"/>
      <c r="E254" s="47"/>
      <c r="F254" s="47"/>
      <c r="G254" s="51">
        <f t="shared" si="21"/>
        <v>0</v>
      </c>
      <c r="H254" s="47"/>
      <c r="I254" s="47"/>
      <c r="J254" s="47"/>
      <c r="K254" s="47"/>
      <c r="L254" s="47"/>
      <c r="M254" s="51">
        <f t="shared" si="22"/>
        <v>0</v>
      </c>
      <c r="N254" s="42">
        <f t="shared" si="23"/>
        <v>0</v>
      </c>
      <c r="O254" s="49"/>
      <c r="P254" s="49"/>
      <c r="Q254" s="49"/>
      <c r="R254" s="49"/>
      <c r="S254" s="47"/>
      <c r="T254" s="47"/>
      <c r="U254" s="48">
        <f t="shared" si="24"/>
        <v>0</v>
      </c>
      <c r="V254" s="47"/>
      <c r="W254" s="47"/>
      <c r="X254" s="64">
        <f t="shared" si="25"/>
        <v>0</v>
      </c>
      <c r="Y254" s="46">
        <f t="shared" si="26"/>
        <v>0</v>
      </c>
      <c r="Z254" s="47"/>
      <c r="AA254" s="47"/>
      <c r="AB254" s="47"/>
      <c r="AC254" s="47"/>
      <c r="AD254" s="47"/>
      <c r="AE254" s="47"/>
      <c r="AF254" s="47"/>
      <c r="AG254" s="47"/>
      <c r="AH254" s="47"/>
      <c r="AI254" s="47"/>
      <c r="AJ254" s="47"/>
      <c r="AK254" s="46">
        <f t="shared" si="27"/>
        <v>0</v>
      </c>
    </row>
    <row r="255" spans="2:37" ht="18.75" x14ac:dyDescent="0.3">
      <c r="B255" s="65" t="s">
        <v>184</v>
      </c>
      <c r="C255" s="47">
        <v>0</v>
      </c>
      <c r="D255" s="47"/>
      <c r="E255" s="47"/>
      <c r="F255" s="47"/>
      <c r="G255" s="51">
        <f t="shared" si="21"/>
        <v>0</v>
      </c>
      <c r="H255" s="47"/>
      <c r="I255" s="47"/>
      <c r="J255" s="47"/>
      <c r="K255" s="47"/>
      <c r="L255" s="47"/>
      <c r="M255" s="51">
        <f t="shared" si="22"/>
        <v>0</v>
      </c>
      <c r="N255" s="42">
        <f t="shared" si="23"/>
        <v>0</v>
      </c>
      <c r="O255" s="49"/>
      <c r="P255" s="49"/>
      <c r="Q255" s="49"/>
      <c r="R255" s="49"/>
      <c r="S255" s="47"/>
      <c r="T255" s="47"/>
      <c r="U255" s="48">
        <f t="shared" si="24"/>
        <v>0</v>
      </c>
      <c r="V255" s="47"/>
      <c r="W255" s="47"/>
      <c r="X255" s="64">
        <f t="shared" si="25"/>
        <v>0</v>
      </c>
      <c r="Y255" s="46">
        <f t="shared" si="26"/>
        <v>0</v>
      </c>
      <c r="Z255" s="47"/>
      <c r="AA255" s="47"/>
      <c r="AB255" s="47"/>
      <c r="AC255" s="47"/>
      <c r="AD255" s="47"/>
      <c r="AE255" s="47"/>
      <c r="AF255" s="47"/>
      <c r="AG255" s="47"/>
      <c r="AH255" s="47"/>
      <c r="AI255" s="47"/>
      <c r="AJ255" s="47"/>
      <c r="AK255" s="46">
        <f t="shared" si="27"/>
        <v>0</v>
      </c>
    </row>
    <row r="256" spans="2:37" ht="18.75" x14ac:dyDescent="0.3">
      <c r="B256" s="65" t="s">
        <v>183</v>
      </c>
      <c r="C256" s="47">
        <v>0</v>
      </c>
      <c r="D256" s="47"/>
      <c r="E256" s="47"/>
      <c r="F256" s="47"/>
      <c r="G256" s="51">
        <f t="shared" si="21"/>
        <v>0</v>
      </c>
      <c r="H256" s="47"/>
      <c r="I256" s="47"/>
      <c r="J256" s="47"/>
      <c r="K256" s="47"/>
      <c r="L256" s="47"/>
      <c r="M256" s="51">
        <f t="shared" si="22"/>
        <v>0</v>
      </c>
      <c r="N256" s="42">
        <f t="shared" si="23"/>
        <v>0</v>
      </c>
      <c r="O256" s="49"/>
      <c r="P256" s="49"/>
      <c r="Q256" s="49"/>
      <c r="R256" s="49"/>
      <c r="S256" s="47"/>
      <c r="T256" s="47"/>
      <c r="U256" s="48">
        <f t="shared" si="24"/>
        <v>0</v>
      </c>
      <c r="V256" s="47"/>
      <c r="W256" s="47"/>
      <c r="X256" s="64">
        <f t="shared" si="25"/>
        <v>0</v>
      </c>
      <c r="Y256" s="46">
        <f t="shared" si="26"/>
        <v>0</v>
      </c>
      <c r="Z256" s="47"/>
      <c r="AA256" s="47"/>
      <c r="AB256" s="47"/>
      <c r="AC256" s="47"/>
      <c r="AD256" s="47"/>
      <c r="AE256" s="47"/>
      <c r="AF256" s="47"/>
      <c r="AG256" s="47"/>
      <c r="AH256" s="47"/>
      <c r="AI256" s="47"/>
      <c r="AJ256" s="47"/>
      <c r="AK256" s="46">
        <f t="shared" si="27"/>
        <v>0</v>
      </c>
    </row>
    <row r="257" spans="2:37" ht="18.75" x14ac:dyDescent="0.3">
      <c r="B257" s="65" t="s">
        <v>182</v>
      </c>
      <c r="C257" s="47">
        <v>0</v>
      </c>
      <c r="D257" s="47"/>
      <c r="E257" s="47"/>
      <c r="F257" s="47"/>
      <c r="G257" s="51">
        <f t="shared" si="21"/>
        <v>0</v>
      </c>
      <c r="H257" s="47"/>
      <c r="I257" s="47"/>
      <c r="J257" s="47"/>
      <c r="K257" s="47"/>
      <c r="L257" s="47"/>
      <c r="M257" s="51">
        <f t="shared" si="22"/>
        <v>0</v>
      </c>
      <c r="N257" s="42">
        <f t="shared" si="23"/>
        <v>0</v>
      </c>
      <c r="O257" s="49"/>
      <c r="P257" s="49"/>
      <c r="Q257" s="49"/>
      <c r="R257" s="49"/>
      <c r="S257" s="47"/>
      <c r="T257" s="47"/>
      <c r="U257" s="48">
        <f t="shared" si="24"/>
        <v>0</v>
      </c>
      <c r="V257" s="47"/>
      <c r="W257" s="47"/>
      <c r="X257" s="64">
        <f t="shared" si="25"/>
        <v>0</v>
      </c>
      <c r="Y257" s="46">
        <f t="shared" si="26"/>
        <v>0</v>
      </c>
      <c r="Z257" s="47"/>
      <c r="AA257" s="47"/>
      <c r="AB257" s="47"/>
      <c r="AC257" s="47"/>
      <c r="AD257" s="47"/>
      <c r="AE257" s="47"/>
      <c r="AF257" s="47"/>
      <c r="AG257" s="47"/>
      <c r="AH257" s="47"/>
      <c r="AI257" s="47"/>
      <c r="AJ257" s="47"/>
      <c r="AK257" s="46">
        <f t="shared" si="27"/>
        <v>0</v>
      </c>
    </row>
    <row r="258" spans="2:37" ht="18.75" x14ac:dyDescent="0.3">
      <c r="B258" s="65" t="s">
        <v>181</v>
      </c>
      <c r="C258" s="47">
        <v>0</v>
      </c>
      <c r="D258" s="47"/>
      <c r="E258" s="47"/>
      <c r="F258" s="47"/>
      <c r="G258" s="51">
        <f t="shared" si="21"/>
        <v>0</v>
      </c>
      <c r="H258" s="47"/>
      <c r="I258" s="47"/>
      <c r="J258" s="47"/>
      <c r="K258" s="47"/>
      <c r="L258" s="47"/>
      <c r="M258" s="51">
        <f t="shared" si="22"/>
        <v>0</v>
      </c>
      <c r="N258" s="42">
        <f t="shared" si="23"/>
        <v>0</v>
      </c>
      <c r="O258" s="49"/>
      <c r="P258" s="49"/>
      <c r="Q258" s="49"/>
      <c r="R258" s="49"/>
      <c r="S258" s="47"/>
      <c r="T258" s="47"/>
      <c r="U258" s="48">
        <f t="shared" si="24"/>
        <v>0</v>
      </c>
      <c r="V258" s="47"/>
      <c r="W258" s="47"/>
      <c r="X258" s="64">
        <f t="shared" si="25"/>
        <v>0</v>
      </c>
      <c r="Y258" s="46">
        <f t="shared" si="26"/>
        <v>0</v>
      </c>
      <c r="Z258" s="47"/>
      <c r="AA258" s="47"/>
      <c r="AB258" s="47"/>
      <c r="AC258" s="47"/>
      <c r="AD258" s="47"/>
      <c r="AE258" s="47"/>
      <c r="AF258" s="47"/>
      <c r="AG258" s="47"/>
      <c r="AH258" s="47"/>
      <c r="AI258" s="47"/>
      <c r="AJ258" s="47"/>
      <c r="AK258" s="46">
        <f t="shared" si="27"/>
        <v>0</v>
      </c>
    </row>
    <row r="259" spans="2:37" ht="18.75" x14ac:dyDescent="0.3">
      <c r="B259" s="65">
        <v>294</v>
      </c>
      <c r="C259" s="47">
        <v>0</v>
      </c>
      <c r="D259" s="47"/>
      <c r="E259" s="47"/>
      <c r="F259" s="47"/>
      <c r="G259" s="51">
        <f t="shared" si="21"/>
        <v>0</v>
      </c>
      <c r="H259" s="47"/>
      <c r="I259" s="47"/>
      <c r="J259" s="47"/>
      <c r="K259" s="47"/>
      <c r="L259" s="47"/>
      <c r="M259" s="51">
        <f t="shared" si="22"/>
        <v>0</v>
      </c>
      <c r="N259" s="42">
        <f t="shared" si="23"/>
        <v>0</v>
      </c>
      <c r="O259" s="49"/>
      <c r="P259" s="49"/>
      <c r="Q259" s="49"/>
      <c r="R259" s="49"/>
      <c r="S259" s="47"/>
      <c r="T259" s="47"/>
      <c r="U259" s="48">
        <f t="shared" si="24"/>
        <v>0</v>
      </c>
      <c r="V259" s="47"/>
      <c r="W259" s="47"/>
      <c r="X259" s="64">
        <f t="shared" si="25"/>
        <v>0</v>
      </c>
      <c r="Y259" s="46">
        <f t="shared" si="26"/>
        <v>0</v>
      </c>
      <c r="Z259" s="47"/>
      <c r="AA259" s="47"/>
      <c r="AB259" s="47"/>
      <c r="AC259" s="47"/>
      <c r="AD259" s="47"/>
      <c r="AE259" s="47"/>
      <c r="AF259" s="47"/>
      <c r="AG259" s="47"/>
      <c r="AH259" s="47"/>
      <c r="AI259" s="47"/>
      <c r="AJ259" s="47"/>
      <c r="AK259" s="46">
        <f t="shared" si="27"/>
        <v>0</v>
      </c>
    </row>
    <row r="260" spans="2:37" ht="18.75" x14ac:dyDescent="0.3">
      <c r="B260" s="65">
        <v>295</v>
      </c>
      <c r="C260" s="47">
        <v>0</v>
      </c>
      <c r="D260" s="47"/>
      <c r="E260" s="47"/>
      <c r="F260" s="47"/>
      <c r="G260" s="51">
        <f t="shared" si="21"/>
        <v>0</v>
      </c>
      <c r="H260" s="47"/>
      <c r="I260" s="47"/>
      <c r="J260" s="47"/>
      <c r="K260" s="47"/>
      <c r="L260" s="47"/>
      <c r="M260" s="51">
        <f t="shared" si="22"/>
        <v>0</v>
      </c>
      <c r="N260" s="42">
        <f t="shared" si="23"/>
        <v>0</v>
      </c>
      <c r="O260" s="49"/>
      <c r="P260" s="49"/>
      <c r="Q260" s="49"/>
      <c r="R260" s="49"/>
      <c r="S260" s="47"/>
      <c r="T260" s="47"/>
      <c r="U260" s="48">
        <f t="shared" si="24"/>
        <v>0</v>
      </c>
      <c r="V260" s="47"/>
      <c r="W260" s="47"/>
      <c r="X260" s="64">
        <f t="shared" si="25"/>
        <v>0</v>
      </c>
      <c r="Y260" s="46">
        <f t="shared" si="26"/>
        <v>0</v>
      </c>
      <c r="Z260" s="47"/>
      <c r="AA260" s="47"/>
      <c r="AB260" s="47"/>
      <c r="AC260" s="47"/>
      <c r="AD260" s="47"/>
      <c r="AE260" s="47"/>
      <c r="AF260" s="47"/>
      <c r="AG260" s="47"/>
      <c r="AH260" s="47"/>
      <c r="AI260" s="47"/>
      <c r="AJ260" s="47"/>
      <c r="AK260" s="46">
        <f t="shared" si="27"/>
        <v>0</v>
      </c>
    </row>
    <row r="261" spans="2:37" ht="18.75" x14ac:dyDescent="0.3">
      <c r="B261" s="65" t="s">
        <v>180</v>
      </c>
      <c r="C261" s="47">
        <v>0</v>
      </c>
      <c r="D261" s="47"/>
      <c r="E261" s="47"/>
      <c r="F261" s="47"/>
      <c r="G261" s="51">
        <f t="shared" si="21"/>
        <v>0</v>
      </c>
      <c r="H261" s="47"/>
      <c r="I261" s="47"/>
      <c r="J261" s="47"/>
      <c r="K261" s="47"/>
      <c r="L261" s="47"/>
      <c r="M261" s="51">
        <f t="shared" si="22"/>
        <v>0</v>
      </c>
      <c r="N261" s="42">
        <f t="shared" si="23"/>
        <v>0</v>
      </c>
      <c r="O261" s="49"/>
      <c r="P261" s="49"/>
      <c r="Q261" s="49"/>
      <c r="R261" s="49"/>
      <c r="S261" s="47"/>
      <c r="T261" s="47"/>
      <c r="U261" s="48">
        <f t="shared" si="24"/>
        <v>0</v>
      </c>
      <c r="V261" s="47"/>
      <c r="W261" s="47"/>
      <c r="X261" s="64">
        <f t="shared" si="25"/>
        <v>0</v>
      </c>
      <c r="Y261" s="46">
        <f t="shared" si="26"/>
        <v>0</v>
      </c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7"/>
      <c r="AK261" s="46">
        <f t="shared" si="27"/>
        <v>0</v>
      </c>
    </row>
    <row r="262" spans="2:37" ht="18.75" x14ac:dyDescent="0.3">
      <c r="B262" s="65" t="s">
        <v>179</v>
      </c>
      <c r="C262" s="47">
        <v>0</v>
      </c>
      <c r="D262" s="47"/>
      <c r="E262" s="47"/>
      <c r="F262" s="47"/>
      <c r="G262" s="51">
        <f t="shared" si="21"/>
        <v>0</v>
      </c>
      <c r="H262" s="47"/>
      <c r="I262" s="47"/>
      <c r="J262" s="47"/>
      <c r="K262" s="47"/>
      <c r="L262" s="47"/>
      <c r="M262" s="51">
        <f t="shared" si="22"/>
        <v>0</v>
      </c>
      <c r="N262" s="42">
        <f t="shared" si="23"/>
        <v>0</v>
      </c>
      <c r="O262" s="49"/>
      <c r="P262" s="49"/>
      <c r="Q262" s="49"/>
      <c r="R262" s="49"/>
      <c r="S262" s="47"/>
      <c r="T262" s="47"/>
      <c r="U262" s="48">
        <f t="shared" si="24"/>
        <v>0</v>
      </c>
      <c r="V262" s="47"/>
      <c r="W262" s="47"/>
      <c r="X262" s="64">
        <f t="shared" si="25"/>
        <v>0</v>
      </c>
      <c r="Y262" s="46">
        <f t="shared" si="26"/>
        <v>0</v>
      </c>
      <c r="Z262" s="47"/>
      <c r="AA262" s="47"/>
      <c r="AB262" s="47"/>
      <c r="AC262" s="47"/>
      <c r="AD262" s="47"/>
      <c r="AE262" s="47"/>
      <c r="AF262" s="47"/>
      <c r="AG262" s="47"/>
      <c r="AH262" s="47"/>
      <c r="AI262" s="47"/>
      <c r="AJ262" s="47"/>
      <c r="AK262" s="46">
        <f t="shared" si="27"/>
        <v>0</v>
      </c>
    </row>
    <row r="263" spans="2:37" ht="18.75" x14ac:dyDescent="0.3">
      <c r="B263" s="65">
        <v>296</v>
      </c>
      <c r="C263" s="47">
        <v>0</v>
      </c>
      <c r="D263" s="47"/>
      <c r="E263" s="47"/>
      <c r="F263" s="47"/>
      <c r="G263" s="51">
        <f t="shared" ref="G263:G321" si="28">SUM(C263:F263)</f>
        <v>0</v>
      </c>
      <c r="H263" s="47"/>
      <c r="I263" s="47"/>
      <c r="J263" s="47"/>
      <c r="K263" s="47"/>
      <c r="L263" s="47"/>
      <c r="M263" s="51">
        <f t="shared" ref="M263:M321" si="29">SUM(H263:L263)</f>
        <v>0</v>
      </c>
      <c r="N263" s="42">
        <f t="shared" ref="N263:N321" si="30">G263-M263</f>
        <v>0</v>
      </c>
      <c r="O263" s="49"/>
      <c r="P263" s="49"/>
      <c r="Q263" s="49"/>
      <c r="R263" s="49"/>
      <c r="S263" s="47"/>
      <c r="T263" s="47"/>
      <c r="U263" s="48">
        <f t="shared" ref="U263:U321" si="31">SUM(S263:T263)</f>
        <v>0</v>
      </c>
      <c r="V263" s="47"/>
      <c r="W263" s="47"/>
      <c r="X263" s="64">
        <f t="shared" ref="X263:X321" si="32">SUM(V263:W263)</f>
        <v>0</v>
      </c>
      <c r="Y263" s="46">
        <f t="shared" ref="Y263:Y321" si="33">U263+X263</f>
        <v>0</v>
      </c>
      <c r="Z263" s="47"/>
      <c r="AA263" s="47"/>
      <c r="AB263" s="47"/>
      <c r="AC263" s="47"/>
      <c r="AD263" s="47"/>
      <c r="AE263" s="47"/>
      <c r="AF263" s="47"/>
      <c r="AG263" s="47"/>
      <c r="AH263" s="47"/>
      <c r="AI263" s="47"/>
      <c r="AJ263" s="47"/>
      <c r="AK263" s="46">
        <f t="shared" ref="AK263:AK321" si="34">SUM(Z263:AJ263)</f>
        <v>0</v>
      </c>
    </row>
    <row r="264" spans="2:37" ht="18.75" x14ac:dyDescent="0.3">
      <c r="B264" s="65">
        <v>298</v>
      </c>
      <c r="C264" s="47">
        <v>10</v>
      </c>
      <c r="D264" s="47"/>
      <c r="E264" s="47"/>
      <c r="F264" s="47"/>
      <c r="G264" s="51">
        <f t="shared" si="28"/>
        <v>10</v>
      </c>
      <c r="H264" s="47">
        <v>3</v>
      </c>
      <c r="I264" s="47"/>
      <c r="J264" s="47"/>
      <c r="K264" s="47"/>
      <c r="L264" s="47"/>
      <c r="M264" s="51">
        <f t="shared" si="29"/>
        <v>3</v>
      </c>
      <c r="N264" s="42">
        <f t="shared" si="30"/>
        <v>7</v>
      </c>
      <c r="O264" s="49">
        <v>3</v>
      </c>
      <c r="P264" s="49"/>
      <c r="Q264" s="49"/>
      <c r="R264" s="49"/>
      <c r="S264" s="47"/>
      <c r="T264" s="47"/>
      <c r="U264" s="48">
        <f t="shared" si="31"/>
        <v>0</v>
      </c>
      <c r="V264" s="47"/>
      <c r="W264" s="47"/>
      <c r="X264" s="64">
        <f t="shared" si="32"/>
        <v>0</v>
      </c>
      <c r="Y264" s="46">
        <f t="shared" si="33"/>
        <v>0</v>
      </c>
      <c r="Z264" s="47">
        <v>1</v>
      </c>
      <c r="AA264" s="47"/>
      <c r="AB264" s="47">
        <v>1</v>
      </c>
      <c r="AC264" s="47"/>
      <c r="AD264" s="47"/>
      <c r="AE264" s="47"/>
      <c r="AF264" s="47"/>
      <c r="AG264" s="47"/>
      <c r="AH264" s="47"/>
      <c r="AI264" s="47"/>
      <c r="AJ264" s="47"/>
      <c r="AK264" s="46">
        <f t="shared" si="34"/>
        <v>2</v>
      </c>
    </row>
    <row r="265" spans="2:37" ht="18.75" x14ac:dyDescent="0.3">
      <c r="B265" s="65">
        <v>299</v>
      </c>
      <c r="C265" s="47">
        <v>0</v>
      </c>
      <c r="D265" s="47"/>
      <c r="E265" s="47"/>
      <c r="F265" s="47"/>
      <c r="G265" s="51">
        <f t="shared" si="28"/>
        <v>0</v>
      </c>
      <c r="H265" s="47"/>
      <c r="I265" s="47"/>
      <c r="J265" s="47"/>
      <c r="K265" s="47"/>
      <c r="L265" s="47"/>
      <c r="M265" s="51">
        <f t="shared" si="29"/>
        <v>0</v>
      </c>
      <c r="N265" s="42">
        <f t="shared" si="30"/>
        <v>0</v>
      </c>
      <c r="O265" s="49"/>
      <c r="P265" s="49"/>
      <c r="Q265" s="49"/>
      <c r="R265" s="49"/>
      <c r="S265" s="47"/>
      <c r="T265" s="47"/>
      <c r="U265" s="48">
        <f t="shared" si="31"/>
        <v>0</v>
      </c>
      <c r="V265" s="47"/>
      <c r="W265" s="47"/>
      <c r="X265" s="64">
        <f t="shared" si="32"/>
        <v>0</v>
      </c>
      <c r="Y265" s="46">
        <f t="shared" si="33"/>
        <v>0</v>
      </c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7"/>
      <c r="AK265" s="46">
        <f t="shared" si="34"/>
        <v>0</v>
      </c>
    </row>
    <row r="266" spans="2:37" ht="18.75" x14ac:dyDescent="0.3">
      <c r="B266" s="65">
        <v>300</v>
      </c>
      <c r="C266" s="47">
        <v>0</v>
      </c>
      <c r="D266" s="47">
        <v>1</v>
      </c>
      <c r="E266" s="47"/>
      <c r="F266" s="47"/>
      <c r="G266" s="51">
        <f t="shared" si="28"/>
        <v>1</v>
      </c>
      <c r="H266" s="47"/>
      <c r="I266" s="47"/>
      <c r="J266" s="47"/>
      <c r="K266" s="47"/>
      <c r="L266" s="47"/>
      <c r="M266" s="51">
        <f t="shared" si="29"/>
        <v>0</v>
      </c>
      <c r="N266" s="42">
        <f t="shared" si="30"/>
        <v>1</v>
      </c>
      <c r="O266" s="49"/>
      <c r="P266" s="49"/>
      <c r="Q266" s="49"/>
      <c r="R266" s="49"/>
      <c r="S266" s="47"/>
      <c r="T266" s="47"/>
      <c r="U266" s="48">
        <f t="shared" si="31"/>
        <v>0</v>
      </c>
      <c r="V266" s="47"/>
      <c r="W266" s="47"/>
      <c r="X266" s="64">
        <f t="shared" si="32"/>
        <v>0</v>
      </c>
      <c r="Y266" s="46">
        <f t="shared" si="33"/>
        <v>0</v>
      </c>
      <c r="Z266" s="47"/>
      <c r="AA266" s="47"/>
      <c r="AB266" s="47"/>
      <c r="AC266" s="47"/>
      <c r="AD266" s="47"/>
      <c r="AE266" s="47"/>
      <c r="AF266" s="47"/>
      <c r="AG266" s="47"/>
      <c r="AH266" s="47"/>
      <c r="AI266" s="47"/>
      <c r="AJ266" s="47"/>
      <c r="AK266" s="46">
        <f t="shared" si="34"/>
        <v>0</v>
      </c>
    </row>
    <row r="267" spans="2:37" ht="18.75" x14ac:dyDescent="0.3">
      <c r="B267" s="65">
        <v>301</v>
      </c>
      <c r="C267" s="47">
        <v>0</v>
      </c>
      <c r="D267" s="47"/>
      <c r="E267" s="47"/>
      <c r="F267" s="47"/>
      <c r="G267" s="51">
        <f t="shared" si="28"/>
        <v>0</v>
      </c>
      <c r="H267" s="47"/>
      <c r="I267" s="47"/>
      <c r="J267" s="47"/>
      <c r="K267" s="47"/>
      <c r="L267" s="47"/>
      <c r="M267" s="51">
        <f t="shared" si="29"/>
        <v>0</v>
      </c>
      <c r="N267" s="42">
        <f t="shared" si="30"/>
        <v>0</v>
      </c>
      <c r="O267" s="49"/>
      <c r="P267" s="49"/>
      <c r="Q267" s="49"/>
      <c r="R267" s="49"/>
      <c r="S267" s="47"/>
      <c r="T267" s="47"/>
      <c r="U267" s="48">
        <f t="shared" si="31"/>
        <v>0</v>
      </c>
      <c r="V267" s="47"/>
      <c r="W267" s="47"/>
      <c r="X267" s="64">
        <f t="shared" si="32"/>
        <v>0</v>
      </c>
      <c r="Y267" s="46">
        <f t="shared" si="33"/>
        <v>0</v>
      </c>
      <c r="Z267" s="47"/>
      <c r="AA267" s="47"/>
      <c r="AB267" s="47">
        <v>1</v>
      </c>
      <c r="AC267" s="47"/>
      <c r="AD267" s="47"/>
      <c r="AE267" s="47"/>
      <c r="AF267" s="47"/>
      <c r="AG267" s="47"/>
      <c r="AH267" s="47"/>
      <c r="AI267" s="47"/>
      <c r="AJ267" s="47"/>
      <c r="AK267" s="46">
        <f t="shared" si="34"/>
        <v>1</v>
      </c>
    </row>
    <row r="268" spans="2:37" ht="18.75" x14ac:dyDescent="0.3">
      <c r="B268" s="65">
        <v>302</v>
      </c>
      <c r="C268" s="47">
        <v>0</v>
      </c>
      <c r="D268" s="47"/>
      <c r="E268" s="47"/>
      <c r="F268" s="47"/>
      <c r="G268" s="51">
        <f t="shared" si="28"/>
        <v>0</v>
      </c>
      <c r="H268" s="47"/>
      <c r="I268" s="47"/>
      <c r="J268" s="47"/>
      <c r="K268" s="47"/>
      <c r="L268" s="47"/>
      <c r="M268" s="51">
        <f t="shared" si="29"/>
        <v>0</v>
      </c>
      <c r="N268" s="42">
        <f t="shared" si="30"/>
        <v>0</v>
      </c>
      <c r="O268" s="49"/>
      <c r="P268" s="49"/>
      <c r="Q268" s="49"/>
      <c r="R268" s="49"/>
      <c r="S268" s="47"/>
      <c r="T268" s="47"/>
      <c r="U268" s="48">
        <f t="shared" si="31"/>
        <v>0</v>
      </c>
      <c r="V268" s="47"/>
      <c r="W268" s="47"/>
      <c r="X268" s="64">
        <f t="shared" si="32"/>
        <v>0</v>
      </c>
      <c r="Y268" s="46">
        <f t="shared" si="33"/>
        <v>0</v>
      </c>
      <c r="Z268" s="47"/>
      <c r="AA268" s="47"/>
      <c r="AB268" s="47"/>
      <c r="AC268" s="47"/>
      <c r="AD268" s="47"/>
      <c r="AE268" s="47"/>
      <c r="AF268" s="47"/>
      <c r="AG268" s="47"/>
      <c r="AH268" s="47"/>
      <c r="AI268" s="47"/>
      <c r="AJ268" s="47"/>
      <c r="AK268" s="46">
        <f t="shared" si="34"/>
        <v>0</v>
      </c>
    </row>
    <row r="269" spans="2:37" ht="18.75" x14ac:dyDescent="0.3">
      <c r="B269" s="65">
        <v>303</v>
      </c>
      <c r="C269" s="47">
        <v>0</v>
      </c>
      <c r="D269" s="47"/>
      <c r="E269" s="47"/>
      <c r="F269" s="47"/>
      <c r="G269" s="51">
        <f t="shared" si="28"/>
        <v>0</v>
      </c>
      <c r="H269" s="47"/>
      <c r="I269" s="47"/>
      <c r="J269" s="47"/>
      <c r="K269" s="47"/>
      <c r="L269" s="47"/>
      <c r="M269" s="51">
        <f t="shared" si="29"/>
        <v>0</v>
      </c>
      <c r="N269" s="42">
        <f t="shared" si="30"/>
        <v>0</v>
      </c>
      <c r="O269" s="49"/>
      <c r="P269" s="49"/>
      <c r="Q269" s="49"/>
      <c r="R269" s="49"/>
      <c r="S269" s="47"/>
      <c r="T269" s="47"/>
      <c r="U269" s="48">
        <f t="shared" si="31"/>
        <v>0</v>
      </c>
      <c r="V269" s="47"/>
      <c r="W269" s="47"/>
      <c r="X269" s="64">
        <f t="shared" si="32"/>
        <v>0</v>
      </c>
      <c r="Y269" s="46">
        <f t="shared" si="33"/>
        <v>0</v>
      </c>
      <c r="Z269" s="47"/>
      <c r="AA269" s="47"/>
      <c r="AB269" s="47"/>
      <c r="AC269" s="47"/>
      <c r="AD269" s="47"/>
      <c r="AE269" s="47"/>
      <c r="AF269" s="47"/>
      <c r="AG269" s="47"/>
      <c r="AH269" s="47"/>
      <c r="AI269" s="47"/>
      <c r="AJ269" s="47"/>
      <c r="AK269" s="46">
        <f t="shared" si="34"/>
        <v>0</v>
      </c>
    </row>
    <row r="270" spans="2:37" ht="18.75" x14ac:dyDescent="0.3">
      <c r="B270" s="65">
        <v>304</v>
      </c>
      <c r="C270" s="47">
        <v>0</v>
      </c>
      <c r="D270" s="47"/>
      <c r="E270" s="47"/>
      <c r="F270" s="47"/>
      <c r="G270" s="51">
        <f t="shared" si="28"/>
        <v>0</v>
      </c>
      <c r="H270" s="47"/>
      <c r="I270" s="47"/>
      <c r="J270" s="47"/>
      <c r="K270" s="47"/>
      <c r="L270" s="47"/>
      <c r="M270" s="51">
        <f t="shared" si="29"/>
        <v>0</v>
      </c>
      <c r="N270" s="42">
        <f t="shared" si="30"/>
        <v>0</v>
      </c>
      <c r="O270" s="49"/>
      <c r="P270" s="49"/>
      <c r="Q270" s="49"/>
      <c r="R270" s="49"/>
      <c r="S270" s="47"/>
      <c r="T270" s="47"/>
      <c r="U270" s="48">
        <f t="shared" si="31"/>
        <v>0</v>
      </c>
      <c r="V270" s="47"/>
      <c r="W270" s="47"/>
      <c r="X270" s="64">
        <f t="shared" si="32"/>
        <v>0</v>
      </c>
      <c r="Y270" s="46">
        <f t="shared" si="33"/>
        <v>0</v>
      </c>
      <c r="Z270" s="47"/>
      <c r="AA270" s="47"/>
      <c r="AB270" s="47"/>
      <c r="AC270" s="47"/>
      <c r="AD270" s="47"/>
      <c r="AE270" s="47"/>
      <c r="AF270" s="47"/>
      <c r="AG270" s="47"/>
      <c r="AH270" s="47"/>
      <c r="AI270" s="47"/>
      <c r="AJ270" s="47"/>
      <c r="AK270" s="46">
        <f t="shared" si="34"/>
        <v>0</v>
      </c>
    </row>
    <row r="271" spans="2:37" ht="18.75" x14ac:dyDescent="0.3">
      <c r="B271" s="65">
        <v>305</v>
      </c>
      <c r="C271" s="47">
        <v>3</v>
      </c>
      <c r="D271" s="47">
        <v>1</v>
      </c>
      <c r="E271" s="47"/>
      <c r="F271" s="47"/>
      <c r="G271" s="51">
        <f t="shared" si="28"/>
        <v>4</v>
      </c>
      <c r="H271" s="47"/>
      <c r="I271" s="47"/>
      <c r="J271" s="47"/>
      <c r="K271" s="47"/>
      <c r="L271" s="47"/>
      <c r="M271" s="51">
        <f t="shared" si="29"/>
        <v>0</v>
      </c>
      <c r="N271" s="42">
        <f t="shared" si="30"/>
        <v>4</v>
      </c>
      <c r="O271" s="49"/>
      <c r="P271" s="49"/>
      <c r="Q271" s="49"/>
      <c r="R271" s="49"/>
      <c r="S271" s="47"/>
      <c r="T271" s="47"/>
      <c r="U271" s="48">
        <f t="shared" si="31"/>
        <v>0</v>
      </c>
      <c r="V271" s="47"/>
      <c r="W271" s="47"/>
      <c r="X271" s="64">
        <f t="shared" si="32"/>
        <v>0</v>
      </c>
      <c r="Y271" s="46">
        <f t="shared" si="33"/>
        <v>0</v>
      </c>
      <c r="Z271" s="47"/>
      <c r="AA271" s="47"/>
      <c r="AB271" s="47">
        <v>1</v>
      </c>
      <c r="AC271" s="47"/>
      <c r="AD271" s="47"/>
      <c r="AE271" s="47"/>
      <c r="AF271" s="47"/>
      <c r="AG271" s="47"/>
      <c r="AH271" s="47"/>
      <c r="AI271" s="47"/>
      <c r="AJ271" s="47"/>
      <c r="AK271" s="46">
        <f t="shared" si="34"/>
        <v>1</v>
      </c>
    </row>
    <row r="272" spans="2:37" ht="18.75" x14ac:dyDescent="0.3">
      <c r="B272" s="65" t="s">
        <v>178</v>
      </c>
      <c r="C272" s="47">
        <v>0</v>
      </c>
      <c r="D272" s="47"/>
      <c r="E272" s="47"/>
      <c r="F272" s="47"/>
      <c r="G272" s="51">
        <f t="shared" si="28"/>
        <v>0</v>
      </c>
      <c r="H272" s="47"/>
      <c r="I272" s="47"/>
      <c r="J272" s="47"/>
      <c r="K272" s="47"/>
      <c r="L272" s="47"/>
      <c r="M272" s="51">
        <f t="shared" si="29"/>
        <v>0</v>
      </c>
      <c r="N272" s="42">
        <f t="shared" si="30"/>
        <v>0</v>
      </c>
      <c r="O272" s="49"/>
      <c r="P272" s="49"/>
      <c r="Q272" s="49"/>
      <c r="R272" s="49"/>
      <c r="S272" s="47"/>
      <c r="T272" s="47"/>
      <c r="U272" s="48">
        <f t="shared" si="31"/>
        <v>0</v>
      </c>
      <c r="V272" s="47"/>
      <c r="W272" s="47"/>
      <c r="X272" s="64">
        <f t="shared" si="32"/>
        <v>0</v>
      </c>
      <c r="Y272" s="46">
        <f t="shared" si="33"/>
        <v>0</v>
      </c>
      <c r="Z272" s="47"/>
      <c r="AA272" s="47"/>
      <c r="AB272" s="47"/>
      <c r="AC272" s="47"/>
      <c r="AD272" s="47"/>
      <c r="AE272" s="47"/>
      <c r="AF272" s="47"/>
      <c r="AG272" s="47"/>
      <c r="AH272" s="47"/>
      <c r="AI272" s="47"/>
      <c r="AJ272" s="47"/>
      <c r="AK272" s="46">
        <f t="shared" si="34"/>
        <v>0</v>
      </c>
    </row>
    <row r="273" spans="2:37" ht="18.75" x14ac:dyDescent="0.3">
      <c r="B273" s="65" t="s">
        <v>177</v>
      </c>
      <c r="C273" s="47">
        <v>0</v>
      </c>
      <c r="D273" s="47"/>
      <c r="E273" s="47"/>
      <c r="F273" s="47"/>
      <c r="G273" s="51">
        <f t="shared" si="28"/>
        <v>0</v>
      </c>
      <c r="H273" s="47"/>
      <c r="I273" s="47"/>
      <c r="J273" s="47"/>
      <c r="K273" s="47"/>
      <c r="L273" s="47"/>
      <c r="M273" s="51">
        <f t="shared" si="29"/>
        <v>0</v>
      </c>
      <c r="N273" s="42">
        <f t="shared" si="30"/>
        <v>0</v>
      </c>
      <c r="O273" s="49"/>
      <c r="P273" s="49"/>
      <c r="Q273" s="49"/>
      <c r="R273" s="49"/>
      <c r="S273" s="47"/>
      <c r="T273" s="47"/>
      <c r="U273" s="48">
        <f t="shared" si="31"/>
        <v>0</v>
      </c>
      <c r="V273" s="47"/>
      <c r="W273" s="47"/>
      <c r="X273" s="64">
        <f t="shared" si="32"/>
        <v>0</v>
      </c>
      <c r="Y273" s="46">
        <f t="shared" si="33"/>
        <v>0</v>
      </c>
      <c r="Z273" s="47"/>
      <c r="AA273" s="47"/>
      <c r="AB273" s="47"/>
      <c r="AC273" s="47"/>
      <c r="AD273" s="47"/>
      <c r="AE273" s="47"/>
      <c r="AF273" s="47"/>
      <c r="AG273" s="47"/>
      <c r="AH273" s="47"/>
      <c r="AI273" s="47"/>
      <c r="AJ273" s="47"/>
      <c r="AK273" s="46">
        <f t="shared" si="34"/>
        <v>0</v>
      </c>
    </row>
    <row r="274" spans="2:37" ht="18.75" x14ac:dyDescent="0.3">
      <c r="B274" s="65" t="s">
        <v>176</v>
      </c>
      <c r="C274" s="47">
        <v>0</v>
      </c>
      <c r="D274" s="47"/>
      <c r="E274" s="47"/>
      <c r="F274" s="47"/>
      <c r="G274" s="51">
        <f t="shared" si="28"/>
        <v>0</v>
      </c>
      <c r="H274" s="47"/>
      <c r="I274" s="47"/>
      <c r="J274" s="47"/>
      <c r="K274" s="47"/>
      <c r="L274" s="47"/>
      <c r="M274" s="51">
        <f t="shared" si="29"/>
        <v>0</v>
      </c>
      <c r="N274" s="42">
        <f t="shared" si="30"/>
        <v>0</v>
      </c>
      <c r="O274" s="49"/>
      <c r="P274" s="49"/>
      <c r="Q274" s="49"/>
      <c r="R274" s="49"/>
      <c r="S274" s="47"/>
      <c r="T274" s="47"/>
      <c r="U274" s="48">
        <f t="shared" si="31"/>
        <v>0</v>
      </c>
      <c r="V274" s="47"/>
      <c r="W274" s="47"/>
      <c r="X274" s="64">
        <f t="shared" si="32"/>
        <v>0</v>
      </c>
      <c r="Y274" s="46">
        <f t="shared" si="33"/>
        <v>0</v>
      </c>
      <c r="Z274" s="47"/>
      <c r="AA274" s="47"/>
      <c r="AB274" s="47"/>
      <c r="AC274" s="47"/>
      <c r="AD274" s="47"/>
      <c r="AE274" s="47"/>
      <c r="AF274" s="47"/>
      <c r="AG274" s="47"/>
      <c r="AH274" s="47"/>
      <c r="AI274" s="47"/>
      <c r="AJ274" s="47"/>
      <c r="AK274" s="46">
        <f t="shared" si="34"/>
        <v>0</v>
      </c>
    </row>
    <row r="275" spans="2:37" ht="18.75" x14ac:dyDescent="0.3">
      <c r="B275" s="65">
        <v>309</v>
      </c>
      <c r="C275" s="47">
        <v>0</v>
      </c>
      <c r="D275" s="47"/>
      <c r="E275" s="47"/>
      <c r="F275" s="47"/>
      <c r="G275" s="51">
        <f t="shared" si="28"/>
        <v>0</v>
      </c>
      <c r="H275" s="47"/>
      <c r="I275" s="47"/>
      <c r="J275" s="47"/>
      <c r="K275" s="47"/>
      <c r="L275" s="47"/>
      <c r="M275" s="51">
        <f t="shared" si="29"/>
        <v>0</v>
      </c>
      <c r="N275" s="42">
        <f t="shared" si="30"/>
        <v>0</v>
      </c>
      <c r="O275" s="49"/>
      <c r="P275" s="49"/>
      <c r="Q275" s="49"/>
      <c r="R275" s="49"/>
      <c r="S275" s="47"/>
      <c r="T275" s="47"/>
      <c r="U275" s="48">
        <f t="shared" si="31"/>
        <v>0</v>
      </c>
      <c r="V275" s="47"/>
      <c r="W275" s="47"/>
      <c r="X275" s="64">
        <f t="shared" si="32"/>
        <v>0</v>
      </c>
      <c r="Y275" s="46">
        <f t="shared" si="33"/>
        <v>0</v>
      </c>
      <c r="Z275" s="47"/>
      <c r="AA275" s="47"/>
      <c r="AB275" s="47"/>
      <c r="AC275" s="47"/>
      <c r="AD275" s="47"/>
      <c r="AE275" s="47"/>
      <c r="AF275" s="47"/>
      <c r="AG275" s="47"/>
      <c r="AH275" s="47"/>
      <c r="AI275" s="47"/>
      <c r="AJ275" s="47"/>
      <c r="AK275" s="46">
        <f t="shared" si="34"/>
        <v>0</v>
      </c>
    </row>
    <row r="276" spans="2:37" ht="18.75" x14ac:dyDescent="0.3">
      <c r="B276" s="65">
        <v>311</v>
      </c>
      <c r="C276" s="47">
        <v>0</v>
      </c>
      <c r="D276" s="47"/>
      <c r="E276" s="47"/>
      <c r="F276" s="47"/>
      <c r="G276" s="51">
        <f t="shared" si="28"/>
        <v>0</v>
      </c>
      <c r="H276" s="47"/>
      <c r="I276" s="47"/>
      <c r="J276" s="47"/>
      <c r="K276" s="47"/>
      <c r="L276" s="47"/>
      <c r="M276" s="51">
        <f t="shared" si="29"/>
        <v>0</v>
      </c>
      <c r="N276" s="42">
        <f t="shared" si="30"/>
        <v>0</v>
      </c>
      <c r="O276" s="49"/>
      <c r="P276" s="49"/>
      <c r="Q276" s="49"/>
      <c r="R276" s="49"/>
      <c r="S276" s="47"/>
      <c r="T276" s="47"/>
      <c r="U276" s="48">
        <f t="shared" si="31"/>
        <v>0</v>
      </c>
      <c r="V276" s="47"/>
      <c r="W276" s="47"/>
      <c r="X276" s="64">
        <f t="shared" si="32"/>
        <v>0</v>
      </c>
      <c r="Y276" s="46">
        <f t="shared" si="33"/>
        <v>0</v>
      </c>
      <c r="Z276" s="47"/>
      <c r="AA276" s="47"/>
      <c r="AB276" s="47"/>
      <c r="AC276" s="47"/>
      <c r="AD276" s="47"/>
      <c r="AE276" s="47"/>
      <c r="AF276" s="47"/>
      <c r="AG276" s="47"/>
      <c r="AH276" s="47"/>
      <c r="AI276" s="47"/>
      <c r="AJ276" s="47"/>
      <c r="AK276" s="46">
        <f t="shared" si="34"/>
        <v>0</v>
      </c>
    </row>
    <row r="277" spans="2:37" ht="18.75" x14ac:dyDescent="0.3">
      <c r="B277" s="65">
        <v>312</v>
      </c>
      <c r="C277" s="47">
        <v>0</v>
      </c>
      <c r="D277" s="47"/>
      <c r="E277" s="47"/>
      <c r="F277" s="47"/>
      <c r="G277" s="51">
        <f t="shared" si="28"/>
        <v>0</v>
      </c>
      <c r="H277" s="47"/>
      <c r="I277" s="47"/>
      <c r="J277" s="47"/>
      <c r="K277" s="47"/>
      <c r="L277" s="47"/>
      <c r="M277" s="51">
        <f t="shared" si="29"/>
        <v>0</v>
      </c>
      <c r="N277" s="42">
        <f t="shared" si="30"/>
        <v>0</v>
      </c>
      <c r="O277" s="49"/>
      <c r="P277" s="49"/>
      <c r="Q277" s="49"/>
      <c r="R277" s="49"/>
      <c r="S277" s="47"/>
      <c r="T277" s="47"/>
      <c r="U277" s="48">
        <f t="shared" si="31"/>
        <v>0</v>
      </c>
      <c r="V277" s="47"/>
      <c r="W277" s="47"/>
      <c r="X277" s="64">
        <f t="shared" si="32"/>
        <v>0</v>
      </c>
      <c r="Y277" s="46">
        <f t="shared" si="33"/>
        <v>0</v>
      </c>
      <c r="Z277" s="47"/>
      <c r="AA277" s="47"/>
      <c r="AB277" s="47"/>
      <c r="AC277" s="47"/>
      <c r="AD277" s="47"/>
      <c r="AE277" s="47"/>
      <c r="AF277" s="47"/>
      <c r="AG277" s="47"/>
      <c r="AH277" s="47"/>
      <c r="AI277" s="47"/>
      <c r="AJ277" s="47"/>
      <c r="AK277" s="46">
        <f t="shared" si="34"/>
        <v>0</v>
      </c>
    </row>
    <row r="278" spans="2:37" ht="18.75" x14ac:dyDescent="0.3">
      <c r="B278" s="65" t="s">
        <v>175</v>
      </c>
      <c r="C278" s="47">
        <v>0</v>
      </c>
      <c r="D278" s="47"/>
      <c r="E278" s="47"/>
      <c r="F278" s="47"/>
      <c r="G278" s="51">
        <f t="shared" si="28"/>
        <v>0</v>
      </c>
      <c r="H278" s="47"/>
      <c r="I278" s="47"/>
      <c r="J278" s="47"/>
      <c r="K278" s="47"/>
      <c r="L278" s="47"/>
      <c r="M278" s="51">
        <f t="shared" si="29"/>
        <v>0</v>
      </c>
      <c r="N278" s="42">
        <f t="shared" si="30"/>
        <v>0</v>
      </c>
      <c r="O278" s="49"/>
      <c r="P278" s="49"/>
      <c r="Q278" s="49"/>
      <c r="R278" s="49"/>
      <c r="S278" s="47"/>
      <c r="T278" s="47"/>
      <c r="U278" s="48">
        <f t="shared" si="31"/>
        <v>0</v>
      </c>
      <c r="V278" s="47"/>
      <c r="W278" s="47"/>
      <c r="X278" s="64">
        <f t="shared" si="32"/>
        <v>0</v>
      </c>
      <c r="Y278" s="46">
        <f t="shared" si="33"/>
        <v>0</v>
      </c>
      <c r="Z278" s="47"/>
      <c r="AA278" s="47"/>
      <c r="AB278" s="47"/>
      <c r="AC278" s="47"/>
      <c r="AD278" s="47"/>
      <c r="AE278" s="47"/>
      <c r="AF278" s="47"/>
      <c r="AG278" s="47"/>
      <c r="AH278" s="47"/>
      <c r="AI278" s="47"/>
      <c r="AJ278" s="47"/>
      <c r="AK278" s="46">
        <f t="shared" si="34"/>
        <v>0</v>
      </c>
    </row>
    <row r="279" spans="2:37" ht="18.75" x14ac:dyDescent="0.3">
      <c r="B279" s="65">
        <v>313</v>
      </c>
      <c r="C279" s="47">
        <v>0</v>
      </c>
      <c r="D279" s="47"/>
      <c r="E279" s="47"/>
      <c r="F279" s="47"/>
      <c r="G279" s="51">
        <f t="shared" si="28"/>
        <v>0</v>
      </c>
      <c r="H279" s="47"/>
      <c r="I279" s="47"/>
      <c r="J279" s="47"/>
      <c r="K279" s="47"/>
      <c r="L279" s="47"/>
      <c r="M279" s="51">
        <f t="shared" si="29"/>
        <v>0</v>
      </c>
      <c r="N279" s="42">
        <f t="shared" si="30"/>
        <v>0</v>
      </c>
      <c r="O279" s="49"/>
      <c r="P279" s="49"/>
      <c r="Q279" s="49"/>
      <c r="R279" s="49"/>
      <c r="S279" s="47"/>
      <c r="T279" s="47"/>
      <c r="U279" s="48">
        <f t="shared" si="31"/>
        <v>0</v>
      </c>
      <c r="V279" s="47"/>
      <c r="W279" s="47"/>
      <c r="X279" s="64">
        <f t="shared" si="32"/>
        <v>0</v>
      </c>
      <c r="Y279" s="46">
        <f t="shared" si="33"/>
        <v>0</v>
      </c>
      <c r="Z279" s="47"/>
      <c r="AA279" s="47"/>
      <c r="AB279" s="47"/>
      <c r="AC279" s="47"/>
      <c r="AD279" s="47"/>
      <c r="AE279" s="47"/>
      <c r="AF279" s="47"/>
      <c r="AG279" s="47"/>
      <c r="AH279" s="47"/>
      <c r="AI279" s="47"/>
      <c r="AJ279" s="47"/>
      <c r="AK279" s="46">
        <f t="shared" si="34"/>
        <v>0</v>
      </c>
    </row>
    <row r="280" spans="2:37" ht="18.75" x14ac:dyDescent="0.3">
      <c r="B280" s="65" t="s">
        <v>174</v>
      </c>
      <c r="C280" s="47">
        <v>0</v>
      </c>
      <c r="D280" s="47"/>
      <c r="E280" s="47"/>
      <c r="F280" s="47"/>
      <c r="G280" s="51">
        <f t="shared" si="28"/>
        <v>0</v>
      </c>
      <c r="H280" s="47"/>
      <c r="I280" s="47"/>
      <c r="J280" s="47"/>
      <c r="K280" s="47"/>
      <c r="L280" s="47"/>
      <c r="M280" s="51">
        <f t="shared" si="29"/>
        <v>0</v>
      </c>
      <c r="N280" s="42">
        <f t="shared" si="30"/>
        <v>0</v>
      </c>
      <c r="O280" s="49"/>
      <c r="P280" s="49"/>
      <c r="Q280" s="49"/>
      <c r="R280" s="49"/>
      <c r="S280" s="47"/>
      <c r="T280" s="47"/>
      <c r="U280" s="48">
        <f t="shared" si="31"/>
        <v>0</v>
      </c>
      <c r="V280" s="47"/>
      <c r="W280" s="47"/>
      <c r="X280" s="64">
        <f t="shared" si="32"/>
        <v>0</v>
      </c>
      <c r="Y280" s="46">
        <f t="shared" si="33"/>
        <v>0</v>
      </c>
      <c r="Z280" s="47"/>
      <c r="AA280" s="47"/>
      <c r="AB280" s="47"/>
      <c r="AC280" s="47"/>
      <c r="AD280" s="47"/>
      <c r="AE280" s="47"/>
      <c r="AF280" s="47"/>
      <c r="AG280" s="47"/>
      <c r="AH280" s="47"/>
      <c r="AI280" s="47"/>
      <c r="AJ280" s="47"/>
      <c r="AK280" s="46">
        <f t="shared" si="34"/>
        <v>0</v>
      </c>
    </row>
    <row r="281" spans="2:37" ht="18.75" x14ac:dyDescent="0.3">
      <c r="B281" s="65" t="s">
        <v>173</v>
      </c>
      <c r="C281" s="47">
        <v>0</v>
      </c>
      <c r="D281" s="47"/>
      <c r="E281" s="47"/>
      <c r="F281" s="47"/>
      <c r="G281" s="51">
        <f t="shared" si="28"/>
        <v>0</v>
      </c>
      <c r="H281" s="47"/>
      <c r="I281" s="47"/>
      <c r="J281" s="47"/>
      <c r="K281" s="47"/>
      <c r="L281" s="47"/>
      <c r="M281" s="51">
        <f t="shared" si="29"/>
        <v>0</v>
      </c>
      <c r="N281" s="42">
        <f t="shared" si="30"/>
        <v>0</v>
      </c>
      <c r="O281" s="49"/>
      <c r="P281" s="49"/>
      <c r="Q281" s="49"/>
      <c r="R281" s="49"/>
      <c r="S281" s="47"/>
      <c r="T281" s="47"/>
      <c r="U281" s="48">
        <f t="shared" si="31"/>
        <v>0</v>
      </c>
      <c r="V281" s="47"/>
      <c r="W281" s="47"/>
      <c r="X281" s="64">
        <f t="shared" si="32"/>
        <v>0</v>
      </c>
      <c r="Y281" s="46">
        <f t="shared" si="33"/>
        <v>0</v>
      </c>
      <c r="Z281" s="47"/>
      <c r="AA281" s="47"/>
      <c r="AB281" s="47"/>
      <c r="AC281" s="47"/>
      <c r="AD281" s="47"/>
      <c r="AE281" s="47"/>
      <c r="AF281" s="47"/>
      <c r="AG281" s="47"/>
      <c r="AH281" s="47"/>
      <c r="AI281" s="47"/>
      <c r="AJ281" s="47"/>
      <c r="AK281" s="46">
        <f t="shared" si="34"/>
        <v>0</v>
      </c>
    </row>
    <row r="282" spans="2:37" ht="18.75" x14ac:dyDescent="0.3">
      <c r="B282" s="65">
        <v>314</v>
      </c>
      <c r="C282" s="47">
        <v>0</v>
      </c>
      <c r="D282" s="47"/>
      <c r="E282" s="47"/>
      <c r="F282" s="47"/>
      <c r="G282" s="51">
        <f t="shared" si="28"/>
        <v>0</v>
      </c>
      <c r="H282" s="47"/>
      <c r="I282" s="47"/>
      <c r="J282" s="47"/>
      <c r="K282" s="47"/>
      <c r="L282" s="47"/>
      <c r="M282" s="51">
        <f t="shared" si="29"/>
        <v>0</v>
      </c>
      <c r="N282" s="42">
        <f t="shared" si="30"/>
        <v>0</v>
      </c>
      <c r="O282" s="49"/>
      <c r="P282" s="49"/>
      <c r="Q282" s="49"/>
      <c r="R282" s="49"/>
      <c r="S282" s="47"/>
      <c r="T282" s="47"/>
      <c r="U282" s="48">
        <f t="shared" si="31"/>
        <v>0</v>
      </c>
      <c r="V282" s="47"/>
      <c r="W282" s="47"/>
      <c r="X282" s="64">
        <f t="shared" si="32"/>
        <v>0</v>
      </c>
      <c r="Y282" s="46">
        <f t="shared" si="33"/>
        <v>0</v>
      </c>
      <c r="Z282" s="47"/>
      <c r="AA282" s="47"/>
      <c r="AB282" s="47"/>
      <c r="AC282" s="47"/>
      <c r="AD282" s="47"/>
      <c r="AE282" s="47"/>
      <c r="AF282" s="47"/>
      <c r="AG282" s="47"/>
      <c r="AH282" s="47"/>
      <c r="AI282" s="47"/>
      <c r="AJ282" s="47"/>
      <c r="AK282" s="46">
        <f t="shared" si="34"/>
        <v>0</v>
      </c>
    </row>
    <row r="283" spans="2:37" ht="18.75" x14ac:dyDescent="0.3">
      <c r="B283" s="65">
        <v>316</v>
      </c>
      <c r="C283" s="47">
        <v>0</v>
      </c>
      <c r="D283" s="47"/>
      <c r="E283" s="47"/>
      <c r="F283" s="47"/>
      <c r="G283" s="51">
        <f t="shared" si="28"/>
        <v>0</v>
      </c>
      <c r="H283" s="47"/>
      <c r="I283" s="47"/>
      <c r="J283" s="47"/>
      <c r="K283" s="47"/>
      <c r="L283" s="47"/>
      <c r="M283" s="51">
        <f t="shared" si="29"/>
        <v>0</v>
      </c>
      <c r="N283" s="42">
        <f t="shared" si="30"/>
        <v>0</v>
      </c>
      <c r="O283" s="49"/>
      <c r="P283" s="49"/>
      <c r="Q283" s="49"/>
      <c r="R283" s="49"/>
      <c r="S283" s="47"/>
      <c r="T283" s="47"/>
      <c r="U283" s="48">
        <f t="shared" si="31"/>
        <v>0</v>
      </c>
      <c r="V283" s="47"/>
      <c r="W283" s="47"/>
      <c r="X283" s="64">
        <f t="shared" si="32"/>
        <v>0</v>
      </c>
      <c r="Y283" s="46">
        <f t="shared" si="33"/>
        <v>0</v>
      </c>
      <c r="Z283" s="47"/>
      <c r="AA283" s="47"/>
      <c r="AB283" s="47"/>
      <c r="AC283" s="47"/>
      <c r="AD283" s="47"/>
      <c r="AE283" s="47"/>
      <c r="AF283" s="47"/>
      <c r="AG283" s="47"/>
      <c r="AH283" s="47"/>
      <c r="AI283" s="47"/>
      <c r="AJ283" s="47"/>
      <c r="AK283" s="46">
        <f t="shared" si="34"/>
        <v>0</v>
      </c>
    </row>
    <row r="284" spans="2:37" ht="18.75" x14ac:dyDescent="0.3">
      <c r="B284" s="65">
        <v>317</v>
      </c>
      <c r="C284" s="47">
        <v>0</v>
      </c>
      <c r="D284" s="47"/>
      <c r="E284" s="47"/>
      <c r="F284" s="47"/>
      <c r="G284" s="51">
        <f t="shared" si="28"/>
        <v>0</v>
      </c>
      <c r="H284" s="47"/>
      <c r="I284" s="47"/>
      <c r="J284" s="47"/>
      <c r="K284" s="47"/>
      <c r="L284" s="47"/>
      <c r="M284" s="51">
        <f t="shared" si="29"/>
        <v>0</v>
      </c>
      <c r="N284" s="42">
        <f t="shared" si="30"/>
        <v>0</v>
      </c>
      <c r="O284" s="49"/>
      <c r="P284" s="49"/>
      <c r="Q284" s="49"/>
      <c r="R284" s="49"/>
      <c r="S284" s="47"/>
      <c r="T284" s="47"/>
      <c r="U284" s="48">
        <f t="shared" si="31"/>
        <v>0</v>
      </c>
      <c r="V284" s="47"/>
      <c r="W284" s="47"/>
      <c r="X284" s="64">
        <f t="shared" si="32"/>
        <v>0</v>
      </c>
      <c r="Y284" s="46">
        <f t="shared" si="33"/>
        <v>0</v>
      </c>
      <c r="Z284" s="47"/>
      <c r="AA284" s="47"/>
      <c r="AB284" s="47"/>
      <c r="AC284" s="47"/>
      <c r="AD284" s="47"/>
      <c r="AE284" s="47"/>
      <c r="AF284" s="47"/>
      <c r="AG284" s="47"/>
      <c r="AH284" s="47"/>
      <c r="AI284" s="47"/>
      <c r="AJ284" s="47"/>
      <c r="AK284" s="46">
        <f t="shared" si="34"/>
        <v>0</v>
      </c>
    </row>
    <row r="285" spans="2:37" ht="18.75" x14ac:dyDescent="0.3">
      <c r="B285" s="65">
        <v>319</v>
      </c>
      <c r="C285" s="47">
        <v>0</v>
      </c>
      <c r="D285" s="47"/>
      <c r="E285" s="47"/>
      <c r="F285" s="47"/>
      <c r="G285" s="51">
        <f t="shared" si="28"/>
        <v>0</v>
      </c>
      <c r="H285" s="47"/>
      <c r="I285" s="47"/>
      <c r="J285" s="47"/>
      <c r="K285" s="47"/>
      <c r="L285" s="47"/>
      <c r="M285" s="51">
        <f t="shared" si="29"/>
        <v>0</v>
      </c>
      <c r="N285" s="42">
        <f t="shared" si="30"/>
        <v>0</v>
      </c>
      <c r="O285" s="49"/>
      <c r="P285" s="49"/>
      <c r="Q285" s="49"/>
      <c r="R285" s="49"/>
      <c r="S285" s="47"/>
      <c r="T285" s="47"/>
      <c r="U285" s="48">
        <f t="shared" si="31"/>
        <v>0</v>
      </c>
      <c r="V285" s="47"/>
      <c r="W285" s="47"/>
      <c r="X285" s="64">
        <f t="shared" si="32"/>
        <v>0</v>
      </c>
      <c r="Y285" s="46">
        <f t="shared" si="33"/>
        <v>0</v>
      </c>
      <c r="Z285" s="47"/>
      <c r="AA285" s="47"/>
      <c r="AB285" s="47"/>
      <c r="AC285" s="47"/>
      <c r="AD285" s="47"/>
      <c r="AE285" s="47"/>
      <c r="AF285" s="47"/>
      <c r="AG285" s="47"/>
      <c r="AH285" s="47"/>
      <c r="AI285" s="47"/>
      <c r="AJ285" s="47"/>
      <c r="AK285" s="46">
        <f t="shared" si="34"/>
        <v>0</v>
      </c>
    </row>
    <row r="286" spans="2:37" ht="18.75" x14ac:dyDescent="0.3">
      <c r="B286" s="65" t="s">
        <v>172</v>
      </c>
      <c r="C286" s="47">
        <v>0</v>
      </c>
      <c r="D286" s="47"/>
      <c r="E286" s="47"/>
      <c r="F286" s="47"/>
      <c r="G286" s="51">
        <f t="shared" si="28"/>
        <v>0</v>
      </c>
      <c r="H286" s="47"/>
      <c r="I286" s="47"/>
      <c r="J286" s="47"/>
      <c r="K286" s="47"/>
      <c r="L286" s="47"/>
      <c r="M286" s="51">
        <f t="shared" si="29"/>
        <v>0</v>
      </c>
      <c r="N286" s="42">
        <f t="shared" si="30"/>
        <v>0</v>
      </c>
      <c r="O286" s="49"/>
      <c r="P286" s="49"/>
      <c r="Q286" s="49"/>
      <c r="R286" s="49"/>
      <c r="S286" s="47"/>
      <c r="T286" s="47"/>
      <c r="U286" s="48">
        <f t="shared" si="31"/>
        <v>0</v>
      </c>
      <c r="V286" s="47"/>
      <c r="W286" s="47"/>
      <c r="X286" s="64">
        <f t="shared" si="32"/>
        <v>0</v>
      </c>
      <c r="Y286" s="46">
        <f t="shared" si="33"/>
        <v>0</v>
      </c>
      <c r="Z286" s="47"/>
      <c r="AA286" s="47"/>
      <c r="AB286" s="47"/>
      <c r="AC286" s="47"/>
      <c r="AD286" s="47"/>
      <c r="AE286" s="47"/>
      <c r="AF286" s="47"/>
      <c r="AG286" s="47"/>
      <c r="AH286" s="47"/>
      <c r="AI286" s="47"/>
      <c r="AJ286" s="47"/>
      <c r="AK286" s="46">
        <f t="shared" si="34"/>
        <v>0</v>
      </c>
    </row>
    <row r="287" spans="2:37" ht="18.75" x14ac:dyDescent="0.3">
      <c r="B287" s="65" t="s">
        <v>171</v>
      </c>
      <c r="C287" s="47">
        <v>0</v>
      </c>
      <c r="D287" s="47"/>
      <c r="E287" s="47"/>
      <c r="F287" s="47"/>
      <c r="G287" s="51">
        <f t="shared" si="28"/>
        <v>0</v>
      </c>
      <c r="H287" s="47"/>
      <c r="I287" s="47"/>
      <c r="J287" s="47"/>
      <c r="K287" s="47"/>
      <c r="L287" s="47"/>
      <c r="M287" s="51">
        <f t="shared" si="29"/>
        <v>0</v>
      </c>
      <c r="N287" s="42">
        <f t="shared" si="30"/>
        <v>0</v>
      </c>
      <c r="O287" s="49"/>
      <c r="P287" s="49"/>
      <c r="Q287" s="49"/>
      <c r="R287" s="49"/>
      <c r="S287" s="47"/>
      <c r="T287" s="47"/>
      <c r="U287" s="48">
        <f t="shared" si="31"/>
        <v>0</v>
      </c>
      <c r="V287" s="47"/>
      <c r="W287" s="47"/>
      <c r="X287" s="64">
        <f t="shared" si="32"/>
        <v>0</v>
      </c>
      <c r="Y287" s="46">
        <f t="shared" si="33"/>
        <v>0</v>
      </c>
      <c r="Z287" s="47"/>
      <c r="AA287" s="47"/>
      <c r="AB287" s="47"/>
      <c r="AC287" s="47"/>
      <c r="AD287" s="47"/>
      <c r="AE287" s="47"/>
      <c r="AF287" s="47"/>
      <c r="AG287" s="47"/>
      <c r="AH287" s="47"/>
      <c r="AI287" s="47"/>
      <c r="AJ287" s="47"/>
      <c r="AK287" s="46">
        <f t="shared" si="34"/>
        <v>0</v>
      </c>
    </row>
    <row r="288" spans="2:37" ht="18.75" x14ac:dyDescent="0.3">
      <c r="B288" s="65" t="s">
        <v>170</v>
      </c>
      <c r="C288" s="47">
        <v>0</v>
      </c>
      <c r="D288" s="47"/>
      <c r="E288" s="47"/>
      <c r="F288" s="47"/>
      <c r="G288" s="51">
        <f t="shared" si="28"/>
        <v>0</v>
      </c>
      <c r="H288" s="47"/>
      <c r="I288" s="47"/>
      <c r="J288" s="47"/>
      <c r="K288" s="47"/>
      <c r="L288" s="47"/>
      <c r="M288" s="51">
        <f t="shared" si="29"/>
        <v>0</v>
      </c>
      <c r="N288" s="42">
        <f t="shared" si="30"/>
        <v>0</v>
      </c>
      <c r="O288" s="49"/>
      <c r="P288" s="49"/>
      <c r="Q288" s="49"/>
      <c r="R288" s="49"/>
      <c r="S288" s="47"/>
      <c r="T288" s="47"/>
      <c r="U288" s="48">
        <f t="shared" si="31"/>
        <v>0</v>
      </c>
      <c r="V288" s="47"/>
      <c r="W288" s="47"/>
      <c r="X288" s="64">
        <f t="shared" si="32"/>
        <v>0</v>
      </c>
      <c r="Y288" s="46">
        <f t="shared" si="33"/>
        <v>0</v>
      </c>
      <c r="Z288" s="47"/>
      <c r="AA288" s="47"/>
      <c r="AB288" s="47"/>
      <c r="AC288" s="47"/>
      <c r="AD288" s="47"/>
      <c r="AE288" s="47"/>
      <c r="AF288" s="47"/>
      <c r="AG288" s="47"/>
      <c r="AH288" s="47"/>
      <c r="AI288" s="47"/>
      <c r="AJ288" s="47"/>
      <c r="AK288" s="46">
        <f t="shared" si="34"/>
        <v>0</v>
      </c>
    </row>
    <row r="289" spans="2:37" ht="18.75" x14ac:dyDescent="0.3">
      <c r="B289" s="65" t="s">
        <v>169</v>
      </c>
      <c r="C289" s="47">
        <v>0</v>
      </c>
      <c r="D289" s="47"/>
      <c r="E289" s="47"/>
      <c r="F289" s="47"/>
      <c r="G289" s="51">
        <f t="shared" si="28"/>
        <v>0</v>
      </c>
      <c r="H289" s="47"/>
      <c r="I289" s="47"/>
      <c r="J289" s="47"/>
      <c r="K289" s="47"/>
      <c r="L289" s="47"/>
      <c r="M289" s="51">
        <f t="shared" si="29"/>
        <v>0</v>
      </c>
      <c r="N289" s="42">
        <f t="shared" si="30"/>
        <v>0</v>
      </c>
      <c r="O289" s="49"/>
      <c r="P289" s="49"/>
      <c r="Q289" s="49"/>
      <c r="R289" s="49"/>
      <c r="S289" s="47"/>
      <c r="T289" s="47"/>
      <c r="U289" s="48">
        <f t="shared" si="31"/>
        <v>0</v>
      </c>
      <c r="V289" s="47"/>
      <c r="W289" s="47"/>
      <c r="X289" s="64">
        <f t="shared" si="32"/>
        <v>0</v>
      </c>
      <c r="Y289" s="46">
        <f t="shared" si="33"/>
        <v>0</v>
      </c>
      <c r="Z289" s="47"/>
      <c r="AA289" s="47"/>
      <c r="AB289" s="47"/>
      <c r="AC289" s="47"/>
      <c r="AD289" s="47"/>
      <c r="AE289" s="47"/>
      <c r="AF289" s="47"/>
      <c r="AG289" s="47"/>
      <c r="AH289" s="47"/>
      <c r="AI289" s="47"/>
      <c r="AJ289" s="47"/>
      <c r="AK289" s="46">
        <f t="shared" si="34"/>
        <v>0</v>
      </c>
    </row>
    <row r="290" spans="2:37" ht="18.75" x14ac:dyDescent="0.3">
      <c r="B290" s="65" t="s">
        <v>168</v>
      </c>
      <c r="C290" s="47">
        <v>0</v>
      </c>
      <c r="D290" s="47"/>
      <c r="E290" s="47"/>
      <c r="F290" s="47"/>
      <c r="G290" s="51">
        <f t="shared" si="28"/>
        <v>0</v>
      </c>
      <c r="H290" s="47"/>
      <c r="I290" s="47"/>
      <c r="J290" s="47"/>
      <c r="K290" s="47"/>
      <c r="L290" s="47"/>
      <c r="M290" s="51">
        <f t="shared" si="29"/>
        <v>0</v>
      </c>
      <c r="N290" s="42">
        <f t="shared" si="30"/>
        <v>0</v>
      </c>
      <c r="O290" s="49"/>
      <c r="P290" s="49"/>
      <c r="Q290" s="49"/>
      <c r="R290" s="49"/>
      <c r="S290" s="47"/>
      <c r="T290" s="47"/>
      <c r="U290" s="48">
        <f t="shared" si="31"/>
        <v>0</v>
      </c>
      <c r="V290" s="47"/>
      <c r="W290" s="47"/>
      <c r="X290" s="64">
        <f t="shared" si="32"/>
        <v>0</v>
      </c>
      <c r="Y290" s="46">
        <f t="shared" si="33"/>
        <v>0</v>
      </c>
      <c r="Z290" s="47"/>
      <c r="AA290" s="47"/>
      <c r="AB290" s="47"/>
      <c r="AC290" s="47"/>
      <c r="AD290" s="47"/>
      <c r="AE290" s="47"/>
      <c r="AF290" s="47"/>
      <c r="AG290" s="47"/>
      <c r="AH290" s="47"/>
      <c r="AI290" s="47"/>
      <c r="AJ290" s="47"/>
      <c r="AK290" s="46">
        <f t="shared" si="34"/>
        <v>0</v>
      </c>
    </row>
    <row r="291" spans="2:37" ht="18.75" x14ac:dyDescent="0.3">
      <c r="B291" s="65" t="s">
        <v>167</v>
      </c>
      <c r="C291" s="47">
        <v>0</v>
      </c>
      <c r="D291" s="47"/>
      <c r="E291" s="47"/>
      <c r="F291" s="47"/>
      <c r="G291" s="51">
        <f t="shared" si="28"/>
        <v>0</v>
      </c>
      <c r="H291" s="47"/>
      <c r="I291" s="47"/>
      <c r="J291" s="47"/>
      <c r="K291" s="47"/>
      <c r="L291" s="47"/>
      <c r="M291" s="51">
        <f t="shared" si="29"/>
        <v>0</v>
      </c>
      <c r="N291" s="42">
        <f t="shared" si="30"/>
        <v>0</v>
      </c>
      <c r="O291" s="49"/>
      <c r="P291" s="49"/>
      <c r="Q291" s="49"/>
      <c r="R291" s="49"/>
      <c r="S291" s="47"/>
      <c r="T291" s="47"/>
      <c r="U291" s="48">
        <f t="shared" si="31"/>
        <v>0</v>
      </c>
      <c r="V291" s="47"/>
      <c r="W291" s="47"/>
      <c r="X291" s="64">
        <f t="shared" si="32"/>
        <v>0</v>
      </c>
      <c r="Y291" s="46">
        <f t="shared" si="33"/>
        <v>0</v>
      </c>
      <c r="Z291" s="47"/>
      <c r="AA291" s="47"/>
      <c r="AB291" s="47"/>
      <c r="AC291" s="47"/>
      <c r="AD291" s="47"/>
      <c r="AE291" s="47"/>
      <c r="AF291" s="47"/>
      <c r="AG291" s="47"/>
      <c r="AH291" s="47"/>
      <c r="AI291" s="47"/>
      <c r="AJ291" s="47"/>
      <c r="AK291" s="46">
        <f t="shared" si="34"/>
        <v>0</v>
      </c>
    </row>
    <row r="292" spans="2:37" ht="18.75" x14ac:dyDescent="0.3">
      <c r="B292" s="65" t="s">
        <v>166</v>
      </c>
      <c r="C292" s="47">
        <v>0</v>
      </c>
      <c r="D292" s="47"/>
      <c r="E292" s="47"/>
      <c r="F292" s="47"/>
      <c r="G292" s="51">
        <f t="shared" si="28"/>
        <v>0</v>
      </c>
      <c r="H292" s="47"/>
      <c r="I292" s="47"/>
      <c r="J292" s="47"/>
      <c r="K292" s="47"/>
      <c r="L292" s="47"/>
      <c r="M292" s="51">
        <f t="shared" si="29"/>
        <v>0</v>
      </c>
      <c r="N292" s="42">
        <f t="shared" si="30"/>
        <v>0</v>
      </c>
      <c r="O292" s="49"/>
      <c r="P292" s="49"/>
      <c r="Q292" s="49"/>
      <c r="R292" s="49"/>
      <c r="S292" s="47"/>
      <c r="T292" s="47"/>
      <c r="U292" s="48">
        <f t="shared" si="31"/>
        <v>0</v>
      </c>
      <c r="V292" s="47"/>
      <c r="W292" s="47"/>
      <c r="X292" s="64">
        <f t="shared" si="32"/>
        <v>0</v>
      </c>
      <c r="Y292" s="46">
        <f t="shared" si="33"/>
        <v>0</v>
      </c>
      <c r="Z292" s="47"/>
      <c r="AA292" s="47"/>
      <c r="AB292" s="47"/>
      <c r="AC292" s="47"/>
      <c r="AD292" s="47"/>
      <c r="AE292" s="47"/>
      <c r="AF292" s="47"/>
      <c r="AG292" s="47"/>
      <c r="AH292" s="47"/>
      <c r="AI292" s="47"/>
      <c r="AJ292" s="47"/>
      <c r="AK292" s="46">
        <f t="shared" si="34"/>
        <v>0</v>
      </c>
    </row>
    <row r="293" spans="2:37" ht="18.75" x14ac:dyDescent="0.3">
      <c r="B293" s="65" t="s">
        <v>165</v>
      </c>
      <c r="C293" s="47">
        <v>0</v>
      </c>
      <c r="D293" s="47"/>
      <c r="E293" s="47"/>
      <c r="F293" s="47"/>
      <c r="G293" s="51">
        <f t="shared" si="28"/>
        <v>0</v>
      </c>
      <c r="H293" s="47"/>
      <c r="I293" s="47"/>
      <c r="J293" s="47"/>
      <c r="K293" s="47"/>
      <c r="L293" s="47"/>
      <c r="M293" s="51">
        <f t="shared" si="29"/>
        <v>0</v>
      </c>
      <c r="N293" s="42">
        <f t="shared" si="30"/>
        <v>0</v>
      </c>
      <c r="O293" s="49"/>
      <c r="P293" s="49"/>
      <c r="Q293" s="49"/>
      <c r="R293" s="49"/>
      <c r="S293" s="47"/>
      <c r="T293" s="47"/>
      <c r="U293" s="48">
        <f t="shared" si="31"/>
        <v>0</v>
      </c>
      <c r="V293" s="47"/>
      <c r="W293" s="47"/>
      <c r="X293" s="64">
        <f t="shared" si="32"/>
        <v>0</v>
      </c>
      <c r="Y293" s="46">
        <f t="shared" si="33"/>
        <v>0</v>
      </c>
      <c r="Z293" s="47"/>
      <c r="AA293" s="47"/>
      <c r="AB293" s="47"/>
      <c r="AC293" s="47"/>
      <c r="AD293" s="47"/>
      <c r="AE293" s="47"/>
      <c r="AF293" s="47"/>
      <c r="AG293" s="47"/>
      <c r="AH293" s="47"/>
      <c r="AI293" s="47"/>
      <c r="AJ293" s="47"/>
      <c r="AK293" s="46">
        <f t="shared" si="34"/>
        <v>0</v>
      </c>
    </row>
    <row r="294" spans="2:37" ht="18.75" x14ac:dyDescent="0.3">
      <c r="B294" s="65">
        <v>323</v>
      </c>
      <c r="C294" s="47">
        <v>3</v>
      </c>
      <c r="D294" s="47">
        <v>3</v>
      </c>
      <c r="E294" s="47"/>
      <c r="F294" s="47"/>
      <c r="G294" s="51">
        <f t="shared" si="28"/>
        <v>6</v>
      </c>
      <c r="H294" s="47">
        <v>3</v>
      </c>
      <c r="I294" s="47"/>
      <c r="J294" s="47"/>
      <c r="K294" s="47"/>
      <c r="L294" s="47"/>
      <c r="M294" s="51">
        <f t="shared" si="29"/>
        <v>3</v>
      </c>
      <c r="N294" s="42">
        <f t="shared" si="30"/>
        <v>3</v>
      </c>
      <c r="O294" s="49">
        <v>3</v>
      </c>
      <c r="P294" s="49"/>
      <c r="Q294" s="49"/>
      <c r="R294" s="49"/>
      <c r="S294" s="47">
        <v>1</v>
      </c>
      <c r="T294" s="47">
        <v>1</v>
      </c>
      <c r="U294" s="48">
        <f t="shared" si="31"/>
        <v>2</v>
      </c>
      <c r="V294" s="47"/>
      <c r="W294" s="47"/>
      <c r="X294" s="64">
        <f t="shared" si="32"/>
        <v>0</v>
      </c>
      <c r="Y294" s="46">
        <f t="shared" si="33"/>
        <v>2</v>
      </c>
      <c r="Z294" s="47">
        <v>5</v>
      </c>
      <c r="AA294" s="47">
        <v>3</v>
      </c>
      <c r="AB294" s="47"/>
      <c r="AC294" s="47"/>
      <c r="AD294" s="47"/>
      <c r="AE294" s="47"/>
      <c r="AF294" s="47"/>
      <c r="AG294" s="47"/>
      <c r="AH294" s="47"/>
      <c r="AI294" s="47"/>
      <c r="AJ294" s="47"/>
      <c r="AK294" s="46">
        <f t="shared" si="34"/>
        <v>8</v>
      </c>
    </row>
    <row r="295" spans="2:37" ht="18.75" x14ac:dyDescent="0.3">
      <c r="B295" s="65">
        <v>324</v>
      </c>
      <c r="C295" s="47">
        <v>2</v>
      </c>
      <c r="D295" s="47"/>
      <c r="E295" s="47"/>
      <c r="F295" s="47"/>
      <c r="G295" s="51">
        <f t="shared" si="28"/>
        <v>2</v>
      </c>
      <c r="H295" s="47"/>
      <c r="I295" s="47"/>
      <c r="J295" s="47"/>
      <c r="K295" s="47"/>
      <c r="L295" s="47"/>
      <c r="M295" s="51">
        <f t="shared" si="29"/>
        <v>0</v>
      </c>
      <c r="N295" s="42">
        <f t="shared" si="30"/>
        <v>2</v>
      </c>
      <c r="O295" s="49"/>
      <c r="P295" s="49"/>
      <c r="Q295" s="49"/>
      <c r="R295" s="49"/>
      <c r="S295" s="47"/>
      <c r="T295" s="47"/>
      <c r="U295" s="48">
        <f t="shared" si="31"/>
        <v>0</v>
      </c>
      <c r="V295" s="47"/>
      <c r="W295" s="47"/>
      <c r="X295" s="64">
        <f t="shared" si="32"/>
        <v>0</v>
      </c>
      <c r="Y295" s="46">
        <f t="shared" si="33"/>
        <v>0</v>
      </c>
      <c r="Z295" s="47">
        <v>1</v>
      </c>
      <c r="AA295" s="47"/>
      <c r="AB295" s="47"/>
      <c r="AC295" s="47"/>
      <c r="AD295" s="47"/>
      <c r="AE295" s="47"/>
      <c r="AF295" s="47"/>
      <c r="AG295" s="47"/>
      <c r="AH295" s="47"/>
      <c r="AI295" s="47"/>
      <c r="AJ295" s="47"/>
      <c r="AK295" s="46">
        <f t="shared" si="34"/>
        <v>1</v>
      </c>
    </row>
    <row r="296" spans="2:37" ht="18.75" x14ac:dyDescent="0.3">
      <c r="B296" s="65" t="s">
        <v>164</v>
      </c>
      <c r="C296" s="47">
        <v>2</v>
      </c>
      <c r="D296" s="47">
        <v>2</v>
      </c>
      <c r="E296" s="47"/>
      <c r="F296" s="47"/>
      <c r="G296" s="51">
        <f t="shared" si="28"/>
        <v>4</v>
      </c>
      <c r="H296" s="47">
        <v>1</v>
      </c>
      <c r="I296" s="47"/>
      <c r="J296" s="47"/>
      <c r="K296" s="47"/>
      <c r="L296" s="47"/>
      <c r="M296" s="51">
        <f t="shared" si="29"/>
        <v>1</v>
      </c>
      <c r="N296" s="42">
        <f t="shared" si="30"/>
        <v>3</v>
      </c>
      <c r="O296" s="49">
        <v>1</v>
      </c>
      <c r="P296" s="49"/>
      <c r="Q296" s="49"/>
      <c r="R296" s="49"/>
      <c r="S296" s="47"/>
      <c r="T296" s="47"/>
      <c r="U296" s="48">
        <f t="shared" si="31"/>
        <v>0</v>
      </c>
      <c r="V296" s="47"/>
      <c r="W296" s="47"/>
      <c r="X296" s="64">
        <f t="shared" si="32"/>
        <v>0</v>
      </c>
      <c r="Y296" s="46">
        <f t="shared" si="33"/>
        <v>0</v>
      </c>
      <c r="Z296" s="47"/>
      <c r="AA296" s="47"/>
      <c r="AB296" s="47"/>
      <c r="AC296" s="47"/>
      <c r="AD296" s="47"/>
      <c r="AE296" s="47"/>
      <c r="AF296" s="47"/>
      <c r="AG296" s="47"/>
      <c r="AH296" s="47"/>
      <c r="AI296" s="47"/>
      <c r="AJ296" s="47"/>
      <c r="AK296" s="46">
        <f t="shared" si="34"/>
        <v>0</v>
      </c>
    </row>
    <row r="297" spans="2:37" ht="18.75" x14ac:dyDescent="0.3">
      <c r="B297" s="65">
        <v>325</v>
      </c>
      <c r="C297" s="47">
        <v>0</v>
      </c>
      <c r="D297" s="47"/>
      <c r="E297" s="47"/>
      <c r="F297" s="47"/>
      <c r="G297" s="51">
        <f t="shared" si="28"/>
        <v>0</v>
      </c>
      <c r="H297" s="47"/>
      <c r="I297" s="47"/>
      <c r="J297" s="47"/>
      <c r="K297" s="47"/>
      <c r="L297" s="47"/>
      <c r="M297" s="51">
        <f t="shared" si="29"/>
        <v>0</v>
      </c>
      <c r="N297" s="42">
        <f t="shared" si="30"/>
        <v>0</v>
      </c>
      <c r="O297" s="49"/>
      <c r="P297" s="49"/>
      <c r="Q297" s="49"/>
      <c r="R297" s="49"/>
      <c r="S297" s="47"/>
      <c r="T297" s="47"/>
      <c r="U297" s="48">
        <f t="shared" si="31"/>
        <v>0</v>
      </c>
      <c r="V297" s="47"/>
      <c r="W297" s="47"/>
      <c r="X297" s="64">
        <f t="shared" si="32"/>
        <v>0</v>
      </c>
      <c r="Y297" s="46">
        <f t="shared" si="33"/>
        <v>0</v>
      </c>
      <c r="Z297" s="47"/>
      <c r="AA297" s="47"/>
      <c r="AB297" s="47"/>
      <c r="AC297" s="47"/>
      <c r="AD297" s="47"/>
      <c r="AE297" s="47"/>
      <c r="AF297" s="47"/>
      <c r="AG297" s="47"/>
      <c r="AH297" s="47"/>
      <c r="AI297" s="47"/>
      <c r="AJ297" s="47"/>
      <c r="AK297" s="46">
        <f t="shared" si="34"/>
        <v>0</v>
      </c>
    </row>
    <row r="298" spans="2:37" ht="18.75" x14ac:dyDescent="0.3">
      <c r="B298" s="65">
        <v>326</v>
      </c>
      <c r="C298" s="47">
        <v>0</v>
      </c>
      <c r="D298" s="47"/>
      <c r="E298" s="47"/>
      <c r="F298" s="47"/>
      <c r="G298" s="51">
        <f t="shared" si="28"/>
        <v>0</v>
      </c>
      <c r="H298" s="47"/>
      <c r="I298" s="47"/>
      <c r="J298" s="47"/>
      <c r="K298" s="47"/>
      <c r="L298" s="47"/>
      <c r="M298" s="51">
        <f t="shared" si="29"/>
        <v>0</v>
      </c>
      <c r="N298" s="42">
        <f t="shared" si="30"/>
        <v>0</v>
      </c>
      <c r="O298" s="49"/>
      <c r="P298" s="49"/>
      <c r="Q298" s="49"/>
      <c r="R298" s="49"/>
      <c r="S298" s="47"/>
      <c r="T298" s="47"/>
      <c r="U298" s="48">
        <f t="shared" si="31"/>
        <v>0</v>
      </c>
      <c r="V298" s="47"/>
      <c r="W298" s="47"/>
      <c r="X298" s="64">
        <f t="shared" si="32"/>
        <v>0</v>
      </c>
      <c r="Y298" s="46">
        <f t="shared" si="33"/>
        <v>0</v>
      </c>
      <c r="Z298" s="47"/>
      <c r="AA298" s="47"/>
      <c r="AB298" s="47"/>
      <c r="AC298" s="47"/>
      <c r="AD298" s="47"/>
      <c r="AE298" s="47"/>
      <c r="AF298" s="47"/>
      <c r="AG298" s="47"/>
      <c r="AH298" s="47"/>
      <c r="AI298" s="47"/>
      <c r="AJ298" s="47"/>
      <c r="AK298" s="46">
        <f t="shared" si="34"/>
        <v>0</v>
      </c>
    </row>
    <row r="299" spans="2:37" ht="18.75" x14ac:dyDescent="0.3">
      <c r="B299" s="65" t="s">
        <v>163</v>
      </c>
      <c r="C299" s="47">
        <v>0</v>
      </c>
      <c r="D299" s="47"/>
      <c r="E299" s="47"/>
      <c r="F299" s="47"/>
      <c r="G299" s="51">
        <f t="shared" si="28"/>
        <v>0</v>
      </c>
      <c r="H299" s="47"/>
      <c r="I299" s="47"/>
      <c r="J299" s="47"/>
      <c r="K299" s="47"/>
      <c r="L299" s="47"/>
      <c r="M299" s="51">
        <f t="shared" si="29"/>
        <v>0</v>
      </c>
      <c r="N299" s="42">
        <f t="shared" si="30"/>
        <v>0</v>
      </c>
      <c r="O299" s="49"/>
      <c r="P299" s="49"/>
      <c r="Q299" s="49"/>
      <c r="R299" s="49"/>
      <c r="S299" s="47"/>
      <c r="T299" s="47"/>
      <c r="U299" s="48">
        <f t="shared" si="31"/>
        <v>0</v>
      </c>
      <c r="V299" s="47"/>
      <c r="W299" s="47"/>
      <c r="X299" s="64">
        <f t="shared" si="32"/>
        <v>0</v>
      </c>
      <c r="Y299" s="46">
        <f t="shared" si="33"/>
        <v>0</v>
      </c>
      <c r="Z299" s="47"/>
      <c r="AA299" s="47"/>
      <c r="AB299" s="47"/>
      <c r="AC299" s="47"/>
      <c r="AD299" s="47"/>
      <c r="AE299" s="47"/>
      <c r="AF299" s="47"/>
      <c r="AG299" s="47"/>
      <c r="AH299" s="47"/>
      <c r="AI299" s="47"/>
      <c r="AJ299" s="47"/>
      <c r="AK299" s="46">
        <f t="shared" si="34"/>
        <v>0</v>
      </c>
    </row>
    <row r="300" spans="2:37" ht="18.75" x14ac:dyDescent="0.3">
      <c r="B300" s="65">
        <v>327</v>
      </c>
      <c r="C300" s="47">
        <v>0</v>
      </c>
      <c r="D300" s="47"/>
      <c r="E300" s="47"/>
      <c r="F300" s="47"/>
      <c r="G300" s="51">
        <f t="shared" si="28"/>
        <v>0</v>
      </c>
      <c r="H300" s="47"/>
      <c r="I300" s="47"/>
      <c r="J300" s="47"/>
      <c r="K300" s="47"/>
      <c r="L300" s="47"/>
      <c r="M300" s="51">
        <f t="shared" si="29"/>
        <v>0</v>
      </c>
      <c r="N300" s="42">
        <f t="shared" si="30"/>
        <v>0</v>
      </c>
      <c r="O300" s="49"/>
      <c r="P300" s="49"/>
      <c r="Q300" s="49"/>
      <c r="R300" s="49"/>
      <c r="S300" s="47"/>
      <c r="T300" s="47"/>
      <c r="U300" s="48">
        <f t="shared" si="31"/>
        <v>0</v>
      </c>
      <c r="V300" s="47"/>
      <c r="W300" s="47"/>
      <c r="X300" s="64">
        <f t="shared" si="32"/>
        <v>0</v>
      </c>
      <c r="Y300" s="46">
        <f t="shared" si="33"/>
        <v>0</v>
      </c>
      <c r="Z300" s="47"/>
      <c r="AA300" s="47"/>
      <c r="AB300" s="47"/>
      <c r="AC300" s="47"/>
      <c r="AD300" s="47"/>
      <c r="AE300" s="47"/>
      <c r="AF300" s="47"/>
      <c r="AG300" s="47"/>
      <c r="AH300" s="47"/>
      <c r="AI300" s="47"/>
      <c r="AJ300" s="47"/>
      <c r="AK300" s="46">
        <f t="shared" si="34"/>
        <v>0</v>
      </c>
    </row>
    <row r="301" spans="2:37" ht="18.75" x14ac:dyDescent="0.3">
      <c r="B301" s="65" t="s">
        <v>162</v>
      </c>
      <c r="C301" s="47">
        <v>0</v>
      </c>
      <c r="D301" s="47"/>
      <c r="E301" s="47"/>
      <c r="F301" s="47"/>
      <c r="G301" s="51">
        <f t="shared" si="28"/>
        <v>0</v>
      </c>
      <c r="H301" s="47"/>
      <c r="I301" s="47"/>
      <c r="J301" s="47"/>
      <c r="K301" s="47"/>
      <c r="L301" s="47"/>
      <c r="M301" s="51">
        <f t="shared" si="29"/>
        <v>0</v>
      </c>
      <c r="N301" s="42">
        <f t="shared" si="30"/>
        <v>0</v>
      </c>
      <c r="O301" s="49"/>
      <c r="P301" s="49"/>
      <c r="Q301" s="49"/>
      <c r="R301" s="49"/>
      <c r="S301" s="47"/>
      <c r="T301" s="47"/>
      <c r="U301" s="48">
        <f t="shared" si="31"/>
        <v>0</v>
      </c>
      <c r="V301" s="47"/>
      <c r="W301" s="47"/>
      <c r="X301" s="64">
        <f t="shared" si="32"/>
        <v>0</v>
      </c>
      <c r="Y301" s="46">
        <f t="shared" si="33"/>
        <v>0</v>
      </c>
      <c r="Z301" s="47"/>
      <c r="AA301" s="47"/>
      <c r="AB301" s="47"/>
      <c r="AC301" s="47"/>
      <c r="AD301" s="47"/>
      <c r="AE301" s="47"/>
      <c r="AF301" s="47"/>
      <c r="AG301" s="47"/>
      <c r="AH301" s="47"/>
      <c r="AI301" s="47"/>
      <c r="AJ301" s="47"/>
      <c r="AK301" s="46">
        <f t="shared" si="34"/>
        <v>0</v>
      </c>
    </row>
    <row r="302" spans="2:37" ht="18.75" x14ac:dyDescent="0.3">
      <c r="B302" s="65">
        <v>328</v>
      </c>
      <c r="C302" s="47">
        <v>0</v>
      </c>
      <c r="D302" s="47"/>
      <c r="E302" s="47"/>
      <c r="F302" s="47"/>
      <c r="G302" s="51">
        <f t="shared" si="28"/>
        <v>0</v>
      </c>
      <c r="H302" s="47"/>
      <c r="I302" s="47"/>
      <c r="J302" s="47"/>
      <c r="K302" s="47"/>
      <c r="L302" s="47"/>
      <c r="M302" s="51">
        <f t="shared" si="29"/>
        <v>0</v>
      </c>
      <c r="N302" s="42">
        <f t="shared" si="30"/>
        <v>0</v>
      </c>
      <c r="O302" s="49"/>
      <c r="P302" s="49"/>
      <c r="Q302" s="49"/>
      <c r="R302" s="49"/>
      <c r="S302" s="47"/>
      <c r="T302" s="47"/>
      <c r="U302" s="48">
        <f t="shared" si="31"/>
        <v>0</v>
      </c>
      <c r="V302" s="47"/>
      <c r="W302" s="47"/>
      <c r="X302" s="64">
        <f t="shared" si="32"/>
        <v>0</v>
      </c>
      <c r="Y302" s="46">
        <f t="shared" si="33"/>
        <v>0</v>
      </c>
      <c r="Z302" s="47"/>
      <c r="AA302" s="47"/>
      <c r="AB302" s="47"/>
      <c r="AC302" s="47"/>
      <c r="AD302" s="47"/>
      <c r="AE302" s="47"/>
      <c r="AF302" s="47"/>
      <c r="AG302" s="47"/>
      <c r="AH302" s="47"/>
      <c r="AI302" s="47"/>
      <c r="AJ302" s="47"/>
      <c r="AK302" s="46">
        <f t="shared" si="34"/>
        <v>0</v>
      </c>
    </row>
    <row r="303" spans="2:37" ht="18.75" x14ac:dyDescent="0.3">
      <c r="B303" s="65" t="s">
        <v>161</v>
      </c>
      <c r="C303" s="47">
        <v>0</v>
      </c>
      <c r="D303" s="47"/>
      <c r="E303" s="47"/>
      <c r="F303" s="47"/>
      <c r="G303" s="51">
        <f t="shared" si="28"/>
        <v>0</v>
      </c>
      <c r="H303" s="47"/>
      <c r="I303" s="47"/>
      <c r="J303" s="47"/>
      <c r="K303" s="47"/>
      <c r="L303" s="47"/>
      <c r="M303" s="51">
        <f t="shared" si="29"/>
        <v>0</v>
      </c>
      <c r="N303" s="42">
        <f t="shared" si="30"/>
        <v>0</v>
      </c>
      <c r="O303" s="49"/>
      <c r="P303" s="49"/>
      <c r="Q303" s="49"/>
      <c r="R303" s="49"/>
      <c r="S303" s="47"/>
      <c r="T303" s="47"/>
      <c r="U303" s="48">
        <f t="shared" si="31"/>
        <v>0</v>
      </c>
      <c r="V303" s="47"/>
      <c r="W303" s="47"/>
      <c r="X303" s="64">
        <f t="shared" si="32"/>
        <v>0</v>
      </c>
      <c r="Y303" s="46">
        <f t="shared" si="33"/>
        <v>0</v>
      </c>
      <c r="Z303" s="47"/>
      <c r="AA303" s="47"/>
      <c r="AB303" s="47"/>
      <c r="AC303" s="47"/>
      <c r="AD303" s="47"/>
      <c r="AE303" s="47"/>
      <c r="AF303" s="47"/>
      <c r="AG303" s="47"/>
      <c r="AH303" s="47"/>
      <c r="AI303" s="47"/>
      <c r="AJ303" s="47"/>
      <c r="AK303" s="46">
        <f t="shared" si="34"/>
        <v>0</v>
      </c>
    </row>
    <row r="304" spans="2:37" ht="18.75" x14ac:dyDescent="0.3">
      <c r="B304" s="65" t="s">
        <v>160</v>
      </c>
      <c r="C304" s="47">
        <v>0</v>
      </c>
      <c r="D304" s="47"/>
      <c r="E304" s="47"/>
      <c r="F304" s="47"/>
      <c r="G304" s="51">
        <f t="shared" si="28"/>
        <v>0</v>
      </c>
      <c r="H304" s="47"/>
      <c r="I304" s="47"/>
      <c r="J304" s="47"/>
      <c r="K304" s="47"/>
      <c r="L304" s="47"/>
      <c r="M304" s="51">
        <f t="shared" si="29"/>
        <v>0</v>
      </c>
      <c r="N304" s="42">
        <f t="shared" si="30"/>
        <v>0</v>
      </c>
      <c r="O304" s="49"/>
      <c r="P304" s="49"/>
      <c r="Q304" s="49"/>
      <c r="R304" s="49"/>
      <c r="S304" s="47"/>
      <c r="T304" s="47"/>
      <c r="U304" s="48">
        <f t="shared" si="31"/>
        <v>0</v>
      </c>
      <c r="V304" s="47"/>
      <c r="W304" s="47"/>
      <c r="X304" s="64">
        <f t="shared" si="32"/>
        <v>0</v>
      </c>
      <c r="Y304" s="46">
        <f t="shared" si="33"/>
        <v>0</v>
      </c>
      <c r="Z304" s="47"/>
      <c r="AA304" s="47"/>
      <c r="AB304" s="47"/>
      <c r="AC304" s="47"/>
      <c r="AD304" s="47"/>
      <c r="AE304" s="47"/>
      <c r="AF304" s="47"/>
      <c r="AG304" s="47"/>
      <c r="AH304" s="47"/>
      <c r="AI304" s="47"/>
      <c r="AJ304" s="47"/>
      <c r="AK304" s="46">
        <f t="shared" si="34"/>
        <v>0</v>
      </c>
    </row>
    <row r="305" spans="2:37" ht="18.75" x14ac:dyDescent="0.3">
      <c r="B305" s="65">
        <v>329</v>
      </c>
      <c r="C305" s="47">
        <v>0</v>
      </c>
      <c r="D305" s="47"/>
      <c r="E305" s="47"/>
      <c r="F305" s="47"/>
      <c r="G305" s="51">
        <f t="shared" si="28"/>
        <v>0</v>
      </c>
      <c r="H305" s="47"/>
      <c r="I305" s="47"/>
      <c r="J305" s="47"/>
      <c r="K305" s="47"/>
      <c r="L305" s="47"/>
      <c r="M305" s="51">
        <f t="shared" si="29"/>
        <v>0</v>
      </c>
      <c r="N305" s="42">
        <f t="shared" si="30"/>
        <v>0</v>
      </c>
      <c r="O305" s="49"/>
      <c r="P305" s="49"/>
      <c r="Q305" s="49"/>
      <c r="R305" s="49"/>
      <c r="S305" s="47"/>
      <c r="T305" s="47"/>
      <c r="U305" s="48">
        <f t="shared" si="31"/>
        <v>0</v>
      </c>
      <c r="V305" s="47"/>
      <c r="W305" s="47"/>
      <c r="X305" s="64">
        <f t="shared" si="32"/>
        <v>0</v>
      </c>
      <c r="Y305" s="46">
        <f t="shared" si="33"/>
        <v>0</v>
      </c>
      <c r="Z305" s="47"/>
      <c r="AA305" s="47"/>
      <c r="AB305" s="47"/>
      <c r="AC305" s="47"/>
      <c r="AD305" s="47"/>
      <c r="AE305" s="47"/>
      <c r="AF305" s="47"/>
      <c r="AG305" s="47"/>
      <c r="AH305" s="47"/>
      <c r="AI305" s="47"/>
      <c r="AJ305" s="47"/>
      <c r="AK305" s="46">
        <f t="shared" si="34"/>
        <v>0</v>
      </c>
    </row>
    <row r="306" spans="2:37" ht="18.75" x14ac:dyDescent="0.3">
      <c r="B306" s="65">
        <v>330</v>
      </c>
      <c r="C306" s="47">
        <v>0</v>
      </c>
      <c r="D306" s="47"/>
      <c r="E306" s="47"/>
      <c r="F306" s="47"/>
      <c r="G306" s="51">
        <f t="shared" si="28"/>
        <v>0</v>
      </c>
      <c r="H306" s="47"/>
      <c r="I306" s="47"/>
      <c r="J306" s="47"/>
      <c r="K306" s="47"/>
      <c r="L306" s="47"/>
      <c r="M306" s="51">
        <f t="shared" si="29"/>
        <v>0</v>
      </c>
      <c r="N306" s="42">
        <f t="shared" si="30"/>
        <v>0</v>
      </c>
      <c r="O306" s="49"/>
      <c r="P306" s="49"/>
      <c r="Q306" s="49"/>
      <c r="R306" s="49"/>
      <c r="S306" s="47"/>
      <c r="T306" s="47"/>
      <c r="U306" s="48">
        <f t="shared" si="31"/>
        <v>0</v>
      </c>
      <c r="V306" s="47"/>
      <c r="W306" s="47"/>
      <c r="X306" s="64">
        <f t="shared" si="32"/>
        <v>0</v>
      </c>
      <c r="Y306" s="46">
        <f t="shared" si="33"/>
        <v>0</v>
      </c>
      <c r="Z306" s="47"/>
      <c r="AA306" s="47"/>
      <c r="AB306" s="47"/>
      <c r="AC306" s="47"/>
      <c r="AD306" s="47"/>
      <c r="AE306" s="47"/>
      <c r="AF306" s="47"/>
      <c r="AG306" s="47"/>
      <c r="AH306" s="47"/>
      <c r="AI306" s="47"/>
      <c r="AJ306" s="47"/>
      <c r="AK306" s="46">
        <f t="shared" si="34"/>
        <v>0</v>
      </c>
    </row>
    <row r="307" spans="2:37" ht="18.75" x14ac:dyDescent="0.3">
      <c r="B307" s="65" t="s">
        <v>159</v>
      </c>
      <c r="C307" s="47">
        <v>0</v>
      </c>
      <c r="D307" s="47"/>
      <c r="E307" s="47"/>
      <c r="F307" s="47"/>
      <c r="G307" s="51">
        <f t="shared" si="28"/>
        <v>0</v>
      </c>
      <c r="H307" s="47"/>
      <c r="I307" s="47"/>
      <c r="J307" s="47"/>
      <c r="K307" s="47"/>
      <c r="L307" s="47"/>
      <c r="M307" s="51">
        <f t="shared" si="29"/>
        <v>0</v>
      </c>
      <c r="N307" s="42">
        <f t="shared" si="30"/>
        <v>0</v>
      </c>
      <c r="O307" s="49"/>
      <c r="P307" s="49"/>
      <c r="Q307" s="49"/>
      <c r="R307" s="49"/>
      <c r="S307" s="47"/>
      <c r="T307" s="47"/>
      <c r="U307" s="48">
        <f t="shared" si="31"/>
        <v>0</v>
      </c>
      <c r="V307" s="47"/>
      <c r="W307" s="47"/>
      <c r="X307" s="64">
        <f t="shared" si="32"/>
        <v>0</v>
      </c>
      <c r="Y307" s="46">
        <f t="shared" si="33"/>
        <v>0</v>
      </c>
      <c r="Z307" s="47"/>
      <c r="AA307" s="47"/>
      <c r="AB307" s="47"/>
      <c r="AC307" s="47"/>
      <c r="AD307" s="47"/>
      <c r="AE307" s="47"/>
      <c r="AF307" s="47"/>
      <c r="AG307" s="47"/>
      <c r="AH307" s="47"/>
      <c r="AI307" s="47"/>
      <c r="AJ307" s="47"/>
      <c r="AK307" s="46">
        <f t="shared" si="34"/>
        <v>0</v>
      </c>
    </row>
    <row r="308" spans="2:37" ht="18.75" x14ac:dyDescent="0.3">
      <c r="B308" s="65">
        <v>331</v>
      </c>
      <c r="C308" s="47">
        <v>0</v>
      </c>
      <c r="D308" s="47"/>
      <c r="E308" s="47"/>
      <c r="F308" s="47"/>
      <c r="G308" s="51">
        <f t="shared" si="28"/>
        <v>0</v>
      </c>
      <c r="H308" s="47"/>
      <c r="I308" s="47"/>
      <c r="J308" s="47"/>
      <c r="K308" s="47"/>
      <c r="L308" s="47"/>
      <c r="M308" s="51">
        <f t="shared" si="29"/>
        <v>0</v>
      </c>
      <c r="N308" s="42">
        <f t="shared" si="30"/>
        <v>0</v>
      </c>
      <c r="O308" s="49"/>
      <c r="P308" s="49"/>
      <c r="Q308" s="49"/>
      <c r="R308" s="49"/>
      <c r="S308" s="47"/>
      <c r="T308" s="47"/>
      <c r="U308" s="48">
        <f t="shared" si="31"/>
        <v>0</v>
      </c>
      <c r="V308" s="47"/>
      <c r="W308" s="47"/>
      <c r="X308" s="64">
        <f t="shared" si="32"/>
        <v>0</v>
      </c>
      <c r="Y308" s="46">
        <f t="shared" si="33"/>
        <v>0</v>
      </c>
      <c r="Z308" s="47"/>
      <c r="AA308" s="47"/>
      <c r="AB308" s="47"/>
      <c r="AC308" s="47"/>
      <c r="AD308" s="47"/>
      <c r="AE308" s="47"/>
      <c r="AF308" s="47"/>
      <c r="AG308" s="47"/>
      <c r="AH308" s="47"/>
      <c r="AI308" s="47"/>
      <c r="AJ308" s="47"/>
      <c r="AK308" s="46">
        <f t="shared" si="34"/>
        <v>0</v>
      </c>
    </row>
    <row r="309" spans="2:37" ht="18.75" x14ac:dyDescent="0.3">
      <c r="B309" s="65" t="s">
        <v>158</v>
      </c>
      <c r="C309" s="47">
        <v>0</v>
      </c>
      <c r="D309" s="47"/>
      <c r="E309" s="47"/>
      <c r="F309" s="47"/>
      <c r="G309" s="51">
        <f t="shared" si="28"/>
        <v>0</v>
      </c>
      <c r="H309" s="47"/>
      <c r="I309" s="47"/>
      <c r="J309" s="47"/>
      <c r="K309" s="47"/>
      <c r="L309" s="47"/>
      <c r="M309" s="51">
        <f t="shared" si="29"/>
        <v>0</v>
      </c>
      <c r="N309" s="42">
        <f t="shared" si="30"/>
        <v>0</v>
      </c>
      <c r="O309" s="49"/>
      <c r="P309" s="49"/>
      <c r="Q309" s="49"/>
      <c r="R309" s="49"/>
      <c r="S309" s="47"/>
      <c r="T309" s="47"/>
      <c r="U309" s="48">
        <f t="shared" si="31"/>
        <v>0</v>
      </c>
      <c r="V309" s="47"/>
      <c r="W309" s="47"/>
      <c r="X309" s="64">
        <f t="shared" si="32"/>
        <v>0</v>
      </c>
      <c r="Y309" s="46">
        <f t="shared" si="33"/>
        <v>0</v>
      </c>
      <c r="Z309" s="47"/>
      <c r="AA309" s="47"/>
      <c r="AB309" s="47"/>
      <c r="AC309" s="47"/>
      <c r="AD309" s="47"/>
      <c r="AE309" s="47"/>
      <c r="AF309" s="47"/>
      <c r="AG309" s="47"/>
      <c r="AH309" s="47"/>
      <c r="AI309" s="47"/>
      <c r="AJ309" s="47"/>
      <c r="AK309" s="46">
        <f t="shared" si="34"/>
        <v>0</v>
      </c>
    </row>
    <row r="310" spans="2:37" ht="18.75" x14ac:dyDescent="0.3">
      <c r="B310" s="65">
        <v>332</v>
      </c>
      <c r="C310" s="47">
        <v>0</v>
      </c>
      <c r="D310" s="47"/>
      <c r="E310" s="47"/>
      <c r="F310" s="47"/>
      <c r="G310" s="51">
        <f t="shared" si="28"/>
        <v>0</v>
      </c>
      <c r="H310" s="47"/>
      <c r="I310" s="47"/>
      <c r="J310" s="47"/>
      <c r="K310" s="47"/>
      <c r="L310" s="47"/>
      <c r="M310" s="51">
        <f t="shared" si="29"/>
        <v>0</v>
      </c>
      <c r="N310" s="42">
        <f t="shared" si="30"/>
        <v>0</v>
      </c>
      <c r="O310" s="49"/>
      <c r="P310" s="49"/>
      <c r="Q310" s="49"/>
      <c r="R310" s="49"/>
      <c r="S310" s="47"/>
      <c r="T310" s="47"/>
      <c r="U310" s="48">
        <f t="shared" si="31"/>
        <v>0</v>
      </c>
      <c r="V310" s="47"/>
      <c r="W310" s="47"/>
      <c r="X310" s="64">
        <f t="shared" si="32"/>
        <v>0</v>
      </c>
      <c r="Y310" s="46">
        <f t="shared" si="33"/>
        <v>0</v>
      </c>
      <c r="Z310" s="47"/>
      <c r="AA310" s="47"/>
      <c r="AB310" s="47"/>
      <c r="AC310" s="47"/>
      <c r="AD310" s="47"/>
      <c r="AE310" s="47"/>
      <c r="AF310" s="47"/>
      <c r="AG310" s="47"/>
      <c r="AH310" s="47"/>
      <c r="AI310" s="47"/>
      <c r="AJ310" s="47"/>
      <c r="AK310" s="46">
        <f t="shared" si="34"/>
        <v>0</v>
      </c>
    </row>
    <row r="311" spans="2:37" ht="18.75" x14ac:dyDescent="0.3">
      <c r="B311" s="65">
        <v>333</v>
      </c>
      <c r="C311" s="47">
        <v>0</v>
      </c>
      <c r="D311" s="47"/>
      <c r="E311" s="47"/>
      <c r="F311" s="47"/>
      <c r="G311" s="51">
        <f t="shared" si="28"/>
        <v>0</v>
      </c>
      <c r="H311" s="47"/>
      <c r="I311" s="47"/>
      <c r="J311" s="47"/>
      <c r="K311" s="47"/>
      <c r="L311" s="47"/>
      <c r="M311" s="51">
        <f t="shared" si="29"/>
        <v>0</v>
      </c>
      <c r="N311" s="42">
        <f t="shared" si="30"/>
        <v>0</v>
      </c>
      <c r="O311" s="49"/>
      <c r="P311" s="49"/>
      <c r="Q311" s="49"/>
      <c r="R311" s="49"/>
      <c r="S311" s="47"/>
      <c r="T311" s="47"/>
      <c r="U311" s="48">
        <f t="shared" si="31"/>
        <v>0</v>
      </c>
      <c r="V311" s="47"/>
      <c r="W311" s="47"/>
      <c r="X311" s="64">
        <f t="shared" si="32"/>
        <v>0</v>
      </c>
      <c r="Y311" s="46">
        <f t="shared" si="33"/>
        <v>0</v>
      </c>
      <c r="Z311" s="47"/>
      <c r="AA311" s="47"/>
      <c r="AB311" s="47"/>
      <c r="AC311" s="47"/>
      <c r="AD311" s="47"/>
      <c r="AE311" s="47"/>
      <c r="AF311" s="47"/>
      <c r="AG311" s="47"/>
      <c r="AH311" s="47"/>
      <c r="AI311" s="47"/>
      <c r="AJ311" s="47"/>
      <c r="AK311" s="46">
        <f t="shared" si="34"/>
        <v>0</v>
      </c>
    </row>
    <row r="312" spans="2:37" ht="18.75" x14ac:dyDescent="0.3">
      <c r="B312" s="65" t="s">
        <v>157</v>
      </c>
      <c r="C312" s="47">
        <v>0</v>
      </c>
      <c r="D312" s="47"/>
      <c r="E312" s="47"/>
      <c r="F312" s="47"/>
      <c r="G312" s="51">
        <f t="shared" si="28"/>
        <v>0</v>
      </c>
      <c r="H312" s="47"/>
      <c r="I312" s="47"/>
      <c r="J312" s="47"/>
      <c r="K312" s="47"/>
      <c r="L312" s="47"/>
      <c r="M312" s="51">
        <f t="shared" si="29"/>
        <v>0</v>
      </c>
      <c r="N312" s="42">
        <f t="shared" si="30"/>
        <v>0</v>
      </c>
      <c r="O312" s="49"/>
      <c r="P312" s="49"/>
      <c r="Q312" s="49"/>
      <c r="R312" s="49"/>
      <c r="S312" s="47"/>
      <c r="T312" s="47"/>
      <c r="U312" s="48">
        <f t="shared" si="31"/>
        <v>0</v>
      </c>
      <c r="V312" s="47"/>
      <c r="W312" s="47"/>
      <c r="X312" s="64">
        <f t="shared" si="32"/>
        <v>0</v>
      </c>
      <c r="Y312" s="46">
        <f t="shared" si="33"/>
        <v>0</v>
      </c>
      <c r="Z312" s="47"/>
      <c r="AA312" s="47"/>
      <c r="AB312" s="47"/>
      <c r="AC312" s="47"/>
      <c r="AD312" s="47"/>
      <c r="AE312" s="47"/>
      <c r="AF312" s="47"/>
      <c r="AG312" s="47"/>
      <c r="AH312" s="47"/>
      <c r="AI312" s="47"/>
      <c r="AJ312" s="47"/>
      <c r="AK312" s="46">
        <f t="shared" si="34"/>
        <v>0</v>
      </c>
    </row>
    <row r="313" spans="2:37" ht="18.75" x14ac:dyDescent="0.3">
      <c r="B313" s="65">
        <v>334</v>
      </c>
      <c r="C313" s="47">
        <v>0</v>
      </c>
      <c r="D313" s="47"/>
      <c r="E313" s="47"/>
      <c r="F313" s="47"/>
      <c r="G313" s="51">
        <f t="shared" si="28"/>
        <v>0</v>
      </c>
      <c r="H313" s="47"/>
      <c r="I313" s="47"/>
      <c r="J313" s="47"/>
      <c r="K313" s="47"/>
      <c r="L313" s="47"/>
      <c r="M313" s="51">
        <f t="shared" si="29"/>
        <v>0</v>
      </c>
      <c r="N313" s="42">
        <f t="shared" si="30"/>
        <v>0</v>
      </c>
      <c r="O313" s="49"/>
      <c r="P313" s="49"/>
      <c r="Q313" s="49"/>
      <c r="R313" s="49"/>
      <c r="S313" s="47"/>
      <c r="T313" s="47"/>
      <c r="U313" s="48">
        <f t="shared" si="31"/>
        <v>0</v>
      </c>
      <c r="V313" s="47"/>
      <c r="W313" s="47"/>
      <c r="X313" s="64">
        <f t="shared" si="32"/>
        <v>0</v>
      </c>
      <c r="Y313" s="46">
        <f t="shared" si="33"/>
        <v>0</v>
      </c>
      <c r="Z313" s="47"/>
      <c r="AA313" s="47"/>
      <c r="AB313" s="47"/>
      <c r="AC313" s="47"/>
      <c r="AD313" s="47"/>
      <c r="AE313" s="47"/>
      <c r="AF313" s="47"/>
      <c r="AG313" s="47"/>
      <c r="AH313" s="47"/>
      <c r="AI313" s="47"/>
      <c r="AJ313" s="47"/>
      <c r="AK313" s="46">
        <f t="shared" si="34"/>
        <v>0</v>
      </c>
    </row>
    <row r="314" spans="2:37" ht="18.75" x14ac:dyDescent="0.3">
      <c r="B314" s="54" t="s">
        <v>110</v>
      </c>
      <c r="C314" s="47">
        <v>0</v>
      </c>
      <c r="D314" s="47"/>
      <c r="E314" s="47"/>
      <c r="F314" s="47"/>
      <c r="G314" s="51">
        <f t="shared" si="28"/>
        <v>0</v>
      </c>
      <c r="H314" s="47"/>
      <c r="I314" s="47"/>
      <c r="J314" s="47"/>
      <c r="K314" s="47"/>
      <c r="L314" s="47"/>
      <c r="M314" s="51">
        <f t="shared" si="29"/>
        <v>0</v>
      </c>
      <c r="N314" s="42">
        <f t="shared" si="30"/>
        <v>0</v>
      </c>
      <c r="O314" s="49"/>
      <c r="P314" s="49"/>
      <c r="Q314" s="49"/>
      <c r="R314" s="49"/>
      <c r="S314" s="47"/>
      <c r="T314" s="47"/>
      <c r="U314" s="48">
        <f t="shared" si="31"/>
        <v>0</v>
      </c>
      <c r="V314" s="47"/>
      <c r="W314" s="47"/>
      <c r="X314" s="64">
        <f t="shared" si="32"/>
        <v>0</v>
      </c>
      <c r="Y314" s="46">
        <f t="shared" si="33"/>
        <v>0</v>
      </c>
      <c r="Z314" s="47"/>
      <c r="AA314" s="47"/>
      <c r="AB314" s="47"/>
      <c r="AC314" s="47"/>
      <c r="AD314" s="47"/>
      <c r="AE314" s="47"/>
      <c r="AF314" s="47"/>
      <c r="AG314" s="47"/>
      <c r="AH314" s="47"/>
      <c r="AI314" s="47"/>
      <c r="AJ314" s="47"/>
      <c r="AK314" s="46">
        <f t="shared" si="34"/>
        <v>0</v>
      </c>
    </row>
    <row r="315" spans="2:37" ht="18.75" x14ac:dyDescent="0.3">
      <c r="B315" s="54" t="s">
        <v>109</v>
      </c>
      <c r="C315" s="47">
        <v>0</v>
      </c>
      <c r="D315" s="47"/>
      <c r="E315" s="47"/>
      <c r="F315" s="47"/>
      <c r="G315" s="51">
        <f t="shared" si="28"/>
        <v>0</v>
      </c>
      <c r="H315" s="47"/>
      <c r="I315" s="47"/>
      <c r="J315" s="47"/>
      <c r="K315" s="47"/>
      <c r="L315" s="47"/>
      <c r="M315" s="51">
        <f t="shared" si="29"/>
        <v>0</v>
      </c>
      <c r="N315" s="42">
        <f t="shared" si="30"/>
        <v>0</v>
      </c>
      <c r="O315" s="49"/>
      <c r="P315" s="49"/>
      <c r="Q315" s="49"/>
      <c r="R315" s="49"/>
      <c r="S315" s="47"/>
      <c r="T315" s="47"/>
      <c r="U315" s="48">
        <f t="shared" si="31"/>
        <v>0</v>
      </c>
      <c r="V315" s="47"/>
      <c r="W315" s="47"/>
      <c r="X315" s="64">
        <f t="shared" si="32"/>
        <v>0</v>
      </c>
      <c r="Y315" s="46">
        <f t="shared" si="33"/>
        <v>0</v>
      </c>
      <c r="Z315" s="47"/>
      <c r="AA315" s="47"/>
      <c r="AB315" s="47"/>
      <c r="AC315" s="47"/>
      <c r="AD315" s="47"/>
      <c r="AE315" s="47"/>
      <c r="AF315" s="47"/>
      <c r="AG315" s="47"/>
      <c r="AH315" s="47"/>
      <c r="AI315" s="47"/>
      <c r="AJ315" s="47"/>
      <c r="AK315" s="46">
        <f t="shared" si="34"/>
        <v>0</v>
      </c>
    </row>
    <row r="316" spans="2:37" ht="18.75" x14ac:dyDescent="0.3">
      <c r="B316" s="54" t="s">
        <v>108</v>
      </c>
      <c r="C316" s="47">
        <v>0</v>
      </c>
      <c r="D316" s="47"/>
      <c r="E316" s="47"/>
      <c r="F316" s="47"/>
      <c r="G316" s="51">
        <f t="shared" si="28"/>
        <v>0</v>
      </c>
      <c r="H316" s="47"/>
      <c r="I316" s="47"/>
      <c r="J316" s="47"/>
      <c r="K316" s="47"/>
      <c r="L316" s="47"/>
      <c r="M316" s="51">
        <f t="shared" si="29"/>
        <v>0</v>
      </c>
      <c r="N316" s="42">
        <f t="shared" si="30"/>
        <v>0</v>
      </c>
      <c r="O316" s="49"/>
      <c r="P316" s="49"/>
      <c r="Q316" s="49"/>
      <c r="R316" s="49"/>
      <c r="S316" s="47"/>
      <c r="T316" s="47"/>
      <c r="U316" s="48">
        <f t="shared" si="31"/>
        <v>0</v>
      </c>
      <c r="V316" s="47"/>
      <c r="W316" s="47"/>
      <c r="X316" s="64">
        <f t="shared" si="32"/>
        <v>0</v>
      </c>
      <c r="Y316" s="46">
        <f t="shared" si="33"/>
        <v>0</v>
      </c>
      <c r="Z316" s="47"/>
      <c r="AA316" s="47"/>
      <c r="AB316" s="47"/>
      <c r="AC316" s="47"/>
      <c r="AD316" s="47"/>
      <c r="AE316" s="47"/>
      <c r="AF316" s="47"/>
      <c r="AG316" s="47"/>
      <c r="AH316" s="47"/>
      <c r="AI316" s="47"/>
      <c r="AJ316" s="47"/>
      <c r="AK316" s="46">
        <f t="shared" si="34"/>
        <v>0</v>
      </c>
    </row>
    <row r="317" spans="2:37" ht="18.75" x14ac:dyDescent="0.3">
      <c r="B317" s="54" t="s">
        <v>107</v>
      </c>
      <c r="C317" s="47">
        <v>0</v>
      </c>
      <c r="D317" s="47"/>
      <c r="E317" s="47"/>
      <c r="F317" s="47"/>
      <c r="G317" s="51">
        <f t="shared" si="28"/>
        <v>0</v>
      </c>
      <c r="H317" s="47"/>
      <c r="I317" s="47"/>
      <c r="J317" s="47"/>
      <c r="K317" s="47"/>
      <c r="L317" s="47"/>
      <c r="M317" s="51">
        <f t="shared" si="29"/>
        <v>0</v>
      </c>
      <c r="N317" s="42">
        <f t="shared" si="30"/>
        <v>0</v>
      </c>
      <c r="O317" s="49"/>
      <c r="P317" s="49"/>
      <c r="Q317" s="49"/>
      <c r="R317" s="49"/>
      <c r="S317" s="47"/>
      <c r="T317" s="47"/>
      <c r="U317" s="48">
        <f t="shared" si="31"/>
        <v>0</v>
      </c>
      <c r="V317" s="47"/>
      <c r="W317" s="47"/>
      <c r="X317" s="64">
        <f t="shared" si="32"/>
        <v>0</v>
      </c>
      <c r="Y317" s="46">
        <f t="shared" si="33"/>
        <v>0</v>
      </c>
      <c r="Z317" s="47"/>
      <c r="AA317" s="47"/>
      <c r="AB317" s="47"/>
      <c r="AC317" s="47"/>
      <c r="AD317" s="47"/>
      <c r="AE317" s="47"/>
      <c r="AF317" s="47"/>
      <c r="AG317" s="47"/>
      <c r="AH317" s="47"/>
      <c r="AI317" s="47"/>
      <c r="AJ317" s="47"/>
      <c r="AK317" s="46">
        <f t="shared" si="34"/>
        <v>0</v>
      </c>
    </row>
    <row r="318" spans="2:37" ht="18.75" x14ac:dyDescent="0.3">
      <c r="B318" s="54" t="s">
        <v>106</v>
      </c>
      <c r="C318" s="47">
        <v>0</v>
      </c>
      <c r="D318" s="47"/>
      <c r="E318" s="47"/>
      <c r="F318" s="47"/>
      <c r="G318" s="51">
        <f t="shared" si="28"/>
        <v>0</v>
      </c>
      <c r="H318" s="47"/>
      <c r="I318" s="47"/>
      <c r="J318" s="47"/>
      <c r="K318" s="47"/>
      <c r="L318" s="47"/>
      <c r="M318" s="51">
        <f t="shared" si="29"/>
        <v>0</v>
      </c>
      <c r="N318" s="42">
        <f t="shared" si="30"/>
        <v>0</v>
      </c>
      <c r="O318" s="49"/>
      <c r="P318" s="49"/>
      <c r="Q318" s="49"/>
      <c r="R318" s="49"/>
      <c r="S318" s="47"/>
      <c r="T318" s="47"/>
      <c r="U318" s="48">
        <f t="shared" si="31"/>
        <v>0</v>
      </c>
      <c r="V318" s="47"/>
      <c r="W318" s="47"/>
      <c r="X318" s="64">
        <f t="shared" si="32"/>
        <v>0</v>
      </c>
      <c r="Y318" s="46">
        <f t="shared" si="33"/>
        <v>0</v>
      </c>
      <c r="Z318" s="47"/>
      <c r="AA318" s="47"/>
      <c r="AB318" s="47"/>
      <c r="AC318" s="47"/>
      <c r="AD318" s="47"/>
      <c r="AE318" s="47"/>
      <c r="AF318" s="47"/>
      <c r="AG318" s="47"/>
      <c r="AH318" s="47"/>
      <c r="AI318" s="47"/>
      <c r="AJ318" s="47"/>
      <c r="AK318" s="46">
        <f t="shared" si="34"/>
        <v>0</v>
      </c>
    </row>
    <row r="319" spans="2:37" ht="18.75" x14ac:dyDescent="0.3">
      <c r="B319" s="54" t="s">
        <v>105</v>
      </c>
      <c r="C319" s="47">
        <v>0</v>
      </c>
      <c r="D319" s="47"/>
      <c r="E319" s="47"/>
      <c r="F319" s="47"/>
      <c r="G319" s="51">
        <f t="shared" si="28"/>
        <v>0</v>
      </c>
      <c r="H319" s="47"/>
      <c r="I319" s="47"/>
      <c r="J319" s="47"/>
      <c r="K319" s="47"/>
      <c r="L319" s="47"/>
      <c r="M319" s="51">
        <f t="shared" si="29"/>
        <v>0</v>
      </c>
      <c r="N319" s="42">
        <f t="shared" si="30"/>
        <v>0</v>
      </c>
      <c r="O319" s="49"/>
      <c r="P319" s="49"/>
      <c r="Q319" s="49"/>
      <c r="R319" s="49"/>
      <c r="S319" s="47"/>
      <c r="T319" s="47"/>
      <c r="U319" s="48">
        <f t="shared" si="31"/>
        <v>0</v>
      </c>
      <c r="V319" s="47"/>
      <c r="W319" s="47"/>
      <c r="X319" s="64">
        <f t="shared" si="32"/>
        <v>0</v>
      </c>
      <c r="Y319" s="46">
        <f t="shared" si="33"/>
        <v>0</v>
      </c>
      <c r="Z319" s="47"/>
      <c r="AA319" s="47"/>
      <c r="AB319" s="47"/>
      <c r="AC319" s="47"/>
      <c r="AD319" s="47"/>
      <c r="AE319" s="47"/>
      <c r="AF319" s="47"/>
      <c r="AG319" s="47"/>
      <c r="AH319" s="47"/>
      <c r="AI319" s="47"/>
      <c r="AJ319" s="47"/>
      <c r="AK319" s="46">
        <f t="shared" si="34"/>
        <v>0</v>
      </c>
    </row>
    <row r="320" spans="2:37" ht="18.75" x14ac:dyDescent="0.3">
      <c r="B320" s="53" t="s">
        <v>104</v>
      </c>
      <c r="C320" s="47">
        <v>0</v>
      </c>
      <c r="D320" s="47"/>
      <c r="E320" s="47"/>
      <c r="F320" s="47"/>
      <c r="G320" s="51">
        <f t="shared" si="28"/>
        <v>0</v>
      </c>
      <c r="H320" s="47"/>
      <c r="I320" s="47"/>
      <c r="J320" s="47"/>
      <c r="K320" s="47"/>
      <c r="L320" s="47"/>
      <c r="M320" s="51">
        <f t="shared" si="29"/>
        <v>0</v>
      </c>
      <c r="N320" s="42">
        <f t="shared" si="30"/>
        <v>0</v>
      </c>
      <c r="O320" s="49"/>
      <c r="P320" s="49"/>
      <c r="Q320" s="49"/>
      <c r="R320" s="49"/>
      <c r="S320" s="47"/>
      <c r="T320" s="47"/>
      <c r="U320" s="48">
        <f t="shared" si="31"/>
        <v>0</v>
      </c>
      <c r="V320" s="47"/>
      <c r="W320" s="47"/>
      <c r="X320" s="64">
        <f t="shared" si="32"/>
        <v>0</v>
      </c>
      <c r="Y320" s="46">
        <f t="shared" si="33"/>
        <v>0</v>
      </c>
      <c r="Z320" s="47"/>
      <c r="AA320" s="47"/>
      <c r="AB320" s="47"/>
      <c r="AC320" s="47"/>
      <c r="AD320" s="47"/>
      <c r="AE320" s="47"/>
      <c r="AF320" s="47"/>
      <c r="AG320" s="47"/>
      <c r="AH320" s="47"/>
      <c r="AI320" s="47"/>
      <c r="AJ320" s="47"/>
      <c r="AK320" s="46">
        <f t="shared" si="34"/>
        <v>0</v>
      </c>
    </row>
    <row r="321" spans="1:256" ht="18.75" x14ac:dyDescent="0.3">
      <c r="B321" s="52" t="s">
        <v>103</v>
      </c>
      <c r="C321" s="47">
        <v>0</v>
      </c>
      <c r="D321" s="47"/>
      <c r="E321" s="47"/>
      <c r="F321" s="47"/>
      <c r="G321" s="51">
        <f t="shared" si="28"/>
        <v>0</v>
      </c>
      <c r="H321" s="47"/>
      <c r="I321" s="47"/>
      <c r="J321" s="47"/>
      <c r="K321" s="47"/>
      <c r="L321" s="47"/>
      <c r="M321" s="51">
        <f t="shared" si="29"/>
        <v>0</v>
      </c>
      <c r="N321" s="42">
        <f t="shared" si="30"/>
        <v>0</v>
      </c>
      <c r="O321" s="49"/>
      <c r="P321" s="49"/>
      <c r="Q321" s="49"/>
      <c r="R321" s="49"/>
      <c r="S321" s="47"/>
      <c r="T321" s="47"/>
      <c r="U321" s="48">
        <f t="shared" si="31"/>
        <v>0</v>
      </c>
      <c r="V321" s="47"/>
      <c r="W321" s="47"/>
      <c r="X321" s="64">
        <f t="shared" si="32"/>
        <v>0</v>
      </c>
      <c r="Y321" s="46">
        <f t="shared" si="33"/>
        <v>0</v>
      </c>
      <c r="Z321" s="47"/>
      <c r="AA321" s="47"/>
      <c r="AB321" s="47"/>
      <c r="AC321" s="47"/>
      <c r="AD321" s="47"/>
      <c r="AE321" s="47"/>
      <c r="AF321" s="47"/>
      <c r="AG321" s="47"/>
      <c r="AH321" s="47"/>
      <c r="AI321" s="47"/>
      <c r="AJ321" s="47">
        <v>22</v>
      </c>
      <c r="AK321" s="46">
        <f t="shared" si="34"/>
        <v>22</v>
      </c>
    </row>
    <row r="322" spans="1:256" s="56" customFormat="1" ht="18" customHeight="1" x14ac:dyDescent="0.25">
      <c r="A322"/>
      <c r="B322" s="63" t="s">
        <v>156</v>
      </c>
      <c r="C322" s="62">
        <f>SUM(C6:C321)</f>
        <v>166</v>
      </c>
      <c r="D322" s="62">
        <f t="shared" ref="D322:F322" si="35">SUM(D6:D321)</f>
        <v>72</v>
      </c>
      <c r="E322" s="62">
        <f t="shared" si="35"/>
        <v>0</v>
      </c>
      <c r="F322" s="62">
        <f t="shared" si="35"/>
        <v>0</v>
      </c>
      <c r="G322" s="62">
        <f>SUM(G6:G321)</f>
        <v>238</v>
      </c>
      <c r="H322" s="62">
        <f t="shared" ref="H322:AK322" si="36">SUM(H6:H321)</f>
        <v>73</v>
      </c>
      <c r="I322" s="62">
        <f t="shared" si="36"/>
        <v>0</v>
      </c>
      <c r="J322" s="62">
        <f t="shared" si="36"/>
        <v>1</v>
      </c>
      <c r="K322" s="62">
        <f t="shared" si="36"/>
        <v>0</v>
      </c>
      <c r="L322" s="62">
        <f t="shared" si="36"/>
        <v>0</v>
      </c>
      <c r="M322" s="62">
        <f t="shared" si="36"/>
        <v>74</v>
      </c>
      <c r="N322" s="62">
        <f t="shared" si="36"/>
        <v>164</v>
      </c>
      <c r="O322" s="62">
        <f t="shared" si="36"/>
        <v>72</v>
      </c>
      <c r="P322" s="62">
        <f t="shared" si="36"/>
        <v>1</v>
      </c>
      <c r="Q322" s="62">
        <f t="shared" si="36"/>
        <v>0</v>
      </c>
      <c r="R322" s="62">
        <f t="shared" si="36"/>
        <v>1</v>
      </c>
      <c r="S322" s="62">
        <f t="shared" si="36"/>
        <v>1</v>
      </c>
      <c r="T322" s="62">
        <f t="shared" si="36"/>
        <v>9</v>
      </c>
      <c r="U322" s="62">
        <f t="shared" si="36"/>
        <v>10</v>
      </c>
      <c r="V322" s="62">
        <f t="shared" si="36"/>
        <v>0</v>
      </c>
      <c r="W322" s="62">
        <f t="shared" si="36"/>
        <v>0</v>
      </c>
      <c r="X322" s="62">
        <f t="shared" si="36"/>
        <v>0</v>
      </c>
      <c r="Y322" s="62">
        <f t="shared" si="36"/>
        <v>10</v>
      </c>
      <c r="Z322" s="62">
        <f t="shared" si="36"/>
        <v>37</v>
      </c>
      <c r="AA322" s="62">
        <f t="shared" si="36"/>
        <v>13</v>
      </c>
      <c r="AB322" s="62">
        <f t="shared" si="36"/>
        <v>63</v>
      </c>
      <c r="AC322" s="62">
        <f t="shared" si="36"/>
        <v>0</v>
      </c>
      <c r="AD322" s="62">
        <f t="shared" si="36"/>
        <v>0</v>
      </c>
      <c r="AE322" s="62">
        <f t="shared" si="36"/>
        <v>0</v>
      </c>
      <c r="AF322" s="62">
        <f t="shared" si="36"/>
        <v>0</v>
      </c>
      <c r="AG322" s="62">
        <f t="shared" si="36"/>
        <v>0</v>
      </c>
      <c r="AH322" s="62">
        <f t="shared" si="36"/>
        <v>0</v>
      </c>
      <c r="AI322" s="62">
        <f t="shared" si="36"/>
        <v>0</v>
      </c>
      <c r="AJ322" s="62">
        <f t="shared" si="36"/>
        <v>23</v>
      </c>
      <c r="AK322" s="62">
        <f t="shared" si="36"/>
        <v>136</v>
      </c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  <c r="EH322"/>
      <c r="EI322"/>
      <c r="EJ322"/>
      <c r="EK322"/>
      <c r="EL322"/>
      <c r="EM322"/>
      <c r="EN322"/>
      <c r="EO322"/>
      <c r="EP322"/>
      <c r="EQ322"/>
      <c r="ER322"/>
      <c r="ES322"/>
      <c r="ET322"/>
      <c r="EU322"/>
      <c r="EV322"/>
      <c r="EW322"/>
      <c r="EX322"/>
      <c r="EY322"/>
      <c r="EZ322"/>
      <c r="FA322"/>
      <c r="FB322"/>
      <c r="FC322"/>
      <c r="FD322"/>
      <c r="FE322"/>
      <c r="FF322"/>
      <c r="FG322"/>
      <c r="FH322"/>
      <c r="FI322"/>
      <c r="FJ322"/>
      <c r="FK322"/>
      <c r="FL322"/>
      <c r="FM322"/>
      <c r="FN322"/>
      <c r="FO322"/>
      <c r="FP322"/>
      <c r="FQ322"/>
      <c r="FR322"/>
      <c r="FS322"/>
      <c r="FT322"/>
      <c r="FU322"/>
      <c r="FV322"/>
      <c r="FW322"/>
      <c r="FX322"/>
      <c r="FY322"/>
      <c r="FZ322"/>
      <c r="GA322"/>
      <c r="GB322"/>
      <c r="GC322"/>
      <c r="GD322"/>
      <c r="GE322"/>
      <c r="GF322"/>
      <c r="GG322"/>
      <c r="GH322"/>
      <c r="GI322"/>
      <c r="GJ322"/>
      <c r="GK322"/>
      <c r="GL322"/>
      <c r="GM322"/>
      <c r="GN322"/>
      <c r="GO322"/>
      <c r="GP322"/>
      <c r="GQ322"/>
      <c r="GR322"/>
      <c r="GS322"/>
      <c r="GT322"/>
      <c r="GU322"/>
      <c r="GV322"/>
      <c r="GW322"/>
      <c r="GX322"/>
      <c r="GY322"/>
      <c r="GZ322"/>
      <c r="HA322"/>
      <c r="HB322"/>
      <c r="HC322"/>
      <c r="HD322"/>
      <c r="HE322"/>
      <c r="HF322"/>
      <c r="HG322"/>
      <c r="HH322"/>
      <c r="HI322"/>
      <c r="HJ322"/>
      <c r="HK322"/>
      <c r="HL322"/>
      <c r="HM322"/>
      <c r="HN322"/>
      <c r="HO322"/>
      <c r="HP322"/>
      <c r="HQ322"/>
      <c r="HR322"/>
      <c r="HS322"/>
      <c r="HT322"/>
      <c r="HU322"/>
      <c r="HV322"/>
      <c r="HW322"/>
      <c r="HX322"/>
      <c r="HY322"/>
      <c r="HZ322"/>
      <c r="IA322"/>
      <c r="IB322"/>
      <c r="IC322"/>
      <c r="ID322"/>
      <c r="IE322"/>
      <c r="IF322"/>
      <c r="IG322"/>
      <c r="IH322"/>
      <c r="II322"/>
      <c r="IJ322"/>
      <c r="IK322"/>
      <c r="IL322"/>
      <c r="IM322"/>
      <c r="IN322"/>
      <c r="IO322"/>
      <c r="IP322"/>
      <c r="IQ322"/>
      <c r="IR322"/>
      <c r="IS322"/>
      <c r="IT322"/>
      <c r="IU322"/>
      <c r="IV322"/>
    </row>
    <row r="323" spans="1:256" s="56" customFormat="1" ht="18" customHeight="1" thickBot="1" x14ac:dyDescent="0.3">
      <c r="A323"/>
      <c r="B323" s="61" t="s">
        <v>155</v>
      </c>
      <c r="C323" s="58"/>
      <c r="D323" s="58"/>
      <c r="E323" s="58"/>
      <c r="F323" s="58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60"/>
      <c r="Y323" s="59"/>
      <c r="Z323" s="58"/>
      <c r="AA323" s="58"/>
      <c r="AB323" s="58"/>
      <c r="AC323" s="58"/>
      <c r="AD323" s="58"/>
      <c r="AE323" s="58"/>
      <c r="AF323" s="58"/>
      <c r="AG323" s="58"/>
      <c r="AH323" s="58"/>
      <c r="AI323" s="58"/>
      <c r="AJ323" s="58"/>
      <c r="AK323" s="57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  <c r="EH323"/>
      <c r="EI323"/>
      <c r="EJ323"/>
      <c r="EK323"/>
      <c r="EL323"/>
      <c r="EM323"/>
      <c r="EN323"/>
      <c r="EO323"/>
      <c r="EP323"/>
      <c r="EQ323"/>
      <c r="ER323"/>
      <c r="ES323"/>
      <c r="ET323"/>
      <c r="EU323"/>
      <c r="EV323"/>
      <c r="EW323"/>
      <c r="EX323"/>
      <c r="EY323"/>
      <c r="EZ323"/>
      <c r="FA323"/>
      <c r="FB323"/>
      <c r="FC323"/>
      <c r="FD323"/>
      <c r="FE323"/>
      <c r="FF323"/>
      <c r="FG323"/>
      <c r="FH323"/>
      <c r="FI323"/>
      <c r="FJ323"/>
      <c r="FK323"/>
      <c r="FL323"/>
      <c r="FM323"/>
      <c r="FN323"/>
      <c r="FO323"/>
      <c r="FP323"/>
      <c r="FQ323"/>
      <c r="FR323"/>
      <c r="FS323"/>
      <c r="FT323"/>
      <c r="FU323"/>
      <c r="FV323"/>
      <c r="FW323"/>
      <c r="FX323"/>
      <c r="FY323"/>
      <c r="FZ323"/>
      <c r="GA323"/>
      <c r="GB323"/>
      <c r="GC323"/>
      <c r="GD323"/>
      <c r="GE323"/>
      <c r="GF323"/>
      <c r="GG323"/>
      <c r="GH323"/>
      <c r="GI323"/>
      <c r="GJ323"/>
      <c r="GK323"/>
      <c r="GL323"/>
      <c r="GM323"/>
      <c r="GN323"/>
      <c r="GO323"/>
      <c r="GP323"/>
      <c r="GQ323"/>
      <c r="GR323"/>
      <c r="GS323"/>
      <c r="GT323"/>
      <c r="GU323"/>
      <c r="GV323"/>
      <c r="GW323"/>
      <c r="GX323"/>
      <c r="GY323"/>
      <c r="GZ323"/>
      <c r="HA323"/>
      <c r="HB323"/>
      <c r="HC323"/>
      <c r="HD323"/>
      <c r="HE323"/>
      <c r="HF323"/>
      <c r="HG323"/>
      <c r="HH323"/>
      <c r="HI323"/>
      <c r="HJ323"/>
      <c r="HK323"/>
      <c r="HL323"/>
      <c r="HM323"/>
      <c r="HN323"/>
      <c r="HO323"/>
      <c r="HP323"/>
      <c r="HQ323"/>
      <c r="HR323"/>
      <c r="HS323"/>
      <c r="HT323"/>
      <c r="HU323"/>
      <c r="HV323"/>
      <c r="HW323"/>
      <c r="HX323"/>
      <c r="HY323"/>
      <c r="HZ323"/>
      <c r="IA323"/>
      <c r="IB323"/>
      <c r="IC323"/>
      <c r="ID323"/>
      <c r="IE323"/>
      <c r="IF323"/>
      <c r="IG323"/>
      <c r="IH323"/>
      <c r="II323"/>
      <c r="IJ323"/>
      <c r="IK323"/>
      <c r="IL323"/>
      <c r="IM323"/>
      <c r="IN323"/>
      <c r="IO323"/>
      <c r="IP323"/>
      <c r="IQ323"/>
      <c r="IR323"/>
      <c r="IS323"/>
      <c r="IT323"/>
      <c r="IU323"/>
      <c r="IV323"/>
    </row>
    <row r="324" spans="1:256" ht="19.5" thickBot="1" x14ac:dyDescent="0.35">
      <c r="B324" s="55">
        <v>84</v>
      </c>
      <c r="C324" s="47">
        <v>2</v>
      </c>
      <c r="D324" s="47"/>
      <c r="E324" s="47"/>
      <c r="F324" s="47"/>
      <c r="G324" s="51">
        <f>SUM(C324:F324)</f>
        <v>2</v>
      </c>
      <c r="H324" s="47"/>
      <c r="I324" s="47"/>
      <c r="J324" s="47"/>
      <c r="K324" s="47"/>
      <c r="L324" s="47"/>
      <c r="M324" s="50">
        <f>SUM(H324:L324)</f>
        <v>0</v>
      </c>
      <c r="N324" s="42">
        <f>G324-M324</f>
        <v>2</v>
      </c>
      <c r="O324" s="49"/>
      <c r="P324" s="49"/>
      <c r="Q324" s="49"/>
      <c r="R324" s="49"/>
      <c r="S324" s="47"/>
      <c r="T324" s="47"/>
      <c r="U324" s="48">
        <f>SUM(S324:T324)</f>
        <v>0</v>
      </c>
      <c r="V324" s="47"/>
      <c r="W324" s="47"/>
      <c r="X324" s="48">
        <f>SUM(V324:W324)</f>
        <v>0</v>
      </c>
      <c r="Y324" s="46">
        <f>U324+X324</f>
        <v>0</v>
      </c>
      <c r="Z324" s="47"/>
      <c r="AA324" s="47"/>
      <c r="AB324" s="47"/>
      <c r="AC324" s="47"/>
      <c r="AD324" s="47"/>
      <c r="AE324" s="47"/>
      <c r="AF324" s="47"/>
      <c r="AG324" s="47"/>
      <c r="AH324" s="47"/>
      <c r="AI324" s="47"/>
      <c r="AJ324" s="47"/>
      <c r="AK324" s="46">
        <f>SUM(Z324:AJ324)</f>
        <v>0</v>
      </c>
    </row>
    <row r="325" spans="1:256" ht="19.5" thickBot="1" x14ac:dyDescent="0.35">
      <c r="B325" s="55">
        <v>89</v>
      </c>
      <c r="C325" s="47">
        <v>5</v>
      </c>
      <c r="D325" s="47">
        <v>1</v>
      </c>
      <c r="E325" s="47"/>
      <c r="F325" s="47"/>
      <c r="G325" s="51">
        <f t="shared" ref="G325:G388" si="37">SUM(C325:F325)</f>
        <v>6</v>
      </c>
      <c r="H325" s="47"/>
      <c r="I325" s="47"/>
      <c r="J325" s="47"/>
      <c r="K325" s="47"/>
      <c r="L325" s="47"/>
      <c r="M325" s="50">
        <f t="shared" ref="M325:M388" si="38">SUM(H325:L325)</f>
        <v>0</v>
      </c>
      <c r="N325" s="42">
        <f t="shared" ref="N325:N388" si="39">G325-M325</f>
        <v>6</v>
      </c>
      <c r="O325" s="49"/>
      <c r="P325" s="49"/>
      <c r="Q325" s="49"/>
      <c r="R325" s="49"/>
      <c r="S325" s="47"/>
      <c r="T325" s="47"/>
      <c r="U325" s="48">
        <f t="shared" ref="U325:U388" si="40">SUM(S325:T325)</f>
        <v>0</v>
      </c>
      <c r="V325" s="47"/>
      <c r="W325" s="47"/>
      <c r="X325" s="48">
        <f t="shared" ref="X325:X388" si="41">SUM(V325:W325)</f>
        <v>0</v>
      </c>
      <c r="Y325" s="46">
        <f t="shared" ref="Y325:Y388" si="42">U325+X325</f>
        <v>0</v>
      </c>
      <c r="Z325" s="47"/>
      <c r="AA325" s="47"/>
      <c r="AB325" s="47"/>
      <c r="AC325" s="47"/>
      <c r="AD325" s="47"/>
      <c r="AE325" s="47"/>
      <c r="AF325" s="47"/>
      <c r="AG325" s="47"/>
      <c r="AH325" s="47"/>
      <c r="AI325" s="47"/>
      <c r="AJ325" s="47"/>
      <c r="AK325" s="46">
        <f t="shared" ref="AK325:AK388" si="43">SUM(Z325:AJ325)</f>
        <v>0</v>
      </c>
    </row>
    <row r="326" spans="1:256" ht="19.5" thickBot="1" x14ac:dyDescent="0.35">
      <c r="B326" s="55">
        <v>90</v>
      </c>
      <c r="C326" s="47">
        <v>3</v>
      </c>
      <c r="D326" s="47">
        <v>1</v>
      </c>
      <c r="E326" s="47"/>
      <c r="F326" s="47"/>
      <c r="G326" s="51">
        <f t="shared" si="37"/>
        <v>4</v>
      </c>
      <c r="H326" s="47"/>
      <c r="I326" s="47"/>
      <c r="J326" s="47"/>
      <c r="K326" s="47"/>
      <c r="L326" s="47"/>
      <c r="M326" s="50">
        <f t="shared" si="38"/>
        <v>0</v>
      </c>
      <c r="N326" s="42">
        <f t="shared" si="39"/>
        <v>4</v>
      </c>
      <c r="O326" s="49"/>
      <c r="P326" s="49"/>
      <c r="Q326" s="49"/>
      <c r="R326" s="49"/>
      <c r="S326" s="47"/>
      <c r="T326" s="47"/>
      <c r="U326" s="48">
        <f t="shared" si="40"/>
        <v>0</v>
      </c>
      <c r="V326" s="47"/>
      <c r="W326" s="47"/>
      <c r="X326" s="48">
        <f t="shared" si="41"/>
        <v>0</v>
      </c>
      <c r="Y326" s="46">
        <f t="shared" si="42"/>
        <v>0</v>
      </c>
      <c r="Z326" s="47"/>
      <c r="AA326" s="47"/>
      <c r="AB326" s="47"/>
      <c r="AC326" s="47"/>
      <c r="AD326" s="47"/>
      <c r="AE326" s="47"/>
      <c r="AF326" s="47"/>
      <c r="AG326" s="47"/>
      <c r="AH326" s="47"/>
      <c r="AI326" s="47"/>
      <c r="AJ326" s="47"/>
      <c r="AK326" s="46">
        <f t="shared" si="43"/>
        <v>0</v>
      </c>
    </row>
    <row r="327" spans="1:256" ht="19.5" thickBot="1" x14ac:dyDescent="0.35">
      <c r="B327" s="55">
        <v>91</v>
      </c>
      <c r="C327" s="47">
        <v>0</v>
      </c>
      <c r="D327" s="47"/>
      <c r="E327" s="47"/>
      <c r="F327" s="47"/>
      <c r="G327" s="51">
        <f t="shared" si="37"/>
        <v>0</v>
      </c>
      <c r="H327" s="47"/>
      <c r="I327" s="47"/>
      <c r="J327" s="47"/>
      <c r="K327" s="47"/>
      <c r="L327" s="47"/>
      <c r="M327" s="50">
        <f t="shared" si="38"/>
        <v>0</v>
      </c>
      <c r="N327" s="42">
        <f t="shared" si="39"/>
        <v>0</v>
      </c>
      <c r="O327" s="49"/>
      <c r="P327" s="49"/>
      <c r="Q327" s="49"/>
      <c r="R327" s="49"/>
      <c r="S327" s="47"/>
      <c r="T327" s="47"/>
      <c r="U327" s="48">
        <f t="shared" si="40"/>
        <v>0</v>
      </c>
      <c r="V327" s="47"/>
      <c r="W327" s="47"/>
      <c r="X327" s="48">
        <f t="shared" si="41"/>
        <v>0</v>
      </c>
      <c r="Y327" s="46">
        <f t="shared" si="42"/>
        <v>0</v>
      </c>
      <c r="Z327" s="47"/>
      <c r="AA327" s="47"/>
      <c r="AB327" s="47"/>
      <c r="AC327" s="47"/>
      <c r="AD327" s="47"/>
      <c r="AE327" s="47"/>
      <c r="AF327" s="47"/>
      <c r="AG327" s="47"/>
      <c r="AH327" s="47"/>
      <c r="AI327" s="47"/>
      <c r="AJ327" s="47"/>
      <c r="AK327" s="46">
        <f t="shared" si="43"/>
        <v>0</v>
      </c>
    </row>
    <row r="328" spans="1:256" ht="19.5" thickBot="1" x14ac:dyDescent="0.35">
      <c r="B328" s="55">
        <v>92</v>
      </c>
      <c r="C328" s="47">
        <v>0</v>
      </c>
      <c r="D328" s="47"/>
      <c r="E328" s="47"/>
      <c r="F328" s="47"/>
      <c r="G328" s="51">
        <f t="shared" si="37"/>
        <v>0</v>
      </c>
      <c r="H328" s="47"/>
      <c r="I328" s="47"/>
      <c r="J328" s="47"/>
      <c r="K328" s="47"/>
      <c r="L328" s="47"/>
      <c r="M328" s="50">
        <f t="shared" si="38"/>
        <v>0</v>
      </c>
      <c r="N328" s="42">
        <f t="shared" si="39"/>
        <v>0</v>
      </c>
      <c r="O328" s="49"/>
      <c r="P328" s="49"/>
      <c r="Q328" s="49"/>
      <c r="R328" s="49"/>
      <c r="S328" s="47"/>
      <c r="T328" s="47"/>
      <c r="U328" s="48">
        <f t="shared" si="40"/>
        <v>0</v>
      </c>
      <c r="V328" s="47"/>
      <c r="W328" s="47"/>
      <c r="X328" s="48">
        <f t="shared" si="41"/>
        <v>0</v>
      </c>
      <c r="Y328" s="46">
        <f t="shared" si="42"/>
        <v>0</v>
      </c>
      <c r="Z328" s="47"/>
      <c r="AA328" s="47"/>
      <c r="AB328" s="47"/>
      <c r="AC328" s="47"/>
      <c r="AD328" s="47"/>
      <c r="AE328" s="47"/>
      <c r="AF328" s="47"/>
      <c r="AG328" s="47"/>
      <c r="AH328" s="47"/>
      <c r="AI328" s="47"/>
      <c r="AJ328" s="47"/>
      <c r="AK328" s="46">
        <f t="shared" si="43"/>
        <v>0</v>
      </c>
    </row>
    <row r="329" spans="1:256" ht="19.5" thickBot="1" x14ac:dyDescent="0.35">
      <c r="B329" s="55" t="s">
        <v>154</v>
      </c>
      <c r="C329" s="47">
        <v>0</v>
      </c>
      <c r="D329" s="47"/>
      <c r="E329" s="47"/>
      <c r="F329" s="47"/>
      <c r="G329" s="51">
        <f t="shared" si="37"/>
        <v>0</v>
      </c>
      <c r="H329" s="47"/>
      <c r="I329" s="47"/>
      <c r="J329" s="47"/>
      <c r="K329" s="47"/>
      <c r="L329" s="47"/>
      <c r="M329" s="50">
        <f t="shared" si="38"/>
        <v>0</v>
      </c>
      <c r="N329" s="42">
        <f t="shared" si="39"/>
        <v>0</v>
      </c>
      <c r="O329" s="49"/>
      <c r="P329" s="49"/>
      <c r="Q329" s="49"/>
      <c r="R329" s="49"/>
      <c r="S329" s="47"/>
      <c r="T329" s="47"/>
      <c r="U329" s="48">
        <f t="shared" si="40"/>
        <v>0</v>
      </c>
      <c r="V329" s="47"/>
      <c r="W329" s="47"/>
      <c r="X329" s="48">
        <f t="shared" si="41"/>
        <v>0</v>
      </c>
      <c r="Y329" s="46">
        <f t="shared" si="42"/>
        <v>0</v>
      </c>
      <c r="Z329" s="47"/>
      <c r="AA329" s="47"/>
      <c r="AB329" s="47"/>
      <c r="AC329" s="47"/>
      <c r="AD329" s="47"/>
      <c r="AE329" s="47"/>
      <c r="AF329" s="47"/>
      <c r="AG329" s="47"/>
      <c r="AH329" s="47"/>
      <c r="AI329" s="47"/>
      <c r="AJ329" s="47"/>
      <c r="AK329" s="46">
        <f t="shared" si="43"/>
        <v>0</v>
      </c>
    </row>
    <row r="330" spans="1:256" ht="19.5" thickBot="1" x14ac:dyDescent="0.35">
      <c r="B330" s="55">
        <v>95</v>
      </c>
      <c r="C330" s="47">
        <v>0</v>
      </c>
      <c r="D330" s="47"/>
      <c r="E330" s="47"/>
      <c r="F330" s="47"/>
      <c r="G330" s="51">
        <f t="shared" si="37"/>
        <v>0</v>
      </c>
      <c r="H330" s="47"/>
      <c r="I330" s="47"/>
      <c r="J330" s="47"/>
      <c r="K330" s="47"/>
      <c r="L330" s="47"/>
      <c r="M330" s="50">
        <f t="shared" si="38"/>
        <v>0</v>
      </c>
      <c r="N330" s="42">
        <f t="shared" si="39"/>
        <v>0</v>
      </c>
      <c r="O330" s="49"/>
      <c r="P330" s="49"/>
      <c r="Q330" s="49"/>
      <c r="R330" s="49"/>
      <c r="S330" s="47"/>
      <c r="T330" s="47"/>
      <c r="U330" s="48">
        <f t="shared" si="40"/>
        <v>0</v>
      </c>
      <c r="V330" s="47"/>
      <c r="W330" s="47"/>
      <c r="X330" s="48">
        <f t="shared" si="41"/>
        <v>0</v>
      </c>
      <c r="Y330" s="46">
        <f t="shared" si="42"/>
        <v>0</v>
      </c>
      <c r="Z330" s="47"/>
      <c r="AA330" s="47"/>
      <c r="AB330" s="47"/>
      <c r="AC330" s="47"/>
      <c r="AD330" s="47"/>
      <c r="AE330" s="47"/>
      <c r="AF330" s="47"/>
      <c r="AG330" s="47"/>
      <c r="AH330" s="47"/>
      <c r="AI330" s="47"/>
      <c r="AJ330" s="47"/>
      <c r="AK330" s="46">
        <f t="shared" si="43"/>
        <v>0</v>
      </c>
    </row>
    <row r="331" spans="1:256" ht="19.5" thickBot="1" x14ac:dyDescent="0.35">
      <c r="B331" s="55">
        <v>97</v>
      </c>
      <c r="C331" s="47">
        <v>0</v>
      </c>
      <c r="D331" s="47"/>
      <c r="E331" s="47"/>
      <c r="F331" s="47"/>
      <c r="G331" s="51">
        <f t="shared" si="37"/>
        <v>0</v>
      </c>
      <c r="H331" s="47"/>
      <c r="I331" s="47"/>
      <c r="J331" s="47"/>
      <c r="K331" s="47"/>
      <c r="L331" s="47"/>
      <c r="M331" s="50">
        <f t="shared" si="38"/>
        <v>0</v>
      </c>
      <c r="N331" s="42">
        <f t="shared" si="39"/>
        <v>0</v>
      </c>
      <c r="O331" s="49"/>
      <c r="P331" s="49"/>
      <c r="Q331" s="49"/>
      <c r="R331" s="49"/>
      <c r="S331" s="47"/>
      <c r="T331" s="47"/>
      <c r="U331" s="48">
        <f t="shared" si="40"/>
        <v>0</v>
      </c>
      <c r="V331" s="47"/>
      <c r="W331" s="47"/>
      <c r="X331" s="48">
        <f t="shared" si="41"/>
        <v>0</v>
      </c>
      <c r="Y331" s="46">
        <f t="shared" si="42"/>
        <v>0</v>
      </c>
      <c r="Z331" s="47"/>
      <c r="AA331" s="47"/>
      <c r="AB331" s="47"/>
      <c r="AC331" s="47"/>
      <c r="AD331" s="47"/>
      <c r="AE331" s="47"/>
      <c r="AF331" s="47"/>
      <c r="AG331" s="47"/>
      <c r="AH331" s="47"/>
      <c r="AI331" s="47"/>
      <c r="AJ331" s="47"/>
      <c r="AK331" s="46">
        <f t="shared" si="43"/>
        <v>0</v>
      </c>
    </row>
    <row r="332" spans="1:256" ht="19.5" thickBot="1" x14ac:dyDescent="0.35">
      <c r="B332" s="55">
        <v>107</v>
      </c>
      <c r="C332" s="47">
        <v>0</v>
      </c>
      <c r="D332" s="47"/>
      <c r="E332" s="47"/>
      <c r="F332" s="47"/>
      <c r="G332" s="51">
        <f t="shared" si="37"/>
        <v>0</v>
      </c>
      <c r="H332" s="47"/>
      <c r="I332" s="47"/>
      <c r="J332" s="47"/>
      <c r="K332" s="47"/>
      <c r="L332" s="47"/>
      <c r="M332" s="50">
        <f t="shared" si="38"/>
        <v>0</v>
      </c>
      <c r="N332" s="42">
        <f t="shared" si="39"/>
        <v>0</v>
      </c>
      <c r="O332" s="49"/>
      <c r="P332" s="49"/>
      <c r="Q332" s="49"/>
      <c r="R332" s="49"/>
      <c r="S332" s="47"/>
      <c r="T332" s="47"/>
      <c r="U332" s="48">
        <f t="shared" si="40"/>
        <v>0</v>
      </c>
      <c r="V332" s="47"/>
      <c r="W332" s="47"/>
      <c r="X332" s="48">
        <f t="shared" si="41"/>
        <v>0</v>
      </c>
      <c r="Y332" s="46">
        <f t="shared" si="42"/>
        <v>0</v>
      </c>
      <c r="Z332" s="47"/>
      <c r="AA332" s="47"/>
      <c r="AB332" s="47"/>
      <c r="AC332" s="47"/>
      <c r="AD332" s="47"/>
      <c r="AE332" s="47"/>
      <c r="AF332" s="47"/>
      <c r="AG332" s="47"/>
      <c r="AH332" s="47"/>
      <c r="AI332" s="47"/>
      <c r="AJ332" s="47"/>
      <c r="AK332" s="46">
        <f t="shared" si="43"/>
        <v>0</v>
      </c>
    </row>
    <row r="333" spans="1:256" ht="19.5" thickBot="1" x14ac:dyDescent="0.35">
      <c r="B333" s="55" t="s">
        <v>153</v>
      </c>
      <c r="C333" s="47">
        <v>0</v>
      </c>
      <c r="D333" s="47"/>
      <c r="E333" s="47"/>
      <c r="F333" s="47"/>
      <c r="G333" s="51">
        <f t="shared" si="37"/>
        <v>0</v>
      </c>
      <c r="H333" s="47"/>
      <c r="I333" s="47"/>
      <c r="J333" s="47"/>
      <c r="K333" s="47"/>
      <c r="L333" s="47"/>
      <c r="M333" s="50">
        <f t="shared" si="38"/>
        <v>0</v>
      </c>
      <c r="N333" s="42">
        <f t="shared" si="39"/>
        <v>0</v>
      </c>
      <c r="O333" s="49"/>
      <c r="P333" s="49"/>
      <c r="Q333" s="49"/>
      <c r="R333" s="49"/>
      <c r="S333" s="47"/>
      <c r="T333" s="47"/>
      <c r="U333" s="48">
        <f t="shared" si="40"/>
        <v>0</v>
      </c>
      <c r="V333" s="47"/>
      <c r="W333" s="47"/>
      <c r="X333" s="48">
        <f t="shared" si="41"/>
        <v>0</v>
      </c>
      <c r="Y333" s="46">
        <f t="shared" si="42"/>
        <v>0</v>
      </c>
      <c r="Z333" s="47"/>
      <c r="AA333" s="47"/>
      <c r="AB333" s="47"/>
      <c r="AC333" s="47"/>
      <c r="AD333" s="47"/>
      <c r="AE333" s="47"/>
      <c r="AF333" s="47"/>
      <c r="AG333" s="47"/>
      <c r="AH333" s="47"/>
      <c r="AI333" s="47"/>
      <c r="AJ333" s="47"/>
      <c r="AK333" s="46">
        <f t="shared" si="43"/>
        <v>0</v>
      </c>
    </row>
    <row r="334" spans="1:256" ht="19.5" thickBot="1" x14ac:dyDescent="0.35">
      <c r="B334" s="55">
        <v>112</v>
      </c>
      <c r="C334" s="47">
        <v>1</v>
      </c>
      <c r="D334" s="47"/>
      <c r="E334" s="47"/>
      <c r="F334" s="47"/>
      <c r="G334" s="51">
        <f t="shared" si="37"/>
        <v>1</v>
      </c>
      <c r="H334" s="47"/>
      <c r="I334" s="47"/>
      <c r="J334" s="47"/>
      <c r="K334" s="47"/>
      <c r="L334" s="47"/>
      <c r="M334" s="50">
        <f t="shared" si="38"/>
        <v>0</v>
      </c>
      <c r="N334" s="42">
        <f t="shared" si="39"/>
        <v>1</v>
      </c>
      <c r="O334" s="49"/>
      <c r="P334" s="49"/>
      <c r="Q334" s="49"/>
      <c r="R334" s="49"/>
      <c r="S334" s="47"/>
      <c r="T334" s="47"/>
      <c r="U334" s="48">
        <f t="shared" si="40"/>
        <v>0</v>
      </c>
      <c r="V334" s="47"/>
      <c r="W334" s="47"/>
      <c r="X334" s="48">
        <f t="shared" si="41"/>
        <v>0</v>
      </c>
      <c r="Y334" s="46">
        <f t="shared" si="42"/>
        <v>0</v>
      </c>
      <c r="Z334" s="47"/>
      <c r="AA334" s="47"/>
      <c r="AB334" s="47"/>
      <c r="AC334" s="47"/>
      <c r="AD334" s="47"/>
      <c r="AE334" s="47"/>
      <c r="AF334" s="47"/>
      <c r="AG334" s="47"/>
      <c r="AH334" s="47"/>
      <c r="AI334" s="47"/>
      <c r="AJ334" s="47"/>
      <c r="AK334" s="46">
        <f t="shared" si="43"/>
        <v>0</v>
      </c>
    </row>
    <row r="335" spans="1:256" ht="19.5" thickBot="1" x14ac:dyDescent="0.35">
      <c r="B335" s="55" t="s">
        <v>152</v>
      </c>
      <c r="C335" s="47">
        <v>0</v>
      </c>
      <c r="D335" s="47"/>
      <c r="E335" s="47"/>
      <c r="F335" s="47"/>
      <c r="G335" s="51">
        <f t="shared" si="37"/>
        <v>0</v>
      </c>
      <c r="H335" s="47"/>
      <c r="I335" s="47"/>
      <c r="J335" s="47"/>
      <c r="K335" s="47"/>
      <c r="L335" s="47"/>
      <c r="M335" s="50">
        <f t="shared" si="38"/>
        <v>0</v>
      </c>
      <c r="N335" s="42">
        <f t="shared" si="39"/>
        <v>0</v>
      </c>
      <c r="O335" s="49"/>
      <c r="P335" s="49"/>
      <c r="Q335" s="49"/>
      <c r="R335" s="49"/>
      <c r="S335" s="47"/>
      <c r="T335" s="47"/>
      <c r="U335" s="48">
        <f t="shared" si="40"/>
        <v>0</v>
      </c>
      <c r="V335" s="47"/>
      <c r="W335" s="47"/>
      <c r="X335" s="48">
        <f t="shared" si="41"/>
        <v>0</v>
      </c>
      <c r="Y335" s="46">
        <f t="shared" si="42"/>
        <v>0</v>
      </c>
      <c r="Z335" s="47"/>
      <c r="AA335" s="47"/>
      <c r="AB335" s="47"/>
      <c r="AC335" s="47"/>
      <c r="AD335" s="47"/>
      <c r="AE335" s="47"/>
      <c r="AF335" s="47"/>
      <c r="AG335" s="47"/>
      <c r="AH335" s="47"/>
      <c r="AI335" s="47"/>
      <c r="AJ335" s="47"/>
      <c r="AK335" s="46">
        <f t="shared" si="43"/>
        <v>0</v>
      </c>
    </row>
    <row r="336" spans="1:256" ht="19.5" thickBot="1" x14ac:dyDescent="0.35">
      <c r="B336" s="55">
        <v>119</v>
      </c>
      <c r="C336" s="47">
        <v>3</v>
      </c>
      <c r="D336" s="47"/>
      <c r="E336" s="47"/>
      <c r="F336" s="47"/>
      <c r="G336" s="51">
        <f t="shared" si="37"/>
        <v>3</v>
      </c>
      <c r="H336" s="47"/>
      <c r="I336" s="47"/>
      <c r="J336" s="47"/>
      <c r="K336" s="47"/>
      <c r="L336" s="47"/>
      <c r="M336" s="50">
        <f t="shared" si="38"/>
        <v>0</v>
      </c>
      <c r="N336" s="42">
        <f t="shared" si="39"/>
        <v>3</v>
      </c>
      <c r="O336" s="49"/>
      <c r="P336" s="49"/>
      <c r="Q336" s="49"/>
      <c r="R336" s="49"/>
      <c r="S336" s="47"/>
      <c r="T336" s="47"/>
      <c r="U336" s="48">
        <f t="shared" si="40"/>
        <v>0</v>
      </c>
      <c r="V336" s="47"/>
      <c r="W336" s="47"/>
      <c r="X336" s="48">
        <f t="shared" si="41"/>
        <v>0</v>
      </c>
      <c r="Y336" s="46">
        <f t="shared" si="42"/>
        <v>0</v>
      </c>
      <c r="Z336" s="47"/>
      <c r="AA336" s="47"/>
      <c r="AB336" s="47"/>
      <c r="AC336" s="47"/>
      <c r="AD336" s="47"/>
      <c r="AE336" s="47"/>
      <c r="AF336" s="47"/>
      <c r="AG336" s="47"/>
      <c r="AH336" s="47"/>
      <c r="AI336" s="47"/>
      <c r="AJ336" s="47"/>
      <c r="AK336" s="46">
        <f t="shared" si="43"/>
        <v>0</v>
      </c>
    </row>
    <row r="337" spans="2:37" ht="19.5" thickBot="1" x14ac:dyDescent="0.35">
      <c r="B337" s="55" t="s">
        <v>151</v>
      </c>
      <c r="C337" s="47">
        <v>0</v>
      </c>
      <c r="D337" s="47"/>
      <c r="E337" s="47"/>
      <c r="F337" s="47"/>
      <c r="G337" s="51">
        <f t="shared" si="37"/>
        <v>0</v>
      </c>
      <c r="H337" s="47"/>
      <c r="I337" s="47"/>
      <c r="J337" s="47"/>
      <c r="K337" s="47"/>
      <c r="L337" s="47"/>
      <c r="M337" s="50">
        <f t="shared" si="38"/>
        <v>0</v>
      </c>
      <c r="N337" s="42">
        <f t="shared" si="39"/>
        <v>0</v>
      </c>
      <c r="O337" s="49"/>
      <c r="P337" s="49"/>
      <c r="Q337" s="49"/>
      <c r="R337" s="49"/>
      <c r="S337" s="47"/>
      <c r="T337" s="47"/>
      <c r="U337" s="48">
        <f t="shared" si="40"/>
        <v>0</v>
      </c>
      <c r="V337" s="47"/>
      <c r="W337" s="47"/>
      <c r="X337" s="48">
        <f t="shared" si="41"/>
        <v>0</v>
      </c>
      <c r="Y337" s="46">
        <f t="shared" si="42"/>
        <v>0</v>
      </c>
      <c r="Z337" s="47"/>
      <c r="AA337" s="47"/>
      <c r="AB337" s="47"/>
      <c r="AC337" s="47"/>
      <c r="AD337" s="47"/>
      <c r="AE337" s="47"/>
      <c r="AF337" s="47"/>
      <c r="AG337" s="47"/>
      <c r="AH337" s="47"/>
      <c r="AI337" s="47"/>
      <c r="AJ337" s="47"/>
      <c r="AK337" s="46">
        <f t="shared" si="43"/>
        <v>0</v>
      </c>
    </row>
    <row r="338" spans="2:37" ht="19.5" thickBot="1" x14ac:dyDescent="0.35">
      <c r="B338" s="55" t="s">
        <v>150</v>
      </c>
      <c r="C338" s="47">
        <v>0</v>
      </c>
      <c r="D338" s="47"/>
      <c r="E338" s="47"/>
      <c r="F338" s="47"/>
      <c r="G338" s="51">
        <f t="shared" si="37"/>
        <v>0</v>
      </c>
      <c r="H338" s="47"/>
      <c r="I338" s="47"/>
      <c r="J338" s="47"/>
      <c r="K338" s="47"/>
      <c r="L338" s="47"/>
      <c r="M338" s="50">
        <f t="shared" si="38"/>
        <v>0</v>
      </c>
      <c r="N338" s="42">
        <f t="shared" si="39"/>
        <v>0</v>
      </c>
      <c r="O338" s="49"/>
      <c r="P338" s="49"/>
      <c r="Q338" s="49"/>
      <c r="R338" s="49"/>
      <c r="S338" s="47"/>
      <c r="T338" s="47"/>
      <c r="U338" s="48">
        <f t="shared" si="40"/>
        <v>0</v>
      </c>
      <c r="V338" s="47"/>
      <c r="W338" s="47"/>
      <c r="X338" s="48">
        <f t="shared" si="41"/>
        <v>0</v>
      </c>
      <c r="Y338" s="46">
        <f t="shared" si="42"/>
        <v>0</v>
      </c>
      <c r="Z338" s="47"/>
      <c r="AA338" s="47"/>
      <c r="AB338" s="47"/>
      <c r="AC338" s="47"/>
      <c r="AD338" s="47"/>
      <c r="AE338" s="47"/>
      <c r="AF338" s="47"/>
      <c r="AG338" s="47"/>
      <c r="AH338" s="47"/>
      <c r="AI338" s="47"/>
      <c r="AJ338" s="47"/>
      <c r="AK338" s="46">
        <f t="shared" si="43"/>
        <v>0</v>
      </c>
    </row>
    <row r="339" spans="2:37" ht="19.5" thickBot="1" x14ac:dyDescent="0.35">
      <c r="B339" s="55">
        <v>120</v>
      </c>
      <c r="C339" s="47">
        <v>2</v>
      </c>
      <c r="D339" s="47"/>
      <c r="E339" s="47"/>
      <c r="F339" s="47"/>
      <c r="G339" s="51">
        <f t="shared" si="37"/>
        <v>2</v>
      </c>
      <c r="H339" s="47"/>
      <c r="I339" s="47"/>
      <c r="J339" s="47"/>
      <c r="K339" s="47"/>
      <c r="L339" s="47"/>
      <c r="M339" s="50">
        <f t="shared" si="38"/>
        <v>0</v>
      </c>
      <c r="N339" s="42">
        <f t="shared" si="39"/>
        <v>2</v>
      </c>
      <c r="O339" s="49"/>
      <c r="P339" s="49"/>
      <c r="Q339" s="49"/>
      <c r="R339" s="49"/>
      <c r="S339" s="47"/>
      <c r="T339" s="47"/>
      <c r="U339" s="48">
        <f t="shared" si="40"/>
        <v>0</v>
      </c>
      <c r="V339" s="47"/>
      <c r="W339" s="47"/>
      <c r="X339" s="48">
        <f t="shared" si="41"/>
        <v>0</v>
      </c>
      <c r="Y339" s="46">
        <f t="shared" si="42"/>
        <v>0</v>
      </c>
      <c r="Z339" s="47"/>
      <c r="AA339" s="47"/>
      <c r="AB339" s="47"/>
      <c r="AC339" s="47"/>
      <c r="AD339" s="47"/>
      <c r="AE339" s="47"/>
      <c r="AF339" s="47"/>
      <c r="AG339" s="47"/>
      <c r="AH339" s="47"/>
      <c r="AI339" s="47"/>
      <c r="AJ339" s="47"/>
      <c r="AK339" s="46">
        <f t="shared" si="43"/>
        <v>0</v>
      </c>
    </row>
    <row r="340" spans="2:37" ht="19.5" thickBot="1" x14ac:dyDescent="0.35">
      <c r="B340" s="55">
        <v>121</v>
      </c>
      <c r="C340" s="47">
        <v>0</v>
      </c>
      <c r="D340" s="47"/>
      <c r="E340" s="47"/>
      <c r="F340" s="47"/>
      <c r="G340" s="51">
        <f t="shared" si="37"/>
        <v>0</v>
      </c>
      <c r="H340" s="47"/>
      <c r="I340" s="47"/>
      <c r="J340" s="47"/>
      <c r="K340" s="47"/>
      <c r="L340" s="47"/>
      <c r="M340" s="50">
        <f t="shared" si="38"/>
        <v>0</v>
      </c>
      <c r="N340" s="42">
        <f t="shared" si="39"/>
        <v>0</v>
      </c>
      <c r="O340" s="49"/>
      <c r="P340" s="49"/>
      <c r="Q340" s="49"/>
      <c r="R340" s="49"/>
      <c r="S340" s="47"/>
      <c r="T340" s="47"/>
      <c r="U340" s="48">
        <f t="shared" si="40"/>
        <v>0</v>
      </c>
      <c r="V340" s="47"/>
      <c r="W340" s="47"/>
      <c r="X340" s="48">
        <f t="shared" si="41"/>
        <v>0</v>
      </c>
      <c r="Y340" s="46">
        <f t="shared" si="42"/>
        <v>0</v>
      </c>
      <c r="Z340" s="47"/>
      <c r="AA340" s="47"/>
      <c r="AB340" s="47">
        <v>1</v>
      </c>
      <c r="AC340" s="47"/>
      <c r="AD340" s="47"/>
      <c r="AE340" s="47"/>
      <c r="AF340" s="47"/>
      <c r="AG340" s="47"/>
      <c r="AH340" s="47"/>
      <c r="AI340" s="47"/>
      <c r="AJ340" s="47"/>
      <c r="AK340" s="46">
        <f t="shared" si="43"/>
        <v>1</v>
      </c>
    </row>
    <row r="341" spans="2:37" ht="19.5" thickBot="1" x14ac:dyDescent="0.35">
      <c r="B341" s="55">
        <v>122</v>
      </c>
      <c r="C341" s="47">
        <v>0</v>
      </c>
      <c r="D341" s="47"/>
      <c r="E341" s="47"/>
      <c r="F341" s="47"/>
      <c r="G341" s="51">
        <f t="shared" si="37"/>
        <v>0</v>
      </c>
      <c r="H341" s="47"/>
      <c r="I341" s="47"/>
      <c r="J341" s="47"/>
      <c r="K341" s="47"/>
      <c r="L341" s="47"/>
      <c r="M341" s="50">
        <f t="shared" si="38"/>
        <v>0</v>
      </c>
      <c r="N341" s="42">
        <f t="shared" si="39"/>
        <v>0</v>
      </c>
      <c r="O341" s="49"/>
      <c r="P341" s="49"/>
      <c r="Q341" s="49"/>
      <c r="R341" s="49"/>
      <c r="S341" s="47"/>
      <c r="T341" s="47"/>
      <c r="U341" s="48">
        <f t="shared" si="40"/>
        <v>0</v>
      </c>
      <c r="V341" s="47"/>
      <c r="W341" s="47"/>
      <c r="X341" s="48">
        <f t="shared" si="41"/>
        <v>0</v>
      </c>
      <c r="Y341" s="46">
        <f t="shared" si="42"/>
        <v>0</v>
      </c>
      <c r="Z341" s="47"/>
      <c r="AA341" s="47"/>
      <c r="AB341" s="47"/>
      <c r="AC341" s="47"/>
      <c r="AD341" s="47"/>
      <c r="AE341" s="47"/>
      <c r="AF341" s="47"/>
      <c r="AG341" s="47"/>
      <c r="AH341" s="47"/>
      <c r="AI341" s="47"/>
      <c r="AJ341" s="47"/>
      <c r="AK341" s="46">
        <f t="shared" si="43"/>
        <v>0</v>
      </c>
    </row>
    <row r="342" spans="2:37" ht="19.5" thickBot="1" x14ac:dyDescent="0.35">
      <c r="B342" s="55">
        <v>123</v>
      </c>
      <c r="C342" s="47">
        <v>0</v>
      </c>
      <c r="D342" s="47"/>
      <c r="E342" s="47"/>
      <c r="F342" s="47"/>
      <c r="G342" s="51">
        <f t="shared" si="37"/>
        <v>0</v>
      </c>
      <c r="H342" s="47"/>
      <c r="I342" s="47"/>
      <c r="J342" s="47"/>
      <c r="K342" s="47"/>
      <c r="L342" s="47"/>
      <c r="M342" s="50">
        <f t="shared" si="38"/>
        <v>0</v>
      </c>
      <c r="N342" s="42">
        <f t="shared" si="39"/>
        <v>0</v>
      </c>
      <c r="O342" s="49"/>
      <c r="P342" s="49"/>
      <c r="Q342" s="49"/>
      <c r="R342" s="49"/>
      <c r="S342" s="47"/>
      <c r="T342" s="47"/>
      <c r="U342" s="48">
        <f t="shared" si="40"/>
        <v>0</v>
      </c>
      <c r="V342" s="47"/>
      <c r="W342" s="47"/>
      <c r="X342" s="48">
        <f t="shared" si="41"/>
        <v>0</v>
      </c>
      <c r="Y342" s="46">
        <f t="shared" si="42"/>
        <v>0</v>
      </c>
      <c r="Z342" s="47"/>
      <c r="AA342" s="47"/>
      <c r="AB342" s="47"/>
      <c r="AC342" s="47"/>
      <c r="AD342" s="47"/>
      <c r="AE342" s="47"/>
      <c r="AF342" s="47"/>
      <c r="AG342" s="47"/>
      <c r="AH342" s="47"/>
      <c r="AI342" s="47"/>
      <c r="AJ342" s="47"/>
      <c r="AK342" s="46">
        <f t="shared" si="43"/>
        <v>0</v>
      </c>
    </row>
    <row r="343" spans="2:37" ht="19.5" thickBot="1" x14ac:dyDescent="0.35">
      <c r="B343" s="55" t="s">
        <v>149</v>
      </c>
      <c r="C343" s="47">
        <v>0</v>
      </c>
      <c r="D343" s="47"/>
      <c r="E343" s="47"/>
      <c r="F343" s="47"/>
      <c r="G343" s="51">
        <f t="shared" si="37"/>
        <v>0</v>
      </c>
      <c r="H343" s="47"/>
      <c r="I343" s="47"/>
      <c r="J343" s="47"/>
      <c r="K343" s="47"/>
      <c r="L343" s="47"/>
      <c r="M343" s="50">
        <f t="shared" si="38"/>
        <v>0</v>
      </c>
      <c r="N343" s="42">
        <f t="shared" si="39"/>
        <v>0</v>
      </c>
      <c r="O343" s="49"/>
      <c r="P343" s="49"/>
      <c r="Q343" s="49"/>
      <c r="R343" s="49"/>
      <c r="S343" s="47"/>
      <c r="T343" s="47"/>
      <c r="U343" s="48">
        <f t="shared" si="40"/>
        <v>0</v>
      </c>
      <c r="V343" s="47"/>
      <c r="W343" s="47"/>
      <c r="X343" s="48">
        <f t="shared" si="41"/>
        <v>0</v>
      </c>
      <c r="Y343" s="46">
        <f t="shared" si="42"/>
        <v>0</v>
      </c>
      <c r="Z343" s="47"/>
      <c r="AA343" s="47"/>
      <c r="AB343" s="47"/>
      <c r="AC343" s="47"/>
      <c r="AD343" s="47"/>
      <c r="AE343" s="47"/>
      <c r="AF343" s="47"/>
      <c r="AG343" s="47"/>
      <c r="AH343" s="47"/>
      <c r="AI343" s="47"/>
      <c r="AJ343" s="47"/>
      <c r="AK343" s="46">
        <f t="shared" si="43"/>
        <v>0</v>
      </c>
    </row>
    <row r="344" spans="2:37" ht="19.5" thickBot="1" x14ac:dyDescent="0.35">
      <c r="B344" s="55">
        <v>125</v>
      </c>
      <c r="C344" s="47">
        <v>14</v>
      </c>
      <c r="D344" s="47">
        <v>2</v>
      </c>
      <c r="E344" s="47"/>
      <c r="F344" s="47"/>
      <c r="G344" s="51">
        <f t="shared" si="37"/>
        <v>16</v>
      </c>
      <c r="H344" s="47">
        <v>2</v>
      </c>
      <c r="I344" s="47"/>
      <c r="J344" s="47">
        <v>1</v>
      </c>
      <c r="K344" s="47"/>
      <c r="L344" s="47"/>
      <c r="M344" s="50">
        <f t="shared" si="38"/>
        <v>3</v>
      </c>
      <c r="N344" s="42">
        <f t="shared" si="39"/>
        <v>13</v>
      </c>
      <c r="O344" s="49"/>
      <c r="P344" s="49">
        <v>2</v>
      </c>
      <c r="Q344" s="49"/>
      <c r="R344" s="49">
        <v>1</v>
      </c>
      <c r="S344" s="47"/>
      <c r="T344" s="47"/>
      <c r="U344" s="48">
        <f t="shared" si="40"/>
        <v>0</v>
      </c>
      <c r="V344" s="47"/>
      <c r="W344" s="47"/>
      <c r="X344" s="48">
        <f t="shared" si="41"/>
        <v>0</v>
      </c>
      <c r="Y344" s="46">
        <f t="shared" si="42"/>
        <v>0</v>
      </c>
      <c r="Z344" s="47"/>
      <c r="AA344" s="47"/>
      <c r="AB344" s="47"/>
      <c r="AC344" s="47"/>
      <c r="AD344" s="47"/>
      <c r="AE344" s="47"/>
      <c r="AF344" s="47"/>
      <c r="AG344" s="47"/>
      <c r="AH344" s="47"/>
      <c r="AI344" s="47"/>
      <c r="AJ344" s="47"/>
      <c r="AK344" s="46">
        <f t="shared" si="43"/>
        <v>0</v>
      </c>
    </row>
    <row r="345" spans="2:37" ht="19.5" thickBot="1" x14ac:dyDescent="0.35">
      <c r="B345" s="55">
        <v>126</v>
      </c>
      <c r="C345" s="47">
        <v>0</v>
      </c>
      <c r="D345" s="47"/>
      <c r="E345" s="47"/>
      <c r="F345" s="47"/>
      <c r="G345" s="51">
        <f t="shared" si="37"/>
        <v>0</v>
      </c>
      <c r="H345" s="47"/>
      <c r="I345" s="47"/>
      <c r="J345" s="47"/>
      <c r="K345" s="47"/>
      <c r="L345" s="47"/>
      <c r="M345" s="50">
        <f t="shared" si="38"/>
        <v>0</v>
      </c>
      <c r="N345" s="42">
        <f t="shared" si="39"/>
        <v>0</v>
      </c>
      <c r="O345" s="49"/>
      <c r="P345" s="49"/>
      <c r="Q345" s="49"/>
      <c r="R345" s="49"/>
      <c r="S345" s="47"/>
      <c r="T345" s="47"/>
      <c r="U345" s="48">
        <f t="shared" si="40"/>
        <v>0</v>
      </c>
      <c r="V345" s="47"/>
      <c r="W345" s="47"/>
      <c r="X345" s="48">
        <f t="shared" si="41"/>
        <v>0</v>
      </c>
      <c r="Y345" s="46">
        <f t="shared" si="42"/>
        <v>0</v>
      </c>
      <c r="Z345" s="47"/>
      <c r="AA345" s="47"/>
      <c r="AB345" s="47"/>
      <c r="AC345" s="47"/>
      <c r="AD345" s="47"/>
      <c r="AE345" s="47"/>
      <c r="AF345" s="47"/>
      <c r="AG345" s="47"/>
      <c r="AH345" s="47"/>
      <c r="AI345" s="47"/>
      <c r="AJ345" s="47"/>
      <c r="AK345" s="46">
        <f t="shared" si="43"/>
        <v>0</v>
      </c>
    </row>
    <row r="346" spans="2:37" ht="19.5" thickBot="1" x14ac:dyDescent="0.35">
      <c r="B346" s="55">
        <v>127</v>
      </c>
      <c r="C346" s="47">
        <v>2</v>
      </c>
      <c r="D346" s="47"/>
      <c r="E346" s="47"/>
      <c r="F346" s="47"/>
      <c r="G346" s="51">
        <f t="shared" si="37"/>
        <v>2</v>
      </c>
      <c r="H346" s="47"/>
      <c r="I346" s="47"/>
      <c r="J346" s="47"/>
      <c r="K346" s="47"/>
      <c r="L346" s="47"/>
      <c r="M346" s="50">
        <f t="shared" si="38"/>
        <v>0</v>
      </c>
      <c r="N346" s="42">
        <f t="shared" si="39"/>
        <v>2</v>
      </c>
      <c r="O346" s="49"/>
      <c r="P346" s="49"/>
      <c r="Q346" s="49"/>
      <c r="R346" s="49"/>
      <c r="S346" s="47"/>
      <c r="T346" s="47"/>
      <c r="U346" s="48">
        <f t="shared" si="40"/>
        <v>0</v>
      </c>
      <c r="V346" s="47"/>
      <c r="W346" s="47"/>
      <c r="X346" s="48">
        <f t="shared" si="41"/>
        <v>0</v>
      </c>
      <c r="Y346" s="46">
        <f t="shared" si="42"/>
        <v>0</v>
      </c>
      <c r="Z346" s="47"/>
      <c r="AA346" s="47"/>
      <c r="AB346" s="47"/>
      <c r="AC346" s="47"/>
      <c r="AD346" s="47"/>
      <c r="AE346" s="47"/>
      <c r="AF346" s="47"/>
      <c r="AG346" s="47"/>
      <c r="AH346" s="47"/>
      <c r="AI346" s="47"/>
      <c r="AJ346" s="47"/>
      <c r="AK346" s="46">
        <f t="shared" si="43"/>
        <v>0</v>
      </c>
    </row>
    <row r="347" spans="2:37" ht="19.5" thickBot="1" x14ac:dyDescent="0.35">
      <c r="B347" s="55">
        <v>128</v>
      </c>
      <c r="C347" s="47">
        <v>0</v>
      </c>
      <c r="D347" s="47"/>
      <c r="E347" s="47"/>
      <c r="F347" s="47"/>
      <c r="G347" s="51">
        <f t="shared" si="37"/>
        <v>0</v>
      </c>
      <c r="H347" s="47"/>
      <c r="I347" s="47"/>
      <c r="J347" s="47"/>
      <c r="K347" s="47"/>
      <c r="L347" s="47"/>
      <c r="M347" s="50">
        <f t="shared" si="38"/>
        <v>0</v>
      </c>
      <c r="N347" s="42">
        <f t="shared" si="39"/>
        <v>0</v>
      </c>
      <c r="O347" s="49"/>
      <c r="P347" s="49"/>
      <c r="Q347" s="49"/>
      <c r="R347" s="49"/>
      <c r="S347" s="47"/>
      <c r="T347" s="47"/>
      <c r="U347" s="48">
        <f t="shared" si="40"/>
        <v>0</v>
      </c>
      <c r="V347" s="47"/>
      <c r="W347" s="47"/>
      <c r="X347" s="48">
        <f t="shared" si="41"/>
        <v>0</v>
      </c>
      <c r="Y347" s="46">
        <f t="shared" si="42"/>
        <v>0</v>
      </c>
      <c r="Z347" s="47"/>
      <c r="AA347" s="47"/>
      <c r="AB347" s="47"/>
      <c r="AC347" s="47"/>
      <c r="AD347" s="47"/>
      <c r="AE347" s="47"/>
      <c r="AF347" s="47"/>
      <c r="AG347" s="47"/>
      <c r="AH347" s="47"/>
      <c r="AI347" s="47"/>
      <c r="AJ347" s="47"/>
      <c r="AK347" s="46">
        <f t="shared" si="43"/>
        <v>0</v>
      </c>
    </row>
    <row r="348" spans="2:37" ht="19.5" thickBot="1" x14ac:dyDescent="0.35">
      <c r="B348" s="55">
        <v>130</v>
      </c>
      <c r="C348" s="47">
        <v>0</v>
      </c>
      <c r="D348" s="47"/>
      <c r="E348" s="47"/>
      <c r="F348" s="47"/>
      <c r="G348" s="51">
        <f t="shared" si="37"/>
        <v>0</v>
      </c>
      <c r="H348" s="47"/>
      <c r="I348" s="47"/>
      <c r="J348" s="47"/>
      <c r="K348" s="47"/>
      <c r="L348" s="47"/>
      <c r="M348" s="50">
        <f t="shared" si="38"/>
        <v>0</v>
      </c>
      <c r="N348" s="42">
        <f t="shared" si="39"/>
        <v>0</v>
      </c>
      <c r="O348" s="49"/>
      <c r="P348" s="49"/>
      <c r="Q348" s="49"/>
      <c r="R348" s="49"/>
      <c r="S348" s="47"/>
      <c r="T348" s="47"/>
      <c r="U348" s="48">
        <f t="shared" si="40"/>
        <v>0</v>
      </c>
      <c r="V348" s="47"/>
      <c r="W348" s="47"/>
      <c r="X348" s="48">
        <f t="shared" si="41"/>
        <v>0</v>
      </c>
      <c r="Y348" s="46">
        <f t="shared" si="42"/>
        <v>0</v>
      </c>
      <c r="Z348" s="47">
        <v>1</v>
      </c>
      <c r="AA348" s="47"/>
      <c r="AB348" s="47"/>
      <c r="AC348" s="47"/>
      <c r="AD348" s="47"/>
      <c r="AE348" s="47"/>
      <c r="AF348" s="47"/>
      <c r="AG348" s="47"/>
      <c r="AH348" s="47"/>
      <c r="AI348" s="47"/>
      <c r="AJ348" s="47"/>
      <c r="AK348" s="46">
        <f t="shared" si="43"/>
        <v>1</v>
      </c>
    </row>
    <row r="349" spans="2:37" ht="19.5" thickBot="1" x14ac:dyDescent="0.35">
      <c r="B349" s="55" t="s">
        <v>148</v>
      </c>
      <c r="C349" s="47">
        <v>15</v>
      </c>
      <c r="D349" s="47">
        <v>5</v>
      </c>
      <c r="E349" s="47"/>
      <c r="F349" s="47"/>
      <c r="G349" s="51">
        <f t="shared" si="37"/>
        <v>20</v>
      </c>
      <c r="H349" s="47">
        <v>6</v>
      </c>
      <c r="I349" s="47"/>
      <c r="J349" s="47"/>
      <c r="K349" s="47"/>
      <c r="L349" s="47"/>
      <c r="M349" s="50">
        <f t="shared" si="38"/>
        <v>6</v>
      </c>
      <c r="N349" s="42">
        <f t="shared" si="39"/>
        <v>14</v>
      </c>
      <c r="O349" s="49">
        <v>6</v>
      </c>
      <c r="P349" s="49"/>
      <c r="Q349" s="49"/>
      <c r="R349" s="49"/>
      <c r="S349" s="47"/>
      <c r="T349" s="47"/>
      <c r="U349" s="48">
        <f t="shared" si="40"/>
        <v>0</v>
      </c>
      <c r="V349" s="47"/>
      <c r="W349" s="47"/>
      <c r="X349" s="48">
        <f t="shared" si="41"/>
        <v>0</v>
      </c>
      <c r="Y349" s="46">
        <f t="shared" si="42"/>
        <v>0</v>
      </c>
      <c r="Z349" s="47">
        <v>3</v>
      </c>
      <c r="AA349" s="47"/>
      <c r="AB349" s="47">
        <v>1</v>
      </c>
      <c r="AC349" s="47"/>
      <c r="AD349" s="47"/>
      <c r="AE349" s="47"/>
      <c r="AF349" s="47"/>
      <c r="AG349" s="47"/>
      <c r="AH349" s="47"/>
      <c r="AI349" s="47"/>
      <c r="AJ349" s="47"/>
      <c r="AK349" s="46">
        <f t="shared" si="43"/>
        <v>4</v>
      </c>
    </row>
    <row r="350" spans="2:37" ht="19.5" thickBot="1" x14ac:dyDescent="0.35">
      <c r="B350" s="55">
        <v>133</v>
      </c>
      <c r="C350" s="47">
        <v>0</v>
      </c>
      <c r="D350" s="47"/>
      <c r="E350" s="47"/>
      <c r="F350" s="47"/>
      <c r="G350" s="51">
        <f t="shared" si="37"/>
        <v>0</v>
      </c>
      <c r="H350" s="47"/>
      <c r="I350" s="47"/>
      <c r="J350" s="47"/>
      <c r="K350" s="47"/>
      <c r="L350" s="47"/>
      <c r="M350" s="50">
        <f t="shared" si="38"/>
        <v>0</v>
      </c>
      <c r="N350" s="42">
        <f t="shared" si="39"/>
        <v>0</v>
      </c>
      <c r="O350" s="49"/>
      <c r="P350" s="49"/>
      <c r="Q350" s="49"/>
      <c r="R350" s="49"/>
      <c r="S350" s="47"/>
      <c r="T350" s="47"/>
      <c r="U350" s="48">
        <f t="shared" si="40"/>
        <v>0</v>
      </c>
      <c r="V350" s="47"/>
      <c r="W350" s="47"/>
      <c r="X350" s="48">
        <f t="shared" si="41"/>
        <v>0</v>
      </c>
      <c r="Y350" s="46">
        <f t="shared" si="42"/>
        <v>0</v>
      </c>
      <c r="Z350" s="47"/>
      <c r="AA350" s="47"/>
      <c r="AB350" s="47"/>
      <c r="AC350" s="47"/>
      <c r="AD350" s="47"/>
      <c r="AE350" s="47"/>
      <c r="AF350" s="47"/>
      <c r="AG350" s="47"/>
      <c r="AH350" s="47"/>
      <c r="AI350" s="47"/>
      <c r="AJ350" s="47"/>
      <c r="AK350" s="46">
        <f t="shared" si="43"/>
        <v>0</v>
      </c>
    </row>
    <row r="351" spans="2:37" ht="19.5" thickBot="1" x14ac:dyDescent="0.35">
      <c r="B351" s="55" t="s">
        <v>147</v>
      </c>
      <c r="C351" s="47">
        <v>0</v>
      </c>
      <c r="D351" s="47"/>
      <c r="E351" s="47"/>
      <c r="F351" s="47"/>
      <c r="G351" s="51">
        <f t="shared" si="37"/>
        <v>0</v>
      </c>
      <c r="H351" s="47"/>
      <c r="I351" s="47"/>
      <c r="J351" s="47"/>
      <c r="K351" s="47"/>
      <c r="L351" s="47"/>
      <c r="M351" s="50">
        <f t="shared" si="38"/>
        <v>0</v>
      </c>
      <c r="N351" s="42">
        <f t="shared" si="39"/>
        <v>0</v>
      </c>
      <c r="O351" s="49"/>
      <c r="P351" s="49"/>
      <c r="Q351" s="49"/>
      <c r="R351" s="49"/>
      <c r="S351" s="47"/>
      <c r="T351" s="47"/>
      <c r="U351" s="48">
        <f t="shared" si="40"/>
        <v>0</v>
      </c>
      <c r="V351" s="47"/>
      <c r="W351" s="47"/>
      <c r="X351" s="48">
        <f t="shared" si="41"/>
        <v>0</v>
      </c>
      <c r="Y351" s="46">
        <f t="shared" si="42"/>
        <v>0</v>
      </c>
      <c r="Z351" s="47"/>
      <c r="AA351" s="47"/>
      <c r="AB351" s="47"/>
      <c r="AC351" s="47"/>
      <c r="AD351" s="47"/>
      <c r="AE351" s="47"/>
      <c r="AF351" s="47"/>
      <c r="AG351" s="47"/>
      <c r="AH351" s="47"/>
      <c r="AI351" s="47"/>
      <c r="AJ351" s="47"/>
      <c r="AK351" s="46">
        <f t="shared" si="43"/>
        <v>0</v>
      </c>
    </row>
    <row r="352" spans="2:37" ht="19.5" thickBot="1" x14ac:dyDescent="0.35">
      <c r="B352" s="55" t="s">
        <v>146</v>
      </c>
      <c r="C352" s="47">
        <v>0</v>
      </c>
      <c r="D352" s="47"/>
      <c r="E352" s="47"/>
      <c r="F352" s="47"/>
      <c r="G352" s="51">
        <f t="shared" si="37"/>
        <v>0</v>
      </c>
      <c r="H352" s="47"/>
      <c r="I352" s="47"/>
      <c r="J352" s="47"/>
      <c r="K352" s="47"/>
      <c r="L352" s="47"/>
      <c r="M352" s="50">
        <f t="shared" si="38"/>
        <v>0</v>
      </c>
      <c r="N352" s="42">
        <f t="shared" si="39"/>
        <v>0</v>
      </c>
      <c r="O352" s="49"/>
      <c r="P352" s="49"/>
      <c r="Q352" s="49"/>
      <c r="R352" s="49"/>
      <c r="S352" s="47"/>
      <c r="T352" s="47"/>
      <c r="U352" s="48">
        <f t="shared" si="40"/>
        <v>0</v>
      </c>
      <c r="V352" s="47"/>
      <c r="W352" s="47"/>
      <c r="X352" s="48">
        <f t="shared" si="41"/>
        <v>0</v>
      </c>
      <c r="Y352" s="46">
        <f t="shared" si="42"/>
        <v>0</v>
      </c>
      <c r="Z352" s="47"/>
      <c r="AA352" s="47"/>
      <c r="AB352" s="47"/>
      <c r="AC352" s="47"/>
      <c r="AD352" s="47"/>
      <c r="AE352" s="47"/>
      <c r="AF352" s="47"/>
      <c r="AG352" s="47"/>
      <c r="AH352" s="47"/>
      <c r="AI352" s="47"/>
      <c r="AJ352" s="47"/>
      <c r="AK352" s="46">
        <f t="shared" si="43"/>
        <v>0</v>
      </c>
    </row>
    <row r="353" spans="2:37" ht="19.5" thickBot="1" x14ac:dyDescent="0.35">
      <c r="B353" s="55">
        <v>148</v>
      </c>
      <c r="C353" s="47">
        <v>0</v>
      </c>
      <c r="D353" s="47"/>
      <c r="E353" s="47"/>
      <c r="F353" s="47"/>
      <c r="G353" s="51">
        <f t="shared" si="37"/>
        <v>0</v>
      </c>
      <c r="H353" s="47"/>
      <c r="I353" s="47"/>
      <c r="J353" s="47"/>
      <c r="K353" s="47"/>
      <c r="L353" s="47"/>
      <c r="M353" s="50">
        <f t="shared" si="38"/>
        <v>0</v>
      </c>
      <c r="N353" s="42">
        <f t="shared" si="39"/>
        <v>0</v>
      </c>
      <c r="O353" s="49"/>
      <c r="P353" s="49"/>
      <c r="Q353" s="49"/>
      <c r="R353" s="49"/>
      <c r="S353" s="47"/>
      <c r="T353" s="47"/>
      <c r="U353" s="48">
        <f t="shared" si="40"/>
        <v>0</v>
      </c>
      <c r="V353" s="47"/>
      <c r="W353" s="47"/>
      <c r="X353" s="48">
        <f t="shared" si="41"/>
        <v>0</v>
      </c>
      <c r="Y353" s="46">
        <f t="shared" si="42"/>
        <v>0</v>
      </c>
      <c r="Z353" s="47"/>
      <c r="AA353" s="47"/>
      <c r="AB353" s="47"/>
      <c r="AC353" s="47"/>
      <c r="AD353" s="47"/>
      <c r="AE353" s="47"/>
      <c r="AF353" s="47"/>
      <c r="AG353" s="47"/>
      <c r="AH353" s="47"/>
      <c r="AI353" s="47"/>
      <c r="AJ353" s="47"/>
      <c r="AK353" s="46">
        <f t="shared" si="43"/>
        <v>0</v>
      </c>
    </row>
    <row r="354" spans="2:37" ht="19.5" thickBot="1" x14ac:dyDescent="0.35">
      <c r="B354" s="55">
        <v>149</v>
      </c>
      <c r="C354" s="47">
        <v>0</v>
      </c>
      <c r="D354" s="47"/>
      <c r="E354" s="47"/>
      <c r="F354" s="47"/>
      <c r="G354" s="51">
        <f t="shared" si="37"/>
        <v>0</v>
      </c>
      <c r="H354" s="47"/>
      <c r="I354" s="47"/>
      <c r="J354" s="47"/>
      <c r="K354" s="47"/>
      <c r="L354" s="47"/>
      <c r="M354" s="50">
        <f t="shared" si="38"/>
        <v>0</v>
      </c>
      <c r="N354" s="42">
        <f t="shared" si="39"/>
        <v>0</v>
      </c>
      <c r="O354" s="49"/>
      <c r="P354" s="49"/>
      <c r="Q354" s="49"/>
      <c r="R354" s="49"/>
      <c r="S354" s="47"/>
      <c r="T354" s="47"/>
      <c r="U354" s="48">
        <f t="shared" si="40"/>
        <v>0</v>
      </c>
      <c r="V354" s="47"/>
      <c r="W354" s="47"/>
      <c r="X354" s="48">
        <f t="shared" si="41"/>
        <v>0</v>
      </c>
      <c r="Y354" s="46">
        <f t="shared" si="42"/>
        <v>0</v>
      </c>
      <c r="Z354" s="47"/>
      <c r="AA354" s="47"/>
      <c r="AB354" s="47"/>
      <c r="AC354" s="47"/>
      <c r="AD354" s="47"/>
      <c r="AE354" s="47"/>
      <c r="AF354" s="47"/>
      <c r="AG354" s="47"/>
      <c r="AH354" s="47"/>
      <c r="AI354" s="47"/>
      <c r="AJ354" s="47"/>
      <c r="AK354" s="46">
        <f t="shared" si="43"/>
        <v>0</v>
      </c>
    </row>
    <row r="355" spans="2:37" ht="19.5" thickBot="1" x14ac:dyDescent="0.35">
      <c r="B355" s="55" t="s">
        <v>145</v>
      </c>
      <c r="C355" s="47">
        <v>0</v>
      </c>
      <c r="D355" s="47"/>
      <c r="E355" s="47"/>
      <c r="F355" s="47"/>
      <c r="G355" s="51">
        <f t="shared" si="37"/>
        <v>0</v>
      </c>
      <c r="H355" s="47"/>
      <c r="I355" s="47"/>
      <c r="J355" s="47"/>
      <c r="K355" s="47"/>
      <c r="L355" s="47"/>
      <c r="M355" s="50">
        <f t="shared" si="38"/>
        <v>0</v>
      </c>
      <c r="N355" s="42">
        <f t="shared" si="39"/>
        <v>0</v>
      </c>
      <c r="O355" s="49"/>
      <c r="P355" s="49"/>
      <c r="Q355" s="49"/>
      <c r="R355" s="49"/>
      <c r="S355" s="47"/>
      <c r="T355" s="47"/>
      <c r="U355" s="48">
        <f t="shared" si="40"/>
        <v>0</v>
      </c>
      <c r="V355" s="47"/>
      <c r="W355" s="47"/>
      <c r="X355" s="48">
        <f t="shared" si="41"/>
        <v>0</v>
      </c>
      <c r="Y355" s="46">
        <f t="shared" si="42"/>
        <v>0</v>
      </c>
      <c r="Z355" s="47"/>
      <c r="AA355" s="47"/>
      <c r="AB355" s="47"/>
      <c r="AC355" s="47"/>
      <c r="AD355" s="47"/>
      <c r="AE355" s="47"/>
      <c r="AF355" s="47"/>
      <c r="AG355" s="47"/>
      <c r="AH355" s="47"/>
      <c r="AI355" s="47"/>
      <c r="AJ355" s="47"/>
      <c r="AK355" s="46">
        <f t="shared" si="43"/>
        <v>0</v>
      </c>
    </row>
    <row r="356" spans="2:37" ht="19.5" thickBot="1" x14ac:dyDescent="0.35">
      <c r="B356" s="55" t="s">
        <v>144</v>
      </c>
      <c r="C356" s="47">
        <v>0</v>
      </c>
      <c r="D356" s="47"/>
      <c r="E356" s="47"/>
      <c r="F356" s="47"/>
      <c r="G356" s="51">
        <f t="shared" si="37"/>
        <v>0</v>
      </c>
      <c r="H356" s="47"/>
      <c r="I356" s="47"/>
      <c r="J356" s="47"/>
      <c r="K356" s="47"/>
      <c r="L356" s="47"/>
      <c r="M356" s="50">
        <f t="shared" si="38"/>
        <v>0</v>
      </c>
      <c r="N356" s="42">
        <f t="shared" si="39"/>
        <v>0</v>
      </c>
      <c r="O356" s="49"/>
      <c r="P356" s="49"/>
      <c r="Q356" s="49"/>
      <c r="R356" s="49"/>
      <c r="S356" s="47"/>
      <c r="T356" s="47"/>
      <c r="U356" s="48">
        <f t="shared" si="40"/>
        <v>0</v>
      </c>
      <c r="V356" s="47"/>
      <c r="W356" s="47"/>
      <c r="X356" s="48">
        <f t="shared" si="41"/>
        <v>0</v>
      </c>
      <c r="Y356" s="46">
        <f t="shared" si="42"/>
        <v>0</v>
      </c>
      <c r="Z356" s="47"/>
      <c r="AA356" s="47"/>
      <c r="AB356" s="47"/>
      <c r="AC356" s="47"/>
      <c r="AD356" s="47"/>
      <c r="AE356" s="47"/>
      <c r="AF356" s="47"/>
      <c r="AG356" s="47"/>
      <c r="AH356" s="47"/>
      <c r="AI356" s="47"/>
      <c r="AJ356" s="47"/>
      <c r="AK356" s="46">
        <f t="shared" si="43"/>
        <v>0</v>
      </c>
    </row>
    <row r="357" spans="2:37" ht="19.5" thickBot="1" x14ac:dyDescent="0.35">
      <c r="B357" s="55">
        <v>157</v>
      </c>
      <c r="C357" s="47">
        <v>0</v>
      </c>
      <c r="D357" s="47"/>
      <c r="E357" s="47"/>
      <c r="F357" s="47"/>
      <c r="G357" s="51">
        <f t="shared" si="37"/>
        <v>0</v>
      </c>
      <c r="H357" s="47"/>
      <c r="I357" s="47"/>
      <c r="J357" s="47"/>
      <c r="K357" s="47"/>
      <c r="L357" s="47"/>
      <c r="M357" s="50">
        <f t="shared" si="38"/>
        <v>0</v>
      </c>
      <c r="N357" s="42">
        <f t="shared" si="39"/>
        <v>0</v>
      </c>
      <c r="O357" s="49"/>
      <c r="P357" s="49"/>
      <c r="Q357" s="49"/>
      <c r="R357" s="49"/>
      <c r="S357" s="47"/>
      <c r="T357" s="47"/>
      <c r="U357" s="48">
        <f t="shared" si="40"/>
        <v>0</v>
      </c>
      <c r="V357" s="47"/>
      <c r="W357" s="47"/>
      <c r="X357" s="48">
        <f t="shared" si="41"/>
        <v>0</v>
      </c>
      <c r="Y357" s="46">
        <f t="shared" si="42"/>
        <v>0</v>
      </c>
      <c r="Z357" s="47"/>
      <c r="AA357" s="47"/>
      <c r="AB357" s="47"/>
      <c r="AC357" s="47"/>
      <c r="AD357" s="47"/>
      <c r="AE357" s="47"/>
      <c r="AF357" s="47"/>
      <c r="AG357" s="47"/>
      <c r="AH357" s="47"/>
      <c r="AI357" s="47"/>
      <c r="AJ357" s="47"/>
      <c r="AK357" s="46">
        <f t="shared" si="43"/>
        <v>0</v>
      </c>
    </row>
    <row r="358" spans="2:37" ht="19.5" thickBot="1" x14ac:dyDescent="0.35">
      <c r="B358" s="55">
        <v>158</v>
      </c>
      <c r="C358" s="47">
        <v>0</v>
      </c>
      <c r="D358" s="47"/>
      <c r="E358" s="47"/>
      <c r="F358" s="47"/>
      <c r="G358" s="51">
        <f t="shared" si="37"/>
        <v>0</v>
      </c>
      <c r="H358" s="47"/>
      <c r="I358" s="47"/>
      <c r="J358" s="47"/>
      <c r="K358" s="47"/>
      <c r="L358" s="47"/>
      <c r="M358" s="50">
        <f t="shared" si="38"/>
        <v>0</v>
      </c>
      <c r="N358" s="42">
        <f t="shared" si="39"/>
        <v>0</v>
      </c>
      <c r="O358" s="49"/>
      <c r="P358" s="49"/>
      <c r="Q358" s="49"/>
      <c r="R358" s="49"/>
      <c r="S358" s="47"/>
      <c r="T358" s="47"/>
      <c r="U358" s="48">
        <f t="shared" si="40"/>
        <v>0</v>
      </c>
      <c r="V358" s="47"/>
      <c r="W358" s="47"/>
      <c r="X358" s="48">
        <f t="shared" si="41"/>
        <v>0</v>
      </c>
      <c r="Y358" s="46">
        <f t="shared" si="42"/>
        <v>0</v>
      </c>
      <c r="Z358" s="47"/>
      <c r="AA358" s="47"/>
      <c r="AB358" s="47"/>
      <c r="AC358" s="47"/>
      <c r="AD358" s="47"/>
      <c r="AE358" s="47"/>
      <c r="AF358" s="47"/>
      <c r="AG358" s="47"/>
      <c r="AH358" s="47"/>
      <c r="AI358" s="47"/>
      <c r="AJ358" s="47"/>
      <c r="AK358" s="46">
        <f t="shared" si="43"/>
        <v>0</v>
      </c>
    </row>
    <row r="359" spans="2:37" ht="19.5" thickBot="1" x14ac:dyDescent="0.35">
      <c r="B359" s="55" t="s">
        <v>143</v>
      </c>
      <c r="C359" s="47">
        <v>0</v>
      </c>
      <c r="D359" s="47"/>
      <c r="E359" s="47"/>
      <c r="F359" s="47"/>
      <c r="G359" s="51">
        <f t="shared" si="37"/>
        <v>0</v>
      </c>
      <c r="H359" s="47"/>
      <c r="I359" s="47"/>
      <c r="J359" s="47"/>
      <c r="K359" s="47"/>
      <c r="L359" s="47"/>
      <c r="M359" s="50">
        <f t="shared" si="38"/>
        <v>0</v>
      </c>
      <c r="N359" s="42">
        <f t="shared" si="39"/>
        <v>0</v>
      </c>
      <c r="O359" s="49"/>
      <c r="P359" s="49"/>
      <c r="Q359" s="49"/>
      <c r="R359" s="49"/>
      <c r="S359" s="47"/>
      <c r="T359" s="47"/>
      <c r="U359" s="48">
        <f t="shared" si="40"/>
        <v>0</v>
      </c>
      <c r="V359" s="47"/>
      <c r="W359" s="47"/>
      <c r="X359" s="48">
        <f t="shared" si="41"/>
        <v>0</v>
      </c>
      <c r="Y359" s="46">
        <f t="shared" si="42"/>
        <v>0</v>
      </c>
      <c r="Z359" s="47"/>
      <c r="AA359" s="47"/>
      <c r="AB359" s="47"/>
      <c r="AC359" s="47"/>
      <c r="AD359" s="47"/>
      <c r="AE359" s="47"/>
      <c r="AF359" s="47"/>
      <c r="AG359" s="47"/>
      <c r="AH359" s="47"/>
      <c r="AI359" s="47"/>
      <c r="AJ359" s="47"/>
      <c r="AK359" s="46">
        <f t="shared" si="43"/>
        <v>0</v>
      </c>
    </row>
    <row r="360" spans="2:37" ht="19.5" thickBot="1" x14ac:dyDescent="0.35">
      <c r="B360" s="55">
        <v>163</v>
      </c>
      <c r="C360" s="47">
        <v>0</v>
      </c>
      <c r="D360" s="47"/>
      <c r="E360" s="47"/>
      <c r="F360" s="47"/>
      <c r="G360" s="51">
        <f t="shared" si="37"/>
        <v>0</v>
      </c>
      <c r="H360" s="47"/>
      <c r="I360" s="47"/>
      <c r="J360" s="47"/>
      <c r="K360" s="47"/>
      <c r="L360" s="47"/>
      <c r="M360" s="50">
        <f t="shared" si="38"/>
        <v>0</v>
      </c>
      <c r="N360" s="42">
        <f t="shared" si="39"/>
        <v>0</v>
      </c>
      <c r="O360" s="49"/>
      <c r="P360" s="49"/>
      <c r="Q360" s="49"/>
      <c r="R360" s="49"/>
      <c r="S360" s="47"/>
      <c r="T360" s="47"/>
      <c r="U360" s="48">
        <f t="shared" si="40"/>
        <v>0</v>
      </c>
      <c r="V360" s="47"/>
      <c r="W360" s="47"/>
      <c r="X360" s="48">
        <f t="shared" si="41"/>
        <v>0</v>
      </c>
      <c r="Y360" s="46">
        <f t="shared" si="42"/>
        <v>0</v>
      </c>
      <c r="Z360" s="47"/>
      <c r="AA360" s="47"/>
      <c r="AB360" s="47"/>
      <c r="AC360" s="47"/>
      <c r="AD360" s="47"/>
      <c r="AE360" s="47"/>
      <c r="AF360" s="47"/>
      <c r="AG360" s="47"/>
      <c r="AH360" s="47"/>
      <c r="AI360" s="47"/>
      <c r="AJ360" s="47"/>
      <c r="AK360" s="46">
        <f t="shared" si="43"/>
        <v>0</v>
      </c>
    </row>
    <row r="361" spans="2:37" ht="19.5" thickBot="1" x14ac:dyDescent="0.35">
      <c r="B361" s="55">
        <v>166</v>
      </c>
      <c r="C361" s="47">
        <v>0</v>
      </c>
      <c r="D361" s="47"/>
      <c r="E361" s="47"/>
      <c r="F361" s="47"/>
      <c r="G361" s="51">
        <f t="shared" si="37"/>
        <v>0</v>
      </c>
      <c r="H361" s="47"/>
      <c r="I361" s="47"/>
      <c r="J361" s="47"/>
      <c r="K361" s="47"/>
      <c r="L361" s="47"/>
      <c r="M361" s="50">
        <f t="shared" si="38"/>
        <v>0</v>
      </c>
      <c r="N361" s="42">
        <f t="shared" si="39"/>
        <v>0</v>
      </c>
      <c r="O361" s="49"/>
      <c r="P361" s="49"/>
      <c r="Q361" s="49"/>
      <c r="R361" s="49"/>
      <c r="S361" s="47"/>
      <c r="T361" s="47"/>
      <c r="U361" s="48">
        <f t="shared" si="40"/>
        <v>0</v>
      </c>
      <c r="V361" s="47"/>
      <c r="W361" s="47"/>
      <c r="X361" s="48">
        <f t="shared" si="41"/>
        <v>0</v>
      </c>
      <c r="Y361" s="46">
        <f t="shared" si="42"/>
        <v>0</v>
      </c>
      <c r="Z361" s="47"/>
      <c r="AA361" s="47"/>
      <c r="AB361" s="47"/>
      <c r="AC361" s="47"/>
      <c r="AD361" s="47"/>
      <c r="AE361" s="47"/>
      <c r="AF361" s="47"/>
      <c r="AG361" s="47"/>
      <c r="AH361" s="47"/>
      <c r="AI361" s="47"/>
      <c r="AJ361" s="47"/>
      <c r="AK361" s="46">
        <f t="shared" si="43"/>
        <v>0</v>
      </c>
    </row>
    <row r="362" spans="2:37" ht="19.5" thickBot="1" x14ac:dyDescent="0.35">
      <c r="B362" s="55">
        <v>167</v>
      </c>
      <c r="C362" s="47">
        <v>0</v>
      </c>
      <c r="D362" s="47"/>
      <c r="E362" s="47"/>
      <c r="F362" s="47"/>
      <c r="G362" s="51">
        <f t="shared" si="37"/>
        <v>0</v>
      </c>
      <c r="H362" s="47"/>
      <c r="I362" s="47"/>
      <c r="J362" s="47"/>
      <c r="K362" s="47"/>
      <c r="L362" s="47"/>
      <c r="M362" s="50">
        <f t="shared" si="38"/>
        <v>0</v>
      </c>
      <c r="N362" s="42">
        <f t="shared" si="39"/>
        <v>0</v>
      </c>
      <c r="O362" s="49"/>
      <c r="P362" s="49"/>
      <c r="Q362" s="49"/>
      <c r="R362" s="49"/>
      <c r="S362" s="47"/>
      <c r="T362" s="47"/>
      <c r="U362" s="48">
        <f t="shared" si="40"/>
        <v>0</v>
      </c>
      <c r="V362" s="47"/>
      <c r="W362" s="47"/>
      <c r="X362" s="48">
        <f t="shared" si="41"/>
        <v>0</v>
      </c>
      <c r="Y362" s="46">
        <f t="shared" si="42"/>
        <v>0</v>
      </c>
      <c r="Z362" s="47"/>
      <c r="AA362" s="47"/>
      <c r="AB362" s="47"/>
      <c r="AC362" s="47"/>
      <c r="AD362" s="47"/>
      <c r="AE362" s="47"/>
      <c r="AF362" s="47"/>
      <c r="AG362" s="47"/>
      <c r="AH362" s="47"/>
      <c r="AI362" s="47"/>
      <c r="AJ362" s="47"/>
      <c r="AK362" s="46">
        <f t="shared" si="43"/>
        <v>0</v>
      </c>
    </row>
    <row r="363" spans="2:37" ht="19.5" thickBot="1" x14ac:dyDescent="0.35">
      <c r="B363" s="55">
        <v>169</v>
      </c>
      <c r="C363" s="47">
        <v>0</v>
      </c>
      <c r="D363" s="47"/>
      <c r="E363" s="47"/>
      <c r="F363" s="47"/>
      <c r="G363" s="51">
        <f t="shared" si="37"/>
        <v>0</v>
      </c>
      <c r="H363" s="47"/>
      <c r="I363" s="47"/>
      <c r="J363" s="47"/>
      <c r="K363" s="47"/>
      <c r="L363" s="47"/>
      <c r="M363" s="50">
        <f t="shared" si="38"/>
        <v>0</v>
      </c>
      <c r="N363" s="42">
        <f t="shared" si="39"/>
        <v>0</v>
      </c>
      <c r="O363" s="49"/>
      <c r="P363" s="49"/>
      <c r="Q363" s="49"/>
      <c r="R363" s="49"/>
      <c r="S363" s="47"/>
      <c r="T363" s="47"/>
      <c r="U363" s="48">
        <f t="shared" si="40"/>
        <v>0</v>
      </c>
      <c r="V363" s="47"/>
      <c r="W363" s="47"/>
      <c r="X363" s="48">
        <f t="shared" si="41"/>
        <v>0</v>
      </c>
      <c r="Y363" s="46">
        <f t="shared" si="42"/>
        <v>0</v>
      </c>
      <c r="Z363" s="47"/>
      <c r="AA363" s="47"/>
      <c r="AB363" s="47"/>
      <c r="AC363" s="47"/>
      <c r="AD363" s="47"/>
      <c r="AE363" s="47"/>
      <c r="AF363" s="47"/>
      <c r="AG363" s="47"/>
      <c r="AH363" s="47"/>
      <c r="AI363" s="47"/>
      <c r="AJ363" s="47"/>
      <c r="AK363" s="46">
        <f t="shared" si="43"/>
        <v>0</v>
      </c>
    </row>
    <row r="364" spans="2:37" ht="19.5" thickBot="1" x14ac:dyDescent="0.35">
      <c r="B364" s="55">
        <v>170</v>
      </c>
      <c r="C364" s="47">
        <v>0</v>
      </c>
      <c r="D364" s="47"/>
      <c r="E364" s="47"/>
      <c r="F364" s="47"/>
      <c r="G364" s="51">
        <f t="shared" si="37"/>
        <v>0</v>
      </c>
      <c r="H364" s="47"/>
      <c r="I364" s="47"/>
      <c r="J364" s="47"/>
      <c r="K364" s="47"/>
      <c r="L364" s="47"/>
      <c r="M364" s="50">
        <f t="shared" si="38"/>
        <v>0</v>
      </c>
      <c r="N364" s="42">
        <f t="shared" si="39"/>
        <v>0</v>
      </c>
      <c r="O364" s="49"/>
      <c r="P364" s="49"/>
      <c r="Q364" s="49"/>
      <c r="R364" s="49"/>
      <c r="S364" s="47"/>
      <c r="T364" s="47"/>
      <c r="U364" s="48">
        <f t="shared" si="40"/>
        <v>0</v>
      </c>
      <c r="V364" s="47"/>
      <c r="W364" s="47"/>
      <c r="X364" s="48">
        <f t="shared" si="41"/>
        <v>0</v>
      </c>
      <c r="Y364" s="46">
        <f t="shared" si="42"/>
        <v>0</v>
      </c>
      <c r="Z364" s="47"/>
      <c r="AA364" s="47"/>
      <c r="AB364" s="47"/>
      <c r="AC364" s="47"/>
      <c r="AD364" s="47"/>
      <c r="AE364" s="47"/>
      <c r="AF364" s="47"/>
      <c r="AG364" s="47"/>
      <c r="AH364" s="47"/>
      <c r="AI364" s="47"/>
      <c r="AJ364" s="47"/>
      <c r="AK364" s="46">
        <f t="shared" si="43"/>
        <v>0</v>
      </c>
    </row>
    <row r="365" spans="2:37" ht="19.5" thickBot="1" x14ac:dyDescent="0.35">
      <c r="B365" s="55" t="s">
        <v>142</v>
      </c>
      <c r="C365" s="47">
        <v>0</v>
      </c>
      <c r="D365" s="47"/>
      <c r="E365" s="47"/>
      <c r="F365" s="47"/>
      <c r="G365" s="51">
        <f t="shared" si="37"/>
        <v>0</v>
      </c>
      <c r="H365" s="47"/>
      <c r="I365" s="47"/>
      <c r="J365" s="47"/>
      <c r="K365" s="47"/>
      <c r="L365" s="47"/>
      <c r="M365" s="50">
        <f t="shared" si="38"/>
        <v>0</v>
      </c>
      <c r="N365" s="42">
        <f t="shared" si="39"/>
        <v>0</v>
      </c>
      <c r="O365" s="49"/>
      <c r="P365" s="49"/>
      <c r="Q365" s="49"/>
      <c r="R365" s="49"/>
      <c r="S365" s="47"/>
      <c r="T365" s="47"/>
      <c r="U365" s="48">
        <f t="shared" si="40"/>
        <v>0</v>
      </c>
      <c r="V365" s="47"/>
      <c r="W365" s="47"/>
      <c r="X365" s="48">
        <f t="shared" si="41"/>
        <v>0</v>
      </c>
      <c r="Y365" s="46">
        <f t="shared" si="42"/>
        <v>0</v>
      </c>
      <c r="Z365" s="47"/>
      <c r="AA365" s="47"/>
      <c r="AB365" s="47"/>
      <c r="AC365" s="47"/>
      <c r="AD365" s="47"/>
      <c r="AE365" s="47"/>
      <c r="AF365" s="47"/>
      <c r="AG365" s="47"/>
      <c r="AH365" s="47"/>
      <c r="AI365" s="47"/>
      <c r="AJ365" s="47"/>
      <c r="AK365" s="46">
        <f t="shared" si="43"/>
        <v>0</v>
      </c>
    </row>
    <row r="366" spans="2:37" ht="19.5" thickBot="1" x14ac:dyDescent="0.35">
      <c r="B366" s="55" t="s">
        <v>141</v>
      </c>
      <c r="C366" s="47">
        <v>0</v>
      </c>
      <c r="D366" s="47"/>
      <c r="E366" s="47"/>
      <c r="F366" s="47"/>
      <c r="G366" s="51">
        <f t="shared" si="37"/>
        <v>0</v>
      </c>
      <c r="H366" s="47"/>
      <c r="I366" s="47"/>
      <c r="J366" s="47"/>
      <c r="K366" s="47"/>
      <c r="L366" s="47"/>
      <c r="M366" s="50">
        <f t="shared" si="38"/>
        <v>0</v>
      </c>
      <c r="N366" s="42">
        <f t="shared" si="39"/>
        <v>0</v>
      </c>
      <c r="O366" s="49"/>
      <c r="P366" s="49"/>
      <c r="Q366" s="49"/>
      <c r="R366" s="49"/>
      <c r="S366" s="47"/>
      <c r="T366" s="47"/>
      <c r="U366" s="48">
        <f t="shared" si="40"/>
        <v>0</v>
      </c>
      <c r="V366" s="47"/>
      <c r="W366" s="47"/>
      <c r="X366" s="48">
        <f t="shared" si="41"/>
        <v>0</v>
      </c>
      <c r="Y366" s="46">
        <f t="shared" si="42"/>
        <v>0</v>
      </c>
      <c r="Z366" s="47"/>
      <c r="AA366" s="47"/>
      <c r="AB366" s="47"/>
      <c r="AC366" s="47"/>
      <c r="AD366" s="47"/>
      <c r="AE366" s="47"/>
      <c r="AF366" s="47"/>
      <c r="AG366" s="47"/>
      <c r="AH366" s="47"/>
      <c r="AI366" s="47"/>
      <c r="AJ366" s="47"/>
      <c r="AK366" s="46">
        <f t="shared" si="43"/>
        <v>0</v>
      </c>
    </row>
    <row r="367" spans="2:37" ht="19.5" thickBot="1" x14ac:dyDescent="0.35">
      <c r="B367" s="55" t="s">
        <v>140</v>
      </c>
      <c r="C367" s="47">
        <v>0</v>
      </c>
      <c r="D367" s="47"/>
      <c r="E367" s="47"/>
      <c r="F367" s="47"/>
      <c r="G367" s="51">
        <f t="shared" si="37"/>
        <v>0</v>
      </c>
      <c r="H367" s="47"/>
      <c r="I367" s="47"/>
      <c r="J367" s="47"/>
      <c r="K367" s="47"/>
      <c r="L367" s="47"/>
      <c r="M367" s="50">
        <f t="shared" si="38"/>
        <v>0</v>
      </c>
      <c r="N367" s="42">
        <f t="shared" si="39"/>
        <v>0</v>
      </c>
      <c r="O367" s="49"/>
      <c r="P367" s="49"/>
      <c r="Q367" s="49"/>
      <c r="R367" s="49"/>
      <c r="S367" s="47"/>
      <c r="T367" s="47"/>
      <c r="U367" s="48">
        <f t="shared" si="40"/>
        <v>0</v>
      </c>
      <c r="V367" s="47"/>
      <c r="W367" s="47"/>
      <c r="X367" s="48">
        <f t="shared" si="41"/>
        <v>0</v>
      </c>
      <c r="Y367" s="46">
        <f t="shared" si="42"/>
        <v>0</v>
      </c>
      <c r="Z367" s="47"/>
      <c r="AA367" s="47"/>
      <c r="AB367" s="47"/>
      <c r="AC367" s="47"/>
      <c r="AD367" s="47"/>
      <c r="AE367" s="47"/>
      <c r="AF367" s="47"/>
      <c r="AG367" s="47"/>
      <c r="AH367" s="47"/>
      <c r="AI367" s="47"/>
      <c r="AJ367" s="47"/>
      <c r="AK367" s="46">
        <f t="shared" si="43"/>
        <v>0</v>
      </c>
    </row>
    <row r="368" spans="2:37" ht="19.5" thickBot="1" x14ac:dyDescent="0.35">
      <c r="B368" s="55">
        <v>182</v>
      </c>
      <c r="C368" s="47">
        <v>0</v>
      </c>
      <c r="D368" s="47"/>
      <c r="E368" s="47"/>
      <c r="F368" s="47"/>
      <c r="G368" s="51">
        <f t="shared" si="37"/>
        <v>0</v>
      </c>
      <c r="H368" s="47"/>
      <c r="I368" s="47"/>
      <c r="J368" s="47"/>
      <c r="K368" s="47"/>
      <c r="L368" s="47"/>
      <c r="M368" s="50">
        <f t="shared" si="38"/>
        <v>0</v>
      </c>
      <c r="N368" s="42">
        <f t="shared" si="39"/>
        <v>0</v>
      </c>
      <c r="O368" s="49"/>
      <c r="P368" s="49"/>
      <c r="Q368" s="49"/>
      <c r="R368" s="49"/>
      <c r="S368" s="47"/>
      <c r="T368" s="47"/>
      <c r="U368" s="48">
        <f t="shared" si="40"/>
        <v>0</v>
      </c>
      <c r="V368" s="47"/>
      <c r="W368" s="47"/>
      <c r="X368" s="48">
        <f t="shared" si="41"/>
        <v>0</v>
      </c>
      <c r="Y368" s="46">
        <f t="shared" si="42"/>
        <v>0</v>
      </c>
      <c r="Z368" s="47"/>
      <c r="AA368" s="47"/>
      <c r="AB368" s="47"/>
      <c r="AC368" s="47"/>
      <c r="AD368" s="47"/>
      <c r="AE368" s="47"/>
      <c r="AF368" s="47"/>
      <c r="AG368" s="47"/>
      <c r="AH368" s="47"/>
      <c r="AI368" s="47"/>
      <c r="AJ368" s="47"/>
      <c r="AK368" s="46">
        <f t="shared" si="43"/>
        <v>0</v>
      </c>
    </row>
    <row r="369" spans="2:37" ht="19.5" thickBot="1" x14ac:dyDescent="0.35">
      <c r="B369" s="55" t="s">
        <v>139</v>
      </c>
      <c r="C369" s="47">
        <v>0</v>
      </c>
      <c r="D369" s="47"/>
      <c r="E369" s="47"/>
      <c r="F369" s="47"/>
      <c r="G369" s="51">
        <f t="shared" si="37"/>
        <v>0</v>
      </c>
      <c r="H369" s="47"/>
      <c r="I369" s="47"/>
      <c r="J369" s="47"/>
      <c r="K369" s="47"/>
      <c r="L369" s="47"/>
      <c r="M369" s="50">
        <f t="shared" si="38"/>
        <v>0</v>
      </c>
      <c r="N369" s="42">
        <f t="shared" si="39"/>
        <v>0</v>
      </c>
      <c r="O369" s="49"/>
      <c r="P369" s="49"/>
      <c r="Q369" s="49"/>
      <c r="R369" s="49"/>
      <c r="S369" s="47"/>
      <c r="T369" s="47"/>
      <c r="U369" s="48">
        <f t="shared" si="40"/>
        <v>0</v>
      </c>
      <c r="V369" s="47"/>
      <c r="W369" s="47"/>
      <c r="X369" s="48">
        <f t="shared" si="41"/>
        <v>0</v>
      </c>
      <c r="Y369" s="46">
        <f t="shared" si="42"/>
        <v>0</v>
      </c>
      <c r="Z369" s="47"/>
      <c r="AA369" s="47"/>
      <c r="AB369" s="47"/>
      <c r="AC369" s="47"/>
      <c r="AD369" s="47"/>
      <c r="AE369" s="47"/>
      <c r="AF369" s="47"/>
      <c r="AG369" s="47"/>
      <c r="AH369" s="47"/>
      <c r="AI369" s="47"/>
      <c r="AJ369" s="47"/>
      <c r="AK369" s="46">
        <f t="shared" si="43"/>
        <v>0</v>
      </c>
    </row>
    <row r="370" spans="2:37" ht="19.5" thickBot="1" x14ac:dyDescent="0.35">
      <c r="B370" s="55" t="s">
        <v>138</v>
      </c>
      <c r="C370" s="47">
        <v>0</v>
      </c>
      <c r="D370" s="47"/>
      <c r="E370" s="47"/>
      <c r="F370" s="47"/>
      <c r="G370" s="51">
        <f t="shared" si="37"/>
        <v>0</v>
      </c>
      <c r="H370" s="47"/>
      <c r="I370" s="47"/>
      <c r="J370" s="47"/>
      <c r="K370" s="47"/>
      <c r="L370" s="47"/>
      <c r="M370" s="50">
        <f t="shared" si="38"/>
        <v>0</v>
      </c>
      <c r="N370" s="42">
        <f t="shared" si="39"/>
        <v>0</v>
      </c>
      <c r="O370" s="49"/>
      <c r="P370" s="49"/>
      <c r="Q370" s="49"/>
      <c r="R370" s="49"/>
      <c r="S370" s="47"/>
      <c r="T370" s="47"/>
      <c r="U370" s="48">
        <f t="shared" si="40"/>
        <v>0</v>
      </c>
      <c r="V370" s="47"/>
      <c r="W370" s="47"/>
      <c r="X370" s="48">
        <f t="shared" si="41"/>
        <v>0</v>
      </c>
      <c r="Y370" s="46">
        <f t="shared" si="42"/>
        <v>0</v>
      </c>
      <c r="Z370" s="47"/>
      <c r="AA370" s="47"/>
      <c r="AB370" s="47"/>
      <c r="AC370" s="47"/>
      <c r="AD370" s="47"/>
      <c r="AE370" s="47"/>
      <c r="AF370" s="47"/>
      <c r="AG370" s="47"/>
      <c r="AH370" s="47"/>
      <c r="AI370" s="47"/>
      <c r="AJ370" s="47"/>
      <c r="AK370" s="46">
        <f t="shared" si="43"/>
        <v>0</v>
      </c>
    </row>
    <row r="371" spans="2:37" ht="19.5" thickBot="1" x14ac:dyDescent="0.35">
      <c r="B371" s="55">
        <v>192</v>
      </c>
      <c r="C371" s="47">
        <v>0</v>
      </c>
      <c r="D371" s="47"/>
      <c r="E371" s="47"/>
      <c r="F371" s="47"/>
      <c r="G371" s="51">
        <f t="shared" si="37"/>
        <v>0</v>
      </c>
      <c r="H371" s="47"/>
      <c r="I371" s="47"/>
      <c r="J371" s="47"/>
      <c r="K371" s="47"/>
      <c r="L371" s="47"/>
      <c r="M371" s="50">
        <f t="shared" si="38"/>
        <v>0</v>
      </c>
      <c r="N371" s="42">
        <f t="shared" si="39"/>
        <v>0</v>
      </c>
      <c r="O371" s="49"/>
      <c r="P371" s="49"/>
      <c r="Q371" s="49"/>
      <c r="R371" s="49"/>
      <c r="S371" s="47"/>
      <c r="T371" s="47"/>
      <c r="U371" s="48">
        <f t="shared" si="40"/>
        <v>0</v>
      </c>
      <c r="V371" s="47"/>
      <c r="W371" s="47"/>
      <c r="X371" s="48">
        <f t="shared" si="41"/>
        <v>0</v>
      </c>
      <c r="Y371" s="46">
        <f t="shared" si="42"/>
        <v>0</v>
      </c>
      <c r="Z371" s="47"/>
      <c r="AA371" s="47"/>
      <c r="AB371" s="47"/>
      <c r="AC371" s="47"/>
      <c r="AD371" s="47"/>
      <c r="AE371" s="47"/>
      <c r="AF371" s="47"/>
      <c r="AG371" s="47"/>
      <c r="AH371" s="47"/>
      <c r="AI371" s="47"/>
      <c r="AJ371" s="47"/>
      <c r="AK371" s="46">
        <f t="shared" si="43"/>
        <v>0</v>
      </c>
    </row>
    <row r="372" spans="2:37" ht="19.5" thickBot="1" x14ac:dyDescent="0.35">
      <c r="B372" s="55">
        <v>196</v>
      </c>
      <c r="C372" s="47">
        <v>0</v>
      </c>
      <c r="D372" s="47"/>
      <c r="E372" s="47"/>
      <c r="F372" s="47"/>
      <c r="G372" s="51">
        <f t="shared" si="37"/>
        <v>0</v>
      </c>
      <c r="H372" s="47"/>
      <c r="I372" s="47"/>
      <c r="J372" s="47"/>
      <c r="K372" s="47"/>
      <c r="L372" s="47"/>
      <c r="M372" s="50">
        <f t="shared" si="38"/>
        <v>0</v>
      </c>
      <c r="N372" s="42">
        <f t="shared" si="39"/>
        <v>0</v>
      </c>
      <c r="O372" s="49"/>
      <c r="P372" s="49"/>
      <c r="Q372" s="49"/>
      <c r="R372" s="49"/>
      <c r="S372" s="47"/>
      <c r="T372" s="47"/>
      <c r="U372" s="48">
        <f t="shared" si="40"/>
        <v>0</v>
      </c>
      <c r="V372" s="47"/>
      <c r="W372" s="47"/>
      <c r="X372" s="48">
        <f t="shared" si="41"/>
        <v>0</v>
      </c>
      <c r="Y372" s="46">
        <f t="shared" si="42"/>
        <v>0</v>
      </c>
      <c r="Z372" s="47"/>
      <c r="AA372" s="47"/>
      <c r="AB372" s="47"/>
      <c r="AC372" s="47"/>
      <c r="AD372" s="47"/>
      <c r="AE372" s="47"/>
      <c r="AF372" s="47"/>
      <c r="AG372" s="47"/>
      <c r="AH372" s="47"/>
      <c r="AI372" s="47"/>
      <c r="AJ372" s="47"/>
      <c r="AK372" s="46">
        <f t="shared" si="43"/>
        <v>0</v>
      </c>
    </row>
    <row r="373" spans="2:37" ht="19.5" thickBot="1" x14ac:dyDescent="0.35">
      <c r="B373" s="55">
        <v>197</v>
      </c>
      <c r="C373" s="47">
        <v>2</v>
      </c>
      <c r="D373" s="47">
        <v>3</v>
      </c>
      <c r="E373" s="47"/>
      <c r="F373" s="47"/>
      <c r="G373" s="51">
        <f t="shared" si="37"/>
        <v>5</v>
      </c>
      <c r="H373" s="47"/>
      <c r="I373" s="47"/>
      <c r="J373" s="47"/>
      <c r="K373" s="47"/>
      <c r="L373" s="47"/>
      <c r="M373" s="50">
        <f t="shared" si="38"/>
        <v>0</v>
      </c>
      <c r="N373" s="42">
        <f t="shared" si="39"/>
        <v>5</v>
      </c>
      <c r="O373" s="49"/>
      <c r="P373" s="49"/>
      <c r="Q373" s="49"/>
      <c r="R373" s="49"/>
      <c r="S373" s="47"/>
      <c r="T373" s="47"/>
      <c r="U373" s="48">
        <f t="shared" si="40"/>
        <v>0</v>
      </c>
      <c r="V373" s="47"/>
      <c r="W373" s="47"/>
      <c r="X373" s="48">
        <f t="shared" si="41"/>
        <v>0</v>
      </c>
      <c r="Y373" s="46">
        <f t="shared" si="42"/>
        <v>0</v>
      </c>
      <c r="Z373" s="47"/>
      <c r="AA373" s="47"/>
      <c r="AB373" s="47"/>
      <c r="AC373" s="47"/>
      <c r="AD373" s="47"/>
      <c r="AE373" s="47"/>
      <c r="AF373" s="47"/>
      <c r="AG373" s="47"/>
      <c r="AH373" s="47"/>
      <c r="AI373" s="47"/>
      <c r="AJ373" s="47"/>
      <c r="AK373" s="46">
        <f t="shared" si="43"/>
        <v>0</v>
      </c>
    </row>
    <row r="374" spans="2:37" ht="19.5" thickBot="1" x14ac:dyDescent="0.35">
      <c r="B374" s="55" t="s">
        <v>137</v>
      </c>
      <c r="C374" s="47">
        <v>0</v>
      </c>
      <c r="D374" s="47"/>
      <c r="E374" s="47"/>
      <c r="F374" s="47"/>
      <c r="G374" s="51">
        <f t="shared" si="37"/>
        <v>0</v>
      </c>
      <c r="H374" s="47"/>
      <c r="I374" s="47"/>
      <c r="J374" s="47"/>
      <c r="K374" s="47"/>
      <c r="L374" s="47"/>
      <c r="M374" s="50">
        <f t="shared" si="38"/>
        <v>0</v>
      </c>
      <c r="N374" s="42">
        <f t="shared" si="39"/>
        <v>0</v>
      </c>
      <c r="O374" s="49"/>
      <c r="P374" s="49"/>
      <c r="Q374" s="49"/>
      <c r="R374" s="49"/>
      <c r="S374" s="47"/>
      <c r="T374" s="47"/>
      <c r="U374" s="48">
        <f t="shared" si="40"/>
        <v>0</v>
      </c>
      <c r="V374" s="47"/>
      <c r="W374" s="47"/>
      <c r="X374" s="48">
        <f t="shared" si="41"/>
        <v>0</v>
      </c>
      <c r="Y374" s="46">
        <f t="shared" si="42"/>
        <v>0</v>
      </c>
      <c r="Z374" s="47"/>
      <c r="AA374" s="47"/>
      <c r="AB374" s="47"/>
      <c r="AC374" s="47"/>
      <c r="AD374" s="47"/>
      <c r="AE374" s="47"/>
      <c r="AF374" s="47"/>
      <c r="AG374" s="47"/>
      <c r="AH374" s="47"/>
      <c r="AI374" s="47"/>
      <c r="AJ374" s="47"/>
      <c r="AK374" s="46">
        <f t="shared" si="43"/>
        <v>0</v>
      </c>
    </row>
    <row r="375" spans="2:37" ht="19.5" thickBot="1" x14ac:dyDescent="0.35">
      <c r="B375" s="55" t="s">
        <v>136</v>
      </c>
      <c r="C375" s="47">
        <v>0</v>
      </c>
      <c r="D375" s="47"/>
      <c r="E375" s="47"/>
      <c r="F375" s="47"/>
      <c r="G375" s="51">
        <f t="shared" si="37"/>
        <v>0</v>
      </c>
      <c r="H375" s="47"/>
      <c r="I375" s="47"/>
      <c r="J375" s="47"/>
      <c r="K375" s="47"/>
      <c r="L375" s="47"/>
      <c r="M375" s="50">
        <f t="shared" si="38"/>
        <v>0</v>
      </c>
      <c r="N375" s="42">
        <f t="shared" si="39"/>
        <v>0</v>
      </c>
      <c r="O375" s="49"/>
      <c r="P375" s="49"/>
      <c r="Q375" s="49"/>
      <c r="R375" s="49"/>
      <c r="S375" s="47"/>
      <c r="T375" s="47"/>
      <c r="U375" s="48">
        <f t="shared" si="40"/>
        <v>0</v>
      </c>
      <c r="V375" s="47"/>
      <c r="W375" s="47"/>
      <c r="X375" s="48">
        <f t="shared" si="41"/>
        <v>0</v>
      </c>
      <c r="Y375" s="46">
        <f t="shared" si="42"/>
        <v>0</v>
      </c>
      <c r="Z375" s="47"/>
      <c r="AA375" s="47"/>
      <c r="AB375" s="47"/>
      <c r="AC375" s="47"/>
      <c r="AD375" s="47"/>
      <c r="AE375" s="47"/>
      <c r="AF375" s="47"/>
      <c r="AG375" s="47"/>
      <c r="AH375" s="47"/>
      <c r="AI375" s="47"/>
      <c r="AJ375" s="47"/>
      <c r="AK375" s="46">
        <f t="shared" si="43"/>
        <v>0</v>
      </c>
    </row>
    <row r="376" spans="2:37" ht="19.5" thickBot="1" x14ac:dyDescent="0.35">
      <c r="B376" s="55">
        <v>198</v>
      </c>
      <c r="C376" s="47">
        <v>1</v>
      </c>
      <c r="D376" s="47"/>
      <c r="E376" s="47"/>
      <c r="F376" s="47"/>
      <c r="G376" s="51">
        <f t="shared" si="37"/>
        <v>1</v>
      </c>
      <c r="H376" s="47"/>
      <c r="I376" s="47"/>
      <c r="J376" s="47"/>
      <c r="K376" s="47"/>
      <c r="L376" s="47"/>
      <c r="M376" s="50">
        <f t="shared" si="38"/>
        <v>0</v>
      </c>
      <c r="N376" s="42">
        <f t="shared" si="39"/>
        <v>1</v>
      </c>
      <c r="O376" s="49"/>
      <c r="P376" s="49"/>
      <c r="Q376" s="49"/>
      <c r="R376" s="49"/>
      <c r="S376" s="47"/>
      <c r="T376" s="47"/>
      <c r="U376" s="48">
        <f t="shared" si="40"/>
        <v>0</v>
      </c>
      <c r="V376" s="47"/>
      <c r="W376" s="47"/>
      <c r="X376" s="48">
        <f t="shared" si="41"/>
        <v>0</v>
      </c>
      <c r="Y376" s="46">
        <f t="shared" si="42"/>
        <v>0</v>
      </c>
      <c r="Z376" s="47"/>
      <c r="AA376" s="47"/>
      <c r="AB376" s="47"/>
      <c r="AC376" s="47"/>
      <c r="AD376" s="47"/>
      <c r="AE376" s="47"/>
      <c r="AF376" s="47"/>
      <c r="AG376" s="47"/>
      <c r="AH376" s="47"/>
      <c r="AI376" s="47"/>
      <c r="AJ376" s="47"/>
      <c r="AK376" s="46">
        <f t="shared" si="43"/>
        <v>0</v>
      </c>
    </row>
    <row r="377" spans="2:37" ht="19.5" thickBot="1" x14ac:dyDescent="0.35">
      <c r="B377" s="55">
        <v>199</v>
      </c>
      <c r="C377" s="47">
        <v>0</v>
      </c>
      <c r="D377" s="47"/>
      <c r="E377" s="47"/>
      <c r="F377" s="47"/>
      <c r="G377" s="51">
        <f t="shared" si="37"/>
        <v>0</v>
      </c>
      <c r="H377" s="47"/>
      <c r="I377" s="47"/>
      <c r="J377" s="47"/>
      <c r="K377" s="47"/>
      <c r="L377" s="47"/>
      <c r="M377" s="50">
        <f t="shared" si="38"/>
        <v>0</v>
      </c>
      <c r="N377" s="42">
        <f t="shared" si="39"/>
        <v>0</v>
      </c>
      <c r="O377" s="49"/>
      <c r="P377" s="49"/>
      <c r="Q377" s="49"/>
      <c r="R377" s="49"/>
      <c r="S377" s="47"/>
      <c r="T377" s="47"/>
      <c r="U377" s="48">
        <f t="shared" si="40"/>
        <v>0</v>
      </c>
      <c r="V377" s="47"/>
      <c r="W377" s="47"/>
      <c r="X377" s="48">
        <f t="shared" si="41"/>
        <v>0</v>
      </c>
      <c r="Y377" s="46">
        <f t="shared" si="42"/>
        <v>0</v>
      </c>
      <c r="Z377" s="47"/>
      <c r="AA377" s="47"/>
      <c r="AB377" s="47"/>
      <c r="AC377" s="47"/>
      <c r="AD377" s="47"/>
      <c r="AE377" s="47"/>
      <c r="AF377" s="47"/>
      <c r="AG377" s="47"/>
      <c r="AH377" s="47"/>
      <c r="AI377" s="47"/>
      <c r="AJ377" s="47"/>
      <c r="AK377" s="46">
        <f t="shared" si="43"/>
        <v>0</v>
      </c>
    </row>
    <row r="378" spans="2:37" ht="19.5" thickBot="1" x14ac:dyDescent="0.35">
      <c r="B378" s="55" t="s">
        <v>135</v>
      </c>
      <c r="C378" s="47">
        <v>0</v>
      </c>
      <c r="D378" s="47">
        <v>2</v>
      </c>
      <c r="E378" s="47"/>
      <c r="F378" s="47"/>
      <c r="G378" s="51">
        <f t="shared" si="37"/>
        <v>2</v>
      </c>
      <c r="H378" s="47"/>
      <c r="I378" s="47"/>
      <c r="J378" s="47"/>
      <c r="K378" s="47"/>
      <c r="L378" s="47"/>
      <c r="M378" s="50">
        <f t="shared" si="38"/>
        <v>0</v>
      </c>
      <c r="N378" s="42">
        <f t="shared" si="39"/>
        <v>2</v>
      </c>
      <c r="O378" s="49"/>
      <c r="P378" s="49"/>
      <c r="Q378" s="49"/>
      <c r="R378" s="49"/>
      <c r="S378" s="47"/>
      <c r="T378" s="47"/>
      <c r="U378" s="48">
        <f t="shared" si="40"/>
        <v>0</v>
      </c>
      <c r="V378" s="47"/>
      <c r="W378" s="47"/>
      <c r="X378" s="48">
        <f t="shared" si="41"/>
        <v>0</v>
      </c>
      <c r="Y378" s="46">
        <f t="shared" si="42"/>
        <v>0</v>
      </c>
      <c r="Z378" s="47"/>
      <c r="AA378" s="47"/>
      <c r="AB378" s="47"/>
      <c r="AC378" s="47"/>
      <c r="AD378" s="47"/>
      <c r="AE378" s="47"/>
      <c r="AF378" s="47"/>
      <c r="AG378" s="47"/>
      <c r="AH378" s="47"/>
      <c r="AI378" s="47"/>
      <c r="AJ378" s="47"/>
      <c r="AK378" s="46">
        <f t="shared" si="43"/>
        <v>0</v>
      </c>
    </row>
    <row r="379" spans="2:37" ht="19.5" thickBot="1" x14ac:dyDescent="0.35">
      <c r="B379" s="55">
        <v>200</v>
      </c>
      <c r="C379" s="47">
        <v>1</v>
      </c>
      <c r="D379" s="47"/>
      <c r="E379" s="47"/>
      <c r="F379" s="47"/>
      <c r="G379" s="51">
        <f t="shared" si="37"/>
        <v>1</v>
      </c>
      <c r="H379" s="47"/>
      <c r="I379" s="47"/>
      <c r="J379" s="47"/>
      <c r="K379" s="47"/>
      <c r="L379" s="47"/>
      <c r="M379" s="50">
        <f t="shared" si="38"/>
        <v>0</v>
      </c>
      <c r="N379" s="42">
        <f t="shared" si="39"/>
        <v>1</v>
      </c>
      <c r="O379" s="49"/>
      <c r="P379" s="49"/>
      <c r="Q379" s="49"/>
      <c r="R379" s="49"/>
      <c r="S379" s="47"/>
      <c r="T379" s="47"/>
      <c r="U379" s="48">
        <f t="shared" si="40"/>
        <v>0</v>
      </c>
      <c r="V379" s="47"/>
      <c r="W379" s="47"/>
      <c r="X379" s="48">
        <f t="shared" si="41"/>
        <v>0</v>
      </c>
      <c r="Y379" s="46">
        <f t="shared" si="42"/>
        <v>0</v>
      </c>
      <c r="Z379" s="47"/>
      <c r="AA379" s="47"/>
      <c r="AB379" s="47"/>
      <c r="AC379" s="47"/>
      <c r="AD379" s="47"/>
      <c r="AE379" s="47"/>
      <c r="AF379" s="47"/>
      <c r="AG379" s="47"/>
      <c r="AH379" s="47"/>
      <c r="AI379" s="47"/>
      <c r="AJ379" s="47"/>
      <c r="AK379" s="46">
        <f t="shared" si="43"/>
        <v>0</v>
      </c>
    </row>
    <row r="380" spans="2:37" ht="19.5" thickBot="1" x14ac:dyDescent="0.35">
      <c r="B380" s="55" t="s">
        <v>134</v>
      </c>
      <c r="C380" s="47">
        <v>0</v>
      </c>
      <c r="D380" s="47"/>
      <c r="E380" s="47"/>
      <c r="F380" s="47"/>
      <c r="G380" s="51">
        <f t="shared" si="37"/>
        <v>0</v>
      </c>
      <c r="H380" s="47"/>
      <c r="I380" s="47"/>
      <c r="J380" s="47"/>
      <c r="K380" s="47"/>
      <c r="L380" s="47"/>
      <c r="M380" s="50">
        <f t="shared" si="38"/>
        <v>0</v>
      </c>
      <c r="N380" s="42">
        <f t="shared" si="39"/>
        <v>0</v>
      </c>
      <c r="O380" s="49"/>
      <c r="P380" s="49"/>
      <c r="Q380" s="49"/>
      <c r="R380" s="49"/>
      <c r="S380" s="47"/>
      <c r="T380" s="47"/>
      <c r="U380" s="48">
        <f t="shared" si="40"/>
        <v>0</v>
      </c>
      <c r="V380" s="47"/>
      <c r="W380" s="47"/>
      <c r="X380" s="48">
        <f t="shared" si="41"/>
        <v>0</v>
      </c>
      <c r="Y380" s="46">
        <f t="shared" si="42"/>
        <v>0</v>
      </c>
      <c r="Z380" s="47"/>
      <c r="AA380" s="47"/>
      <c r="AB380" s="47"/>
      <c r="AC380" s="47"/>
      <c r="AD380" s="47"/>
      <c r="AE380" s="47"/>
      <c r="AF380" s="47"/>
      <c r="AG380" s="47"/>
      <c r="AH380" s="47"/>
      <c r="AI380" s="47"/>
      <c r="AJ380" s="47"/>
      <c r="AK380" s="46">
        <f t="shared" si="43"/>
        <v>0</v>
      </c>
    </row>
    <row r="381" spans="2:37" ht="19.5" thickBot="1" x14ac:dyDescent="0.35">
      <c r="B381" s="55">
        <v>204</v>
      </c>
      <c r="C381" s="47">
        <v>0</v>
      </c>
      <c r="D381" s="47"/>
      <c r="E381" s="47"/>
      <c r="F381" s="47"/>
      <c r="G381" s="51">
        <f t="shared" si="37"/>
        <v>0</v>
      </c>
      <c r="H381" s="47"/>
      <c r="I381" s="47"/>
      <c r="J381" s="47"/>
      <c r="K381" s="47"/>
      <c r="L381" s="47"/>
      <c r="M381" s="50">
        <f t="shared" si="38"/>
        <v>0</v>
      </c>
      <c r="N381" s="42">
        <f t="shared" si="39"/>
        <v>0</v>
      </c>
      <c r="O381" s="49"/>
      <c r="P381" s="49"/>
      <c r="Q381" s="49"/>
      <c r="R381" s="49"/>
      <c r="S381" s="47"/>
      <c r="T381" s="47"/>
      <c r="U381" s="48">
        <f t="shared" si="40"/>
        <v>0</v>
      </c>
      <c r="V381" s="47"/>
      <c r="W381" s="47"/>
      <c r="X381" s="48">
        <f t="shared" si="41"/>
        <v>0</v>
      </c>
      <c r="Y381" s="46">
        <f t="shared" si="42"/>
        <v>0</v>
      </c>
      <c r="Z381" s="47"/>
      <c r="AA381" s="47"/>
      <c r="AB381" s="47"/>
      <c r="AC381" s="47"/>
      <c r="AD381" s="47"/>
      <c r="AE381" s="47"/>
      <c r="AF381" s="47"/>
      <c r="AG381" s="47"/>
      <c r="AH381" s="47"/>
      <c r="AI381" s="47"/>
      <c r="AJ381" s="47"/>
      <c r="AK381" s="46">
        <f t="shared" si="43"/>
        <v>0</v>
      </c>
    </row>
    <row r="382" spans="2:37" ht="19.5" thickBot="1" x14ac:dyDescent="0.35">
      <c r="B382" s="55">
        <v>205</v>
      </c>
      <c r="C382" s="47">
        <v>0</v>
      </c>
      <c r="D382" s="47"/>
      <c r="E382" s="47"/>
      <c r="F382" s="47"/>
      <c r="G382" s="51">
        <f t="shared" si="37"/>
        <v>0</v>
      </c>
      <c r="H382" s="47"/>
      <c r="I382" s="47"/>
      <c r="J382" s="47"/>
      <c r="K382" s="47"/>
      <c r="L382" s="47"/>
      <c r="M382" s="50">
        <f t="shared" si="38"/>
        <v>0</v>
      </c>
      <c r="N382" s="42">
        <f t="shared" si="39"/>
        <v>0</v>
      </c>
      <c r="O382" s="49"/>
      <c r="P382" s="49"/>
      <c r="Q382" s="49"/>
      <c r="R382" s="49"/>
      <c r="S382" s="47"/>
      <c r="T382" s="47"/>
      <c r="U382" s="48">
        <f t="shared" si="40"/>
        <v>0</v>
      </c>
      <c r="V382" s="47"/>
      <c r="W382" s="47"/>
      <c r="X382" s="48">
        <f t="shared" si="41"/>
        <v>0</v>
      </c>
      <c r="Y382" s="46">
        <f t="shared" si="42"/>
        <v>0</v>
      </c>
      <c r="Z382" s="47"/>
      <c r="AA382" s="47"/>
      <c r="AB382" s="47"/>
      <c r="AC382" s="47"/>
      <c r="AD382" s="47"/>
      <c r="AE382" s="47"/>
      <c r="AF382" s="47"/>
      <c r="AG382" s="47"/>
      <c r="AH382" s="47"/>
      <c r="AI382" s="47"/>
      <c r="AJ382" s="47"/>
      <c r="AK382" s="46">
        <f t="shared" si="43"/>
        <v>0</v>
      </c>
    </row>
    <row r="383" spans="2:37" ht="19.5" thickBot="1" x14ac:dyDescent="0.35">
      <c r="B383" s="55">
        <v>206</v>
      </c>
      <c r="C383" s="47">
        <v>0</v>
      </c>
      <c r="D383" s="47"/>
      <c r="E383" s="47"/>
      <c r="F383" s="47"/>
      <c r="G383" s="51">
        <f t="shared" si="37"/>
        <v>0</v>
      </c>
      <c r="H383" s="47"/>
      <c r="I383" s="47"/>
      <c r="J383" s="47"/>
      <c r="K383" s="47"/>
      <c r="L383" s="47"/>
      <c r="M383" s="50">
        <f t="shared" si="38"/>
        <v>0</v>
      </c>
      <c r="N383" s="42">
        <f t="shared" si="39"/>
        <v>0</v>
      </c>
      <c r="O383" s="49"/>
      <c r="P383" s="49"/>
      <c r="Q383" s="49"/>
      <c r="R383" s="49"/>
      <c r="S383" s="47"/>
      <c r="T383" s="47"/>
      <c r="U383" s="48">
        <f t="shared" si="40"/>
        <v>0</v>
      </c>
      <c r="V383" s="47"/>
      <c r="W383" s="47"/>
      <c r="X383" s="48">
        <f t="shared" si="41"/>
        <v>0</v>
      </c>
      <c r="Y383" s="46">
        <f t="shared" si="42"/>
        <v>0</v>
      </c>
      <c r="Z383" s="47"/>
      <c r="AA383" s="47"/>
      <c r="AB383" s="47"/>
      <c r="AC383" s="47"/>
      <c r="AD383" s="47"/>
      <c r="AE383" s="47"/>
      <c r="AF383" s="47"/>
      <c r="AG383" s="47"/>
      <c r="AH383" s="47"/>
      <c r="AI383" s="47"/>
      <c r="AJ383" s="47"/>
      <c r="AK383" s="46">
        <f t="shared" si="43"/>
        <v>0</v>
      </c>
    </row>
    <row r="384" spans="2:37" ht="19.5" thickBot="1" x14ac:dyDescent="0.35">
      <c r="B384" s="55">
        <v>207</v>
      </c>
      <c r="C384" s="47">
        <v>0</v>
      </c>
      <c r="D384" s="47"/>
      <c r="E384" s="47"/>
      <c r="F384" s="47"/>
      <c r="G384" s="51">
        <f t="shared" si="37"/>
        <v>0</v>
      </c>
      <c r="H384" s="47"/>
      <c r="I384" s="47"/>
      <c r="J384" s="47"/>
      <c r="K384" s="47"/>
      <c r="L384" s="47"/>
      <c r="M384" s="50">
        <f t="shared" si="38"/>
        <v>0</v>
      </c>
      <c r="N384" s="42">
        <f t="shared" si="39"/>
        <v>0</v>
      </c>
      <c r="O384" s="49"/>
      <c r="P384" s="49"/>
      <c r="Q384" s="49"/>
      <c r="R384" s="49"/>
      <c r="S384" s="47"/>
      <c r="T384" s="47"/>
      <c r="U384" s="48">
        <f t="shared" si="40"/>
        <v>0</v>
      </c>
      <c r="V384" s="47"/>
      <c r="W384" s="47"/>
      <c r="X384" s="48">
        <f t="shared" si="41"/>
        <v>0</v>
      </c>
      <c r="Y384" s="46">
        <f t="shared" si="42"/>
        <v>0</v>
      </c>
      <c r="Z384" s="47"/>
      <c r="AA384" s="47"/>
      <c r="AB384" s="47"/>
      <c r="AC384" s="47"/>
      <c r="AD384" s="47"/>
      <c r="AE384" s="47"/>
      <c r="AF384" s="47"/>
      <c r="AG384" s="47"/>
      <c r="AH384" s="47"/>
      <c r="AI384" s="47"/>
      <c r="AJ384" s="47"/>
      <c r="AK384" s="46">
        <f t="shared" si="43"/>
        <v>0</v>
      </c>
    </row>
    <row r="385" spans="2:37" ht="19.5" thickBot="1" x14ac:dyDescent="0.35">
      <c r="B385" s="55" t="s">
        <v>133</v>
      </c>
      <c r="C385" s="47">
        <v>0</v>
      </c>
      <c r="D385" s="47"/>
      <c r="E385" s="47"/>
      <c r="F385" s="47"/>
      <c r="G385" s="51">
        <f t="shared" si="37"/>
        <v>0</v>
      </c>
      <c r="H385" s="47"/>
      <c r="I385" s="47"/>
      <c r="J385" s="47"/>
      <c r="K385" s="47"/>
      <c r="L385" s="47"/>
      <c r="M385" s="50">
        <f t="shared" si="38"/>
        <v>0</v>
      </c>
      <c r="N385" s="42">
        <f t="shared" si="39"/>
        <v>0</v>
      </c>
      <c r="O385" s="49"/>
      <c r="P385" s="49"/>
      <c r="Q385" s="49"/>
      <c r="R385" s="49"/>
      <c r="S385" s="47"/>
      <c r="T385" s="47"/>
      <c r="U385" s="48">
        <f t="shared" si="40"/>
        <v>0</v>
      </c>
      <c r="V385" s="47"/>
      <c r="W385" s="47"/>
      <c r="X385" s="48">
        <f t="shared" si="41"/>
        <v>0</v>
      </c>
      <c r="Y385" s="46">
        <f t="shared" si="42"/>
        <v>0</v>
      </c>
      <c r="Z385" s="47"/>
      <c r="AA385" s="47"/>
      <c r="AB385" s="47"/>
      <c r="AC385" s="47"/>
      <c r="AD385" s="47"/>
      <c r="AE385" s="47"/>
      <c r="AF385" s="47"/>
      <c r="AG385" s="47"/>
      <c r="AH385" s="47"/>
      <c r="AI385" s="47"/>
      <c r="AJ385" s="47"/>
      <c r="AK385" s="46">
        <f t="shared" si="43"/>
        <v>0</v>
      </c>
    </row>
    <row r="386" spans="2:37" ht="19.5" thickBot="1" x14ac:dyDescent="0.35">
      <c r="B386" s="55" t="s">
        <v>132</v>
      </c>
      <c r="C386" s="47">
        <v>0</v>
      </c>
      <c r="D386" s="47">
        <v>1</v>
      </c>
      <c r="E386" s="47"/>
      <c r="F386" s="47"/>
      <c r="G386" s="51">
        <f t="shared" si="37"/>
        <v>1</v>
      </c>
      <c r="H386" s="47">
        <v>1</v>
      </c>
      <c r="I386" s="47"/>
      <c r="J386" s="47"/>
      <c r="K386" s="47"/>
      <c r="L386" s="47"/>
      <c r="M386" s="50">
        <f t="shared" si="38"/>
        <v>1</v>
      </c>
      <c r="N386" s="42">
        <f t="shared" si="39"/>
        <v>0</v>
      </c>
      <c r="O386" s="49">
        <v>1</v>
      </c>
      <c r="P386" s="49"/>
      <c r="Q386" s="49"/>
      <c r="R386" s="49"/>
      <c r="S386" s="47"/>
      <c r="T386" s="47"/>
      <c r="U386" s="48">
        <f t="shared" si="40"/>
        <v>0</v>
      </c>
      <c r="V386" s="47"/>
      <c r="W386" s="47"/>
      <c r="X386" s="48">
        <f t="shared" si="41"/>
        <v>0</v>
      </c>
      <c r="Y386" s="46">
        <f t="shared" si="42"/>
        <v>0</v>
      </c>
      <c r="Z386" s="47"/>
      <c r="AA386" s="47"/>
      <c r="AB386" s="47"/>
      <c r="AC386" s="47"/>
      <c r="AD386" s="47"/>
      <c r="AE386" s="47"/>
      <c r="AF386" s="47"/>
      <c r="AG386" s="47"/>
      <c r="AH386" s="47"/>
      <c r="AI386" s="47"/>
      <c r="AJ386" s="47"/>
      <c r="AK386" s="46">
        <f t="shared" si="43"/>
        <v>0</v>
      </c>
    </row>
    <row r="387" spans="2:37" ht="19.5" thickBot="1" x14ac:dyDescent="0.35">
      <c r="B387" s="55" t="s">
        <v>131</v>
      </c>
      <c r="C387" s="47">
        <v>1</v>
      </c>
      <c r="D387" s="47">
        <v>2</v>
      </c>
      <c r="E387" s="47"/>
      <c r="F387" s="47"/>
      <c r="G387" s="51">
        <f t="shared" si="37"/>
        <v>3</v>
      </c>
      <c r="H387" s="47">
        <v>2</v>
      </c>
      <c r="I387" s="47"/>
      <c r="J387" s="47"/>
      <c r="K387" s="47"/>
      <c r="L387" s="47"/>
      <c r="M387" s="50">
        <f t="shared" si="38"/>
        <v>2</v>
      </c>
      <c r="N387" s="42">
        <f t="shared" si="39"/>
        <v>1</v>
      </c>
      <c r="O387" s="49">
        <v>2</v>
      </c>
      <c r="P387" s="49"/>
      <c r="Q387" s="49"/>
      <c r="R387" s="49"/>
      <c r="S387" s="47"/>
      <c r="T387" s="47"/>
      <c r="U387" s="48">
        <f t="shared" si="40"/>
        <v>0</v>
      </c>
      <c r="V387" s="47"/>
      <c r="W387" s="47"/>
      <c r="X387" s="48">
        <f t="shared" si="41"/>
        <v>0</v>
      </c>
      <c r="Y387" s="46">
        <f t="shared" si="42"/>
        <v>0</v>
      </c>
      <c r="Z387" s="47"/>
      <c r="AA387" s="47"/>
      <c r="AB387" s="47"/>
      <c r="AC387" s="47"/>
      <c r="AD387" s="47"/>
      <c r="AE387" s="47"/>
      <c r="AF387" s="47"/>
      <c r="AG387" s="47"/>
      <c r="AH387" s="47"/>
      <c r="AI387" s="47"/>
      <c r="AJ387" s="47"/>
      <c r="AK387" s="46">
        <f t="shared" si="43"/>
        <v>0</v>
      </c>
    </row>
    <row r="388" spans="2:37" ht="19.5" thickBot="1" x14ac:dyDescent="0.35">
      <c r="B388" s="55">
        <v>238</v>
      </c>
      <c r="C388" s="47">
        <v>1</v>
      </c>
      <c r="D388" s="47"/>
      <c r="E388" s="47"/>
      <c r="F388" s="47"/>
      <c r="G388" s="51">
        <f t="shared" si="37"/>
        <v>1</v>
      </c>
      <c r="H388" s="47"/>
      <c r="I388" s="47"/>
      <c r="J388" s="47"/>
      <c r="K388" s="47"/>
      <c r="L388" s="47"/>
      <c r="M388" s="50">
        <f t="shared" si="38"/>
        <v>0</v>
      </c>
      <c r="N388" s="42">
        <f t="shared" si="39"/>
        <v>1</v>
      </c>
      <c r="O388" s="49"/>
      <c r="P388" s="49"/>
      <c r="Q388" s="49"/>
      <c r="R388" s="49"/>
      <c r="S388" s="47"/>
      <c r="T388" s="47"/>
      <c r="U388" s="48">
        <f t="shared" si="40"/>
        <v>0</v>
      </c>
      <c r="V388" s="47"/>
      <c r="W388" s="47"/>
      <c r="X388" s="48">
        <f t="shared" si="41"/>
        <v>0</v>
      </c>
      <c r="Y388" s="46">
        <f t="shared" si="42"/>
        <v>0</v>
      </c>
      <c r="Z388" s="47"/>
      <c r="AA388" s="47"/>
      <c r="AB388" s="47"/>
      <c r="AC388" s="47"/>
      <c r="AD388" s="47"/>
      <c r="AE388" s="47"/>
      <c r="AF388" s="47"/>
      <c r="AG388" s="47"/>
      <c r="AH388" s="47"/>
      <c r="AI388" s="47"/>
      <c r="AJ388" s="47"/>
      <c r="AK388" s="46">
        <f t="shared" si="43"/>
        <v>0</v>
      </c>
    </row>
    <row r="389" spans="2:37" ht="19.5" thickBot="1" x14ac:dyDescent="0.35">
      <c r="B389" s="55">
        <v>242</v>
      </c>
      <c r="C389" s="47">
        <v>1</v>
      </c>
      <c r="D389" s="47">
        <v>2</v>
      </c>
      <c r="E389" s="47"/>
      <c r="F389" s="47"/>
      <c r="G389" s="51">
        <f t="shared" ref="G389:G436" si="44">SUM(C389:F389)</f>
        <v>3</v>
      </c>
      <c r="H389" s="47">
        <v>1</v>
      </c>
      <c r="I389" s="47"/>
      <c r="J389" s="47"/>
      <c r="K389" s="47"/>
      <c r="L389" s="47"/>
      <c r="M389" s="50">
        <f t="shared" ref="M389:M436" si="45">SUM(H389:L389)</f>
        <v>1</v>
      </c>
      <c r="N389" s="42">
        <f t="shared" ref="N389:N436" si="46">G389-M389</f>
        <v>2</v>
      </c>
      <c r="O389" s="49">
        <v>1</v>
      </c>
      <c r="P389" s="49"/>
      <c r="Q389" s="49"/>
      <c r="R389" s="49"/>
      <c r="S389" s="47"/>
      <c r="T389" s="47"/>
      <c r="U389" s="48">
        <f t="shared" ref="U389:U436" si="47">SUM(S389:T389)</f>
        <v>0</v>
      </c>
      <c r="V389" s="47"/>
      <c r="W389" s="47"/>
      <c r="X389" s="48">
        <f t="shared" ref="X389:X436" si="48">SUM(V389:W389)</f>
        <v>0</v>
      </c>
      <c r="Y389" s="46">
        <f t="shared" ref="Y389:Y436" si="49">U389+X389</f>
        <v>0</v>
      </c>
      <c r="Z389" s="47"/>
      <c r="AA389" s="47"/>
      <c r="AB389" s="47"/>
      <c r="AC389" s="47"/>
      <c r="AD389" s="47"/>
      <c r="AE389" s="47"/>
      <c r="AF389" s="47"/>
      <c r="AG389" s="47"/>
      <c r="AH389" s="47"/>
      <c r="AI389" s="47"/>
      <c r="AJ389" s="47"/>
      <c r="AK389" s="46">
        <f t="shared" ref="AK389:AK436" si="50">SUM(Z389:AJ389)</f>
        <v>0</v>
      </c>
    </row>
    <row r="390" spans="2:37" ht="19.5" thickBot="1" x14ac:dyDescent="0.35">
      <c r="B390" s="55" t="s">
        <v>130</v>
      </c>
      <c r="C390" s="47">
        <v>0</v>
      </c>
      <c r="D390" s="47"/>
      <c r="E390" s="47"/>
      <c r="F390" s="47"/>
      <c r="G390" s="51">
        <f t="shared" si="44"/>
        <v>0</v>
      </c>
      <c r="H390" s="47"/>
      <c r="I390" s="47"/>
      <c r="J390" s="47"/>
      <c r="K390" s="47"/>
      <c r="L390" s="47"/>
      <c r="M390" s="50">
        <f t="shared" si="45"/>
        <v>0</v>
      </c>
      <c r="N390" s="42">
        <f t="shared" si="46"/>
        <v>0</v>
      </c>
      <c r="O390" s="49"/>
      <c r="P390" s="49"/>
      <c r="Q390" s="49"/>
      <c r="R390" s="49"/>
      <c r="S390" s="47"/>
      <c r="T390" s="47"/>
      <c r="U390" s="48">
        <f t="shared" si="47"/>
        <v>0</v>
      </c>
      <c r="V390" s="47"/>
      <c r="W390" s="47"/>
      <c r="X390" s="48">
        <f t="shared" si="48"/>
        <v>0</v>
      </c>
      <c r="Y390" s="46">
        <f t="shared" si="49"/>
        <v>0</v>
      </c>
      <c r="Z390" s="47"/>
      <c r="AA390" s="47"/>
      <c r="AB390" s="47"/>
      <c r="AC390" s="47"/>
      <c r="AD390" s="47"/>
      <c r="AE390" s="47"/>
      <c r="AF390" s="47"/>
      <c r="AG390" s="47"/>
      <c r="AH390" s="47"/>
      <c r="AI390" s="47"/>
      <c r="AJ390" s="47"/>
      <c r="AK390" s="46">
        <f t="shared" si="50"/>
        <v>0</v>
      </c>
    </row>
    <row r="391" spans="2:37" ht="19.5" thickBot="1" x14ac:dyDescent="0.35">
      <c r="B391" s="55" t="s">
        <v>129</v>
      </c>
      <c r="C391" s="47">
        <v>0</v>
      </c>
      <c r="D391" s="47"/>
      <c r="E391" s="47"/>
      <c r="F391" s="47"/>
      <c r="G391" s="51">
        <f t="shared" si="44"/>
        <v>0</v>
      </c>
      <c r="H391" s="47"/>
      <c r="I391" s="47"/>
      <c r="J391" s="47"/>
      <c r="K391" s="47"/>
      <c r="L391" s="47"/>
      <c r="M391" s="50">
        <f t="shared" si="45"/>
        <v>0</v>
      </c>
      <c r="N391" s="42">
        <f t="shared" si="46"/>
        <v>0</v>
      </c>
      <c r="O391" s="49"/>
      <c r="P391" s="49"/>
      <c r="Q391" s="49"/>
      <c r="R391" s="49"/>
      <c r="S391" s="47"/>
      <c r="T391" s="47"/>
      <c r="U391" s="48">
        <f t="shared" si="47"/>
        <v>0</v>
      </c>
      <c r="V391" s="47"/>
      <c r="W391" s="47"/>
      <c r="X391" s="48">
        <f t="shared" si="48"/>
        <v>0</v>
      </c>
      <c r="Y391" s="46">
        <f t="shared" si="49"/>
        <v>0</v>
      </c>
      <c r="Z391" s="47"/>
      <c r="AA391" s="47"/>
      <c r="AB391" s="47"/>
      <c r="AC391" s="47"/>
      <c r="AD391" s="47"/>
      <c r="AE391" s="47"/>
      <c r="AF391" s="47"/>
      <c r="AG391" s="47"/>
      <c r="AH391" s="47"/>
      <c r="AI391" s="47"/>
      <c r="AJ391" s="47"/>
      <c r="AK391" s="46">
        <f t="shared" si="50"/>
        <v>0</v>
      </c>
    </row>
    <row r="392" spans="2:37" ht="19.5" thickBot="1" x14ac:dyDescent="0.35">
      <c r="B392" s="55" t="s">
        <v>128</v>
      </c>
      <c r="C392" s="47">
        <v>0</v>
      </c>
      <c r="D392" s="47"/>
      <c r="E392" s="47"/>
      <c r="F392" s="47"/>
      <c r="G392" s="51">
        <f t="shared" si="44"/>
        <v>0</v>
      </c>
      <c r="H392" s="47"/>
      <c r="I392" s="47"/>
      <c r="J392" s="47"/>
      <c r="K392" s="47"/>
      <c r="L392" s="47"/>
      <c r="M392" s="50">
        <f t="shared" si="45"/>
        <v>0</v>
      </c>
      <c r="N392" s="42">
        <f t="shared" si="46"/>
        <v>0</v>
      </c>
      <c r="O392" s="49"/>
      <c r="P392" s="49"/>
      <c r="Q392" s="49"/>
      <c r="R392" s="49"/>
      <c r="S392" s="47"/>
      <c r="T392" s="47"/>
      <c r="U392" s="48">
        <f t="shared" si="47"/>
        <v>0</v>
      </c>
      <c r="V392" s="47"/>
      <c r="W392" s="47"/>
      <c r="X392" s="48">
        <f t="shared" si="48"/>
        <v>0</v>
      </c>
      <c r="Y392" s="46">
        <f t="shared" si="49"/>
        <v>0</v>
      </c>
      <c r="Z392" s="47"/>
      <c r="AA392" s="47"/>
      <c r="AB392" s="47"/>
      <c r="AC392" s="47"/>
      <c r="AD392" s="47"/>
      <c r="AE392" s="47"/>
      <c r="AF392" s="47"/>
      <c r="AG392" s="47"/>
      <c r="AH392" s="47"/>
      <c r="AI392" s="47"/>
      <c r="AJ392" s="47"/>
      <c r="AK392" s="46">
        <f t="shared" si="50"/>
        <v>0</v>
      </c>
    </row>
    <row r="393" spans="2:37" ht="19.5" thickBot="1" x14ac:dyDescent="0.35">
      <c r="B393" s="55">
        <v>249</v>
      </c>
      <c r="C393" s="47">
        <v>0</v>
      </c>
      <c r="D393" s="47"/>
      <c r="E393" s="47"/>
      <c r="F393" s="47"/>
      <c r="G393" s="51">
        <f t="shared" si="44"/>
        <v>0</v>
      </c>
      <c r="H393" s="47"/>
      <c r="I393" s="47"/>
      <c r="J393" s="47"/>
      <c r="K393" s="47"/>
      <c r="L393" s="47"/>
      <c r="M393" s="50">
        <f t="shared" si="45"/>
        <v>0</v>
      </c>
      <c r="N393" s="42">
        <f t="shared" si="46"/>
        <v>0</v>
      </c>
      <c r="O393" s="49"/>
      <c r="P393" s="49"/>
      <c r="Q393" s="49"/>
      <c r="R393" s="49"/>
      <c r="S393" s="47"/>
      <c r="T393" s="47"/>
      <c r="U393" s="48">
        <f t="shared" si="47"/>
        <v>0</v>
      </c>
      <c r="V393" s="47"/>
      <c r="W393" s="47"/>
      <c r="X393" s="48">
        <f t="shared" si="48"/>
        <v>0</v>
      </c>
      <c r="Y393" s="46">
        <f t="shared" si="49"/>
        <v>0</v>
      </c>
      <c r="Z393" s="47"/>
      <c r="AA393" s="47"/>
      <c r="AB393" s="47"/>
      <c r="AC393" s="47"/>
      <c r="AD393" s="47"/>
      <c r="AE393" s="47"/>
      <c r="AF393" s="47"/>
      <c r="AG393" s="47"/>
      <c r="AH393" s="47"/>
      <c r="AI393" s="47"/>
      <c r="AJ393" s="47"/>
      <c r="AK393" s="46">
        <f t="shared" si="50"/>
        <v>0</v>
      </c>
    </row>
    <row r="394" spans="2:37" ht="19.5" thickBot="1" x14ac:dyDescent="0.35">
      <c r="B394" s="55">
        <v>252</v>
      </c>
      <c r="C394" s="47">
        <v>0</v>
      </c>
      <c r="D394" s="47"/>
      <c r="E394" s="47"/>
      <c r="F394" s="47"/>
      <c r="G394" s="51">
        <f t="shared" si="44"/>
        <v>0</v>
      </c>
      <c r="H394" s="47"/>
      <c r="I394" s="47"/>
      <c r="J394" s="47"/>
      <c r="K394" s="47"/>
      <c r="L394" s="47"/>
      <c r="M394" s="50">
        <f t="shared" si="45"/>
        <v>0</v>
      </c>
      <c r="N394" s="42">
        <f t="shared" si="46"/>
        <v>0</v>
      </c>
      <c r="O394" s="49"/>
      <c r="P394" s="49"/>
      <c r="Q394" s="49"/>
      <c r="R394" s="49"/>
      <c r="S394" s="47"/>
      <c r="T394" s="47"/>
      <c r="U394" s="48">
        <f t="shared" si="47"/>
        <v>0</v>
      </c>
      <c r="V394" s="47"/>
      <c r="W394" s="47"/>
      <c r="X394" s="48">
        <f t="shared" si="48"/>
        <v>0</v>
      </c>
      <c r="Y394" s="46">
        <f t="shared" si="49"/>
        <v>0</v>
      </c>
      <c r="Z394" s="47"/>
      <c r="AA394" s="47"/>
      <c r="AB394" s="47"/>
      <c r="AC394" s="47"/>
      <c r="AD394" s="47"/>
      <c r="AE394" s="47"/>
      <c r="AF394" s="47"/>
      <c r="AG394" s="47"/>
      <c r="AH394" s="47"/>
      <c r="AI394" s="47"/>
      <c r="AJ394" s="47"/>
      <c r="AK394" s="46">
        <f t="shared" si="50"/>
        <v>0</v>
      </c>
    </row>
    <row r="395" spans="2:37" ht="19.5" thickBot="1" x14ac:dyDescent="0.35">
      <c r="B395" s="55" t="s">
        <v>127</v>
      </c>
      <c r="C395" s="47">
        <v>0</v>
      </c>
      <c r="D395" s="47"/>
      <c r="E395" s="47"/>
      <c r="F395" s="47"/>
      <c r="G395" s="51">
        <f t="shared" si="44"/>
        <v>0</v>
      </c>
      <c r="H395" s="47"/>
      <c r="I395" s="47"/>
      <c r="J395" s="47"/>
      <c r="K395" s="47"/>
      <c r="L395" s="47"/>
      <c r="M395" s="50">
        <f t="shared" si="45"/>
        <v>0</v>
      </c>
      <c r="N395" s="42">
        <f t="shared" si="46"/>
        <v>0</v>
      </c>
      <c r="O395" s="49"/>
      <c r="P395" s="49"/>
      <c r="Q395" s="49"/>
      <c r="R395" s="49"/>
      <c r="S395" s="47"/>
      <c r="T395" s="47"/>
      <c r="U395" s="48">
        <f t="shared" si="47"/>
        <v>0</v>
      </c>
      <c r="V395" s="47"/>
      <c r="W395" s="47"/>
      <c r="X395" s="48">
        <f t="shared" si="48"/>
        <v>0</v>
      </c>
      <c r="Y395" s="46">
        <f t="shared" si="49"/>
        <v>0</v>
      </c>
      <c r="Z395" s="47"/>
      <c r="AA395" s="47"/>
      <c r="AB395" s="47"/>
      <c r="AC395" s="47"/>
      <c r="AD395" s="47"/>
      <c r="AE395" s="47"/>
      <c r="AF395" s="47"/>
      <c r="AG395" s="47"/>
      <c r="AH395" s="47"/>
      <c r="AI395" s="47"/>
      <c r="AJ395" s="47"/>
      <c r="AK395" s="46">
        <f t="shared" si="50"/>
        <v>0</v>
      </c>
    </row>
    <row r="396" spans="2:37" ht="19.5" thickBot="1" x14ac:dyDescent="0.35">
      <c r="B396" s="55" t="s">
        <v>126</v>
      </c>
      <c r="C396" s="47">
        <v>0</v>
      </c>
      <c r="D396" s="47"/>
      <c r="E396" s="47"/>
      <c r="F396" s="47"/>
      <c r="G396" s="51">
        <f t="shared" si="44"/>
        <v>0</v>
      </c>
      <c r="H396" s="47"/>
      <c r="I396" s="47"/>
      <c r="J396" s="47"/>
      <c r="K396" s="47"/>
      <c r="L396" s="47"/>
      <c r="M396" s="50">
        <f t="shared" si="45"/>
        <v>0</v>
      </c>
      <c r="N396" s="42">
        <f t="shared" si="46"/>
        <v>0</v>
      </c>
      <c r="O396" s="49"/>
      <c r="P396" s="49"/>
      <c r="Q396" s="49"/>
      <c r="R396" s="49"/>
      <c r="S396" s="47"/>
      <c r="T396" s="47"/>
      <c r="U396" s="48">
        <f t="shared" si="47"/>
        <v>0</v>
      </c>
      <c r="V396" s="47"/>
      <c r="W396" s="47"/>
      <c r="X396" s="48">
        <f t="shared" si="48"/>
        <v>0</v>
      </c>
      <c r="Y396" s="46">
        <f t="shared" si="49"/>
        <v>0</v>
      </c>
      <c r="Z396" s="47"/>
      <c r="AA396" s="47"/>
      <c r="AB396" s="47"/>
      <c r="AC396" s="47"/>
      <c r="AD396" s="47"/>
      <c r="AE396" s="47"/>
      <c r="AF396" s="47"/>
      <c r="AG396" s="47"/>
      <c r="AH396" s="47"/>
      <c r="AI396" s="47"/>
      <c r="AJ396" s="47"/>
      <c r="AK396" s="46">
        <f t="shared" si="50"/>
        <v>0</v>
      </c>
    </row>
    <row r="397" spans="2:37" ht="19.5" thickBot="1" x14ac:dyDescent="0.35">
      <c r="B397" s="55">
        <v>262</v>
      </c>
      <c r="C397" s="47">
        <v>0</v>
      </c>
      <c r="D397" s="47"/>
      <c r="E397" s="47"/>
      <c r="F397" s="47"/>
      <c r="G397" s="51">
        <f t="shared" si="44"/>
        <v>0</v>
      </c>
      <c r="H397" s="47"/>
      <c r="I397" s="47"/>
      <c r="J397" s="47"/>
      <c r="K397" s="47"/>
      <c r="L397" s="47"/>
      <c r="M397" s="50">
        <f t="shared" si="45"/>
        <v>0</v>
      </c>
      <c r="N397" s="42">
        <f t="shared" si="46"/>
        <v>0</v>
      </c>
      <c r="O397" s="49"/>
      <c r="P397" s="49"/>
      <c r="Q397" s="49"/>
      <c r="R397" s="49"/>
      <c r="S397" s="47"/>
      <c r="T397" s="47"/>
      <c r="U397" s="48">
        <f t="shared" si="47"/>
        <v>0</v>
      </c>
      <c r="V397" s="47"/>
      <c r="W397" s="47"/>
      <c r="X397" s="48">
        <f t="shared" si="48"/>
        <v>0</v>
      </c>
      <c r="Y397" s="46">
        <f t="shared" si="49"/>
        <v>0</v>
      </c>
      <c r="Z397" s="47"/>
      <c r="AA397" s="47"/>
      <c r="AB397" s="47"/>
      <c r="AC397" s="47"/>
      <c r="AD397" s="47"/>
      <c r="AE397" s="47"/>
      <c r="AF397" s="47"/>
      <c r="AG397" s="47"/>
      <c r="AH397" s="47"/>
      <c r="AI397" s="47"/>
      <c r="AJ397" s="47"/>
      <c r="AK397" s="46">
        <f t="shared" si="50"/>
        <v>0</v>
      </c>
    </row>
    <row r="398" spans="2:37" ht="19.5" thickBot="1" x14ac:dyDescent="0.35">
      <c r="B398" s="55" t="s">
        <v>125</v>
      </c>
      <c r="C398" s="47">
        <v>0</v>
      </c>
      <c r="D398" s="47"/>
      <c r="E398" s="47"/>
      <c r="F398" s="47"/>
      <c r="G398" s="51">
        <f t="shared" si="44"/>
        <v>0</v>
      </c>
      <c r="H398" s="47"/>
      <c r="I398" s="47"/>
      <c r="J398" s="47"/>
      <c r="K398" s="47"/>
      <c r="L398" s="47"/>
      <c r="M398" s="50">
        <f t="shared" si="45"/>
        <v>0</v>
      </c>
      <c r="N398" s="42">
        <f t="shared" si="46"/>
        <v>0</v>
      </c>
      <c r="O398" s="49"/>
      <c r="P398" s="49"/>
      <c r="Q398" s="49"/>
      <c r="R398" s="49"/>
      <c r="S398" s="47"/>
      <c r="T398" s="47"/>
      <c r="U398" s="48">
        <f t="shared" si="47"/>
        <v>0</v>
      </c>
      <c r="V398" s="47"/>
      <c r="W398" s="47"/>
      <c r="X398" s="48">
        <f t="shared" si="48"/>
        <v>0</v>
      </c>
      <c r="Y398" s="46">
        <f t="shared" si="49"/>
        <v>0</v>
      </c>
      <c r="Z398" s="47"/>
      <c r="AA398" s="47"/>
      <c r="AB398" s="47"/>
      <c r="AC398" s="47"/>
      <c r="AD398" s="47"/>
      <c r="AE398" s="47"/>
      <c r="AF398" s="47"/>
      <c r="AG398" s="47"/>
      <c r="AH398" s="47"/>
      <c r="AI398" s="47"/>
      <c r="AJ398" s="47"/>
      <c r="AK398" s="46">
        <f t="shared" si="50"/>
        <v>0</v>
      </c>
    </row>
    <row r="399" spans="2:37" ht="19.5" thickBot="1" x14ac:dyDescent="0.35">
      <c r="B399" s="55">
        <v>264</v>
      </c>
      <c r="C399" s="47">
        <v>0</v>
      </c>
      <c r="D399" s="47"/>
      <c r="E399" s="47"/>
      <c r="F399" s="47"/>
      <c r="G399" s="51">
        <f t="shared" si="44"/>
        <v>0</v>
      </c>
      <c r="H399" s="47"/>
      <c r="I399" s="47"/>
      <c r="J399" s="47"/>
      <c r="K399" s="47"/>
      <c r="L399" s="47"/>
      <c r="M399" s="50">
        <f t="shared" si="45"/>
        <v>0</v>
      </c>
      <c r="N399" s="42">
        <f t="shared" si="46"/>
        <v>0</v>
      </c>
      <c r="O399" s="49"/>
      <c r="P399" s="49"/>
      <c r="Q399" s="49"/>
      <c r="R399" s="49"/>
      <c r="S399" s="47"/>
      <c r="T399" s="47"/>
      <c r="U399" s="48">
        <f t="shared" si="47"/>
        <v>0</v>
      </c>
      <c r="V399" s="47"/>
      <c r="W399" s="47"/>
      <c r="X399" s="48">
        <f t="shared" si="48"/>
        <v>0</v>
      </c>
      <c r="Y399" s="46">
        <f t="shared" si="49"/>
        <v>0</v>
      </c>
      <c r="Z399" s="47"/>
      <c r="AA399" s="47"/>
      <c r="AB399" s="47"/>
      <c r="AC399" s="47"/>
      <c r="AD399" s="47"/>
      <c r="AE399" s="47"/>
      <c r="AF399" s="47"/>
      <c r="AG399" s="47"/>
      <c r="AH399" s="47"/>
      <c r="AI399" s="47"/>
      <c r="AJ399" s="47"/>
      <c r="AK399" s="46">
        <f t="shared" si="50"/>
        <v>0</v>
      </c>
    </row>
    <row r="400" spans="2:37" ht="19.5" thickBot="1" x14ac:dyDescent="0.35">
      <c r="B400" s="55">
        <v>268</v>
      </c>
      <c r="C400" s="47">
        <v>0</v>
      </c>
      <c r="D400" s="47"/>
      <c r="E400" s="47"/>
      <c r="F400" s="47"/>
      <c r="G400" s="51">
        <f t="shared" si="44"/>
        <v>0</v>
      </c>
      <c r="H400" s="47"/>
      <c r="I400" s="47"/>
      <c r="J400" s="47"/>
      <c r="K400" s="47"/>
      <c r="L400" s="47"/>
      <c r="M400" s="50">
        <f t="shared" si="45"/>
        <v>0</v>
      </c>
      <c r="N400" s="42">
        <f t="shared" si="46"/>
        <v>0</v>
      </c>
      <c r="O400" s="49"/>
      <c r="P400" s="49"/>
      <c r="Q400" s="49"/>
      <c r="R400" s="49"/>
      <c r="S400" s="47"/>
      <c r="T400" s="47"/>
      <c r="U400" s="48">
        <f t="shared" si="47"/>
        <v>0</v>
      </c>
      <c r="V400" s="47"/>
      <c r="W400" s="47"/>
      <c r="X400" s="48">
        <f t="shared" si="48"/>
        <v>0</v>
      </c>
      <c r="Y400" s="46">
        <f t="shared" si="49"/>
        <v>0</v>
      </c>
      <c r="Z400" s="47"/>
      <c r="AA400" s="47"/>
      <c r="AB400" s="47"/>
      <c r="AC400" s="47"/>
      <c r="AD400" s="47"/>
      <c r="AE400" s="47"/>
      <c r="AF400" s="47"/>
      <c r="AG400" s="47"/>
      <c r="AH400" s="47"/>
      <c r="AI400" s="47"/>
      <c r="AJ400" s="47"/>
      <c r="AK400" s="46">
        <f t="shared" si="50"/>
        <v>0</v>
      </c>
    </row>
    <row r="401" spans="2:37" ht="19.5" thickBot="1" x14ac:dyDescent="0.35">
      <c r="B401" s="55">
        <v>269</v>
      </c>
      <c r="C401" s="47">
        <v>0</v>
      </c>
      <c r="D401" s="47"/>
      <c r="E401" s="47"/>
      <c r="F401" s="47"/>
      <c r="G401" s="51">
        <f t="shared" si="44"/>
        <v>0</v>
      </c>
      <c r="H401" s="47"/>
      <c r="I401" s="47"/>
      <c r="J401" s="47"/>
      <c r="K401" s="47"/>
      <c r="L401" s="47"/>
      <c r="M401" s="50">
        <f t="shared" si="45"/>
        <v>0</v>
      </c>
      <c r="N401" s="42">
        <f t="shared" si="46"/>
        <v>0</v>
      </c>
      <c r="O401" s="49"/>
      <c r="P401" s="49"/>
      <c r="Q401" s="49"/>
      <c r="R401" s="49"/>
      <c r="S401" s="47"/>
      <c r="T401" s="47"/>
      <c r="U401" s="48">
        <f t="shared" si="47"/>
        <v>0</v>
      </c>
      <c r="V401" s="47"/>
      <c r="W401" s="47"/>
      <c r="X401" s="48">
        <f t="shared" si="48"/>
        <v>0</v>
      </c>
      <c r="Y401" s="46">
        <f t="shared" si="49"/>
        <v>0</v>
      </c>
      <c r="Z401" s="47"/>
      <c r="AA401" s="47"/>
      <c r="AB401" s="47"/>
      <c r="AC401" s="47"/>
      <c r="AD401" s="47"/>
      <c r="AE401" s="47"/>
      <c r="AF401" s="47"/>
      <c r="AG401" s="47"/>
      <c r="AH401" s="47"/>
      <c r="AI401" s="47"/>
      <c r="AJ401" s="47"/>
      <c r="AK401" s="46">
        <f t="shared" si="50"/>
        <v>0</v>
      </c>
    </row>
    <row r="402" spans="2:37" ht="19.5" thickBot="1" x14ac:dyDescent="0.35">
      <c r="B402" s="55">
        <v>271</v>
      </c>
      <c r="C402" s="47">
        <v>0</v>
      </c>
      <c r="D402" s="47"/>
      <c r="E402" s="47"/>
      <c r="F402" s="47"/>
      <c r="G402" s="51">
        <f t="shared" si="44"/>
        <v>0</v>
      </c>
      <c r="H402" s="47"/>
      <c r="I402" s="47"/>
      <c r="J402" s="47"/>
      <c r="K402" s="47"/>
      <c r="L402" s="47"/>
      <c r="M402" s="50">
        <f t="shared" si="45"/>
        <v>0</v>
      </c>
      <c r="N402" s="42">
        <f t="shared" si="46"/>
        <v>0</v>
      </c>
      <c r="O402" s="49"/>
      <c r="P402" s="49"/>
      <c r="Q402" s="49"/>
      <c r="R402" s="49"/>
      <c r="S402" s="47"/>
      <c r="T402" s="47"/>
      <c r="U402" s="48">
        <f t="shared" si="47"/>
        <v>0</v>
      </c>
      <c r="V402" s="47"/>
      <c r="W402" s="47"/>
      <c r="X402" s="48">
        <f t="shared" si="48"/>
        <v>0</v>
      </c>
      <c r="Y402" s="46">
        <f t="shared" si="49"/>
        <v>0</v>
      </c>
      <c r="Z402" s="47"/>
      <c r="AA402" s="47"/>
      <c r="AB402" s="47"/>
      <c r="AC402" s="47"/>
      <c r="AD402" s="47"/>
      <c r="AE402" s="47"/>
      <c r="AF402" s="47"/>
      <c r="AG402" s="47"/>
      <c r="AH402" s="47"/>
      <c r="AI402" s="47"/>
      <c r="AJ402" s="47"/>
      <c r="AK402" s="46">
        <f t="shared" si="50"/>
        <v>0</v>
      </c>
    </row>
    <row r="403" spans="2:37" ht="19.5" thickBot="1" x14ac:dyDescent="0.35">
      <c r="B403" s="55">
        <v>272</v>
      </c>
      <c r="C403" s="47">
        <v>0</v>
      </c>
      <c r="D403" s="47">
        <v>1</v>
      </c>
      <c r="E403" s="47"/>
      <c r="F403" s="47"/>
      <c r="G403" s="51">
        <f t="shared" si="44"/>
        <v>1</v>
      </c>
      <c r="H403" s="47">
        <v>1</v>
      </c>
      <c r="I403" s="47"/>
      <c r="J403" s="47"/>
      <c r="K403" s="47"/>
      <c r="L403" s="47"/>
      <c r="M403" s="50">
        <f t="shared" si="45"/>
        <v>1</v>
      </c>
      <c r="N403" s="42">
        <f t="shared" si="46"/>
        <v>0</v>
      </c>
      <c r="O403" s="49">
        <v>1</v>
      </c>
      <c r="P403" s="49"/>
      <c r="Q403" s="49"/>
      <c r="R403" s="49"/>
      <c r="S403" s="47"/>
      <c r="T403" s="47"/>
      <c r="U403" s="48">
        <f t="shared" si="47"/>
        <v>0</v>
      </c>
      <c r="V403" s="47"/>
      <c r="W403" s="47"/>
      <c r="X403" s="48">
        <f t="shared" si="48"/>
        <v>0</v>
      </c>
      <c r="Y403" s="46">
        <f t="shared" si="49"/>
        <v>0</v>
      </c>
      <c r="Z403" s="47"/>
      <c r="AA403" s="47"/>
      <c r="AB403" s="47"/>
      <c r="AC403" s="47"/>
      <c r="AD403" s="47"/>
      <c r="AE403" s="47"/>
      <c r="AF403" s="47"/>
      <c r="AG403" s="47"/>
      <c r="AH403" s="47"/>
      <c r="AI403" s="47"/>
      <c r="AJ403" s="47"/>
      <c r="AK403" s="46">
        <f t="shared" si="50"/>
        <v>0</v>
      </c>
    </row>
    <row r="404" spans="2:37" ht="19.5" thickBot="1" x14ac:dyDescent="0.35">
      <c r="B404" s="55">
        <v>273</v>
      </c>
      <c r="C404" s="47">
        <v>1</v>
      </c>
      <c r="D404" s="47">
        <v>3</v>
      </c>
      <c r="E404" s="47"/>
      <c r="F404" s="47"/>
      <c r="G404" s="51">
        <f t="shared" si="44"/>
        <v>4</v>
      </c>
      <c r="H404" s="47">
        <v>3</v>
      </c>
      <c r="I404" s="47"/>
      <c r="J404" s="47"/>
      <c r="K404" s="47"/>
      <c r="L404" s="47"/>
      <c r="M404" s="50">
        <f t="shared" si="45"/>
        <v>3</v>
      </c>
      <c r="N404" s="42">
        <f t="shared" si="46"/>
        <v>1</v>
      </c>
      <c r="O404" s="49">
        <v>3</v>
      </c>
      <c r="P404" s="49"/>
      <c r="Q404" s="49"/>
      <c r="R404" s="49"/>
      <c r="S404" s="47"/>
      <c r="T404" s="47"/>
      <c r="U404" s="48">
        <f t="shared" si="47"/>
        <v>0</v>
      </c>
      <c r="V404" s="47"/>
      <c r="W404" s="47"/>
      <c r="X404" s="48">
        <f t="shared" si="48"/>
        <v>0</v>
      </c>
      <c r="Y404" s="46">
        <f t="shared" si="49"/>
        <v>0</v>
      </c>
      <c r="Z404" s="47"/>
      <c r="AA404" s="47"/>
      <c r="AB404" s="47"/>
      <c r="AC404" s="47"/>
      <c r="AD404" s="47"/>
      <c r="AE404" s="47"/>
      <c r="AF404" s="47"/>
      <c r="AG404" s="47"/>
      <c r="AH404" s="47"/>
      <c r="AI404" s="47"/>
      <c r="AJ404" s="47"/>
      <c r="AK404" s="46">
        <f t="shared" si="50"/>
        <v>0</v>
      </c>
    </row>
    <row r="405" spans="2:37" ht="19.5" thickBot="1" x14ac:dyDescent="0.35">
      <c r="B405" s="55">
        <v>274</v>
      </c>
      <c r="C405" s="47">
        <v>2</v>
      </c>
      <c r="D405" s="47">
        <v>1</v>
      </c>
      <c r="E405" s="47"/>
      <c r="F405" s="47"/>
      <c r="G405" s="51">
        <f t="shared" si="44"/>
        <v>3</v>
      </c>
      <c r="H405" s="47">
        <v>2</v>
      </c>
      <c r="I405" s="47">
        <v>1</v>
      </c>
      <c r="J405" s="47"/>
      <c r="K405" s="47"/>
      <c r="L405" s="47"/>
      <c r="M405" s="50">
        <f t="shared" si="45"/>
        <v>3</v>
      </c>
      <c r="N405" s="42">
        <f t="shared" si="46"/>
        <v>0</v>
      </c>
      <c r="O405" s="49">
        <v>3</v>
      </c>
      <c r="P405" s="49"/>
      <c r="Q405" s="49"/>
      <c r="R405" s="49"/>
      <c r="S405" s="47">
        <v>1</v>
      </c>
      <c r="T405" s="47"/>
      <c r="U405" s="48">
        <f t="shared" si="47"/>
        <v>1</v>
      </c>
      <c r="V405" s="47"/>
      <c r="W405" s="47"/>
      <c r="X405" s="48">
        <f t="shared" si="48"/>
        <v>0</v>
      </c>
      <c r="Y405" s="46">
        <f t="shared" si="49"/>
        <v>1</v>
      </c>
      <c r="Z405" s="47"/>
      <c r="AA405" s="47"/>
      <c r="AB405" s="47"/>
      <c r="AC405" s="47"/>
      <c r="AD405" s="47"/>
      <c r="AE405" s="47"/>
      <c r="AF405" s="47"/>
      <c r="AG405" s="47"/>
      <c r="AH405" s="47"/>
      <c r="AI405" s="47"/>
      <c r="AJ405" s="47"/>
      <c r="AK405" s="46">
        <f t="shared" si="50"/>
        <v>0</v>
      </c>
    </row>
    <row r="406" spans="2:37" ht="19.5" thickBot="1" x14ac:dyDescent="0.35">
      <c r="B406" s="55">
        <v>275</v>
      </c>
      <c r="C406" s="47">
        <v>0</v>
      </c>
      <c r="D406" s="47">
        <v>2</v>
      </c>
      <c r="E406" s="47"/>
      <c r="F406" s="47"/>
      <c r="G406" s="51">
        <f t="shared" si="44"/>
        <v>2</v>
      </c>
      <c r="H406" s="47">
        <v>1</v>
      </c>
      <c r="I406" s="47"/>
      <c r="J406" s="47"/>
      <c r="K406" s="47"/>
      <c r="L406" s="47"/>
      <c r="M406" s="50">
        <f t="shared" si="45"/>
        <v>1</v>
      </c>
      <c r="N406" s="42">
        <f t="shared" si="46"/>
        <v>1</v>
      </c>
      <c r="O406" s="49">
        <v>1</v>
      </c>
      <c r="P406" s="49"/>
      <c r="Q406" s="49"/>
      <c r="R406" s="49"/>
      <c r="S406" s="47"/>
      <c r="T406" s="47"/>
      <c r="U406" s="48">
        <f t="shared" si="47"/>
        <v>0</v>
      </c>
      <c r="V406" s="47"/>
      <c r="W406" s="47"/>
      <c r="X406" s="48">
        <f t="shared" si="48"/>
        <v>0</v>
      </c>
      <c r="Y406" s="46">
        <f t="shared" si="49"/>
        <v>0</v>
      </c>
      <c r="Z406" s="47"/>
      <c r="AA406" s="47"/>
      <c r="AB406" s="47"/>
      <c r="AC406" s="47"/>
      <c r="AD406" s="47"/>
      <c r="AE406" s="47"/>
      <c r="AF406" s="47"/>
      <c r="AG406" s="47"/>
      <c r="AH406" s="47"/>
      <c r="AI406" s="47"/>
      <c r="AJ406" s="47"/>
      <c r="AK406" s="46">
        <f t="shared" si="50"/>
        <v>0</v>
      </c>
    </row>
    <row r="407" spans="2:37" ht="19.5" thickBot="1" x14ac:dyDescent="0.35">
      <c r="B407" s="55" t="s">
        <v>124</v>
      </c>
      <c r="C407" s="47">
        <v>0</v>
      </c>
      <c r="D407" s="47"/>
      <c r="E407" s="47"/>
      <c r="F407" s="47"/>
      <c r="G407" s="51">
        <f t="shared" si="44"/>
        <v>0</v>
      </c>
      <c r="H407" s="47"/>
      <c r="I407" s="47"/>
      <c r="J407" s="47"/>
      <c r="K407" s="47"/>
      <c r="L407" s="47"/>
      <c r="M407" s="50">
        <f t="shared" si="45"/>
        <v>0</v>
      </c>
      <c r="N407" s="42">
        <f t="shared" si="46"/>
        <v>0</v>
      </c>
      <c r="O407" s="49"/>
      <c r="P407" s="49"/>
      <c r="Q407" s="49"/>
      <c r="R407" s="49"/>
      <c r="S407" s="47"/>
      <c r="T407" s="47"/>
      <c r="U407" s="48">
        <f t="shared" si="47"/>
        <v>0</v>
      </c>
      <c r="V407" s="47"/>
      <c r="W407" s="47"/>
      <c r="X407" s="48">
        <f t="shared" si="48"/>
        <v>0</v>
      </c>
      <c r="Y407" s="46">
        <f t="shared" si="49"/>
        <v>0</v>
      </c>
      <c r="Z407" s="47"/>
      <c r="AA407" s="47"/>
      <c r="AB407" s="47"/>
      <c r="AC407" s="47"/>
      <c r="AD407" s="47"/>
      <c r="AE407" s="47"/>
      <c r="AF407" s="47"/>
      <c r="AG407" s="47"/>
      <c r="AH407" s="47"/>
      <c r="AI407" s="47"/>
      <c r="AJ407" s="47"/>
      <c r="AK407" s="46">
        <f t="shared" si="50"/>
        <v>0</v>
      </c>
    </row>
    <row r="408" spans="2:37" ht="19.5" thickBot="1" x14ac:dyDescent="0.35">
      <c r="B408" s="55">
        <v>277</v>
      </c>
      <c r="C408" s="47">
        <v>0</v>
      </c>
      <c r="D408" s="47">
        <v>1</v>
      </c>
      <c r="E408" s="47"/>
      <c r="F408" s="47"/>
      <c r="G408" s="51">
        <f t="shared" si="44"/>
        <v>1</v>
      </c>
      <c r="H408" s="47"/>
      <c r="I408" s="47"/>
      <c r="J408" s="47"/>
      <c r="K408" s="47">
        <v>1</v>
      </c>
      <c r="L408" s="47"/>
      <c r="M408" s="50">
        <f t="shared" si="45"/>
        <v>1</v>
      </c>
      <c r="N408" s="42">
        <f t="shared" si="46"/>
        <v>0</v>
      </c>
      <c r="O408" s="49">
        <v>1</v>
      </c>
      <c r="P408" s="49"/>
      <c r="Q408" s="49"/>
      <c r="R408" s="49"/>
      <c r="S408" s="47"/>
      <c r="T408" s="47"/>
      <c r="U408" s="48">
        <f t="shared" si="47"/>
        <v>0</v>
      </c>
      <c r="V408" s="47"/>
      <c r="W408" s="47"/>
      <c r="X408" s="48">
        <f t="shared" si="48"/>
        <v>0</v>
      </c>
      <c r="Y408" s="46">
        <f t="shared" si="49"/>
        <v>0</v>
      </c>
      <c r="Z408" s="47"/>
      <c r="AA408" s="47"/>
      <c r="AB408" s="47"/>
      <c r="AC408" s="47"/>
      <c r="AD408" s="47"/>
      <c r="AE408" s="47"/>
      <c r="AF408" s="47"/>
      <c r="AG408" s="47"/>
      <c r="AH408" s="47"/>
      <c r="AI408" s="47"/>
      <c r="AJ408" s="47"/>
      <c r="AK408" s="46">
        <f t="shared" si="50"/>
        <v>0</v>
      </c>
    </row>
    <row r="409" spans="2:37" ht="19.5" thickBot="1" x14ac:dyDescent="0.35">
      <c r="B409" s="55" t="s">
        <v>123</v>
      </c>
      <c r="C409" s="47">
        <v>0</v>
      </c>
      <c r="D409" s="47"/>
      <c r="E409" s="47"/>
      <c r="F409" s="47"/>
      <c r="G409" s="51">
        <f t="shared" si="44"/>
        <v>0</v>
      </c>
      <c r="H409" s="47"/>
      <c r="I409" s="47"/>
      <c r="J409" s="47"/>
      <c r="K409" s="47"/>
      <c r="L409" s="47"/>
      <c r="M409" s="50">
        <f t="shared" si="45"/>
        <v>0</v>
      </c>
      <c r="N409" s="42">
        <f t="shared" si="46"/>
        <v>0</v>
      </c>
      <c r="O409" s="49"/>
      <c r="P409" s="49"/>
      <c r="Q409" s="49"/>
      <c r="R409" s="49"/>
      <c r="S409" s="47"/>
      <c r="T409" s="47"/>
      <c r="U409" s="48">
        <f t="shared" si="47"/>
        <v>0</v>
      </c>
      <c r="V409" s="47"/>
      <c r="W409" s="47"/>
      <c r="X409" s="48">
        <f t="shared" si="48"/>
        <v>0</v>
      </c>
      <c r="Y409" s="46">
        <f t="shared" si="49"/>
        <v>0</v>
      </c>
      <c r="Z409" s="47"/>
      <c r="AA409" s="47"/>
      <c r="AB409" s="47"/>
      <c r="AC409" s="47"/>
      <c r="AD409" s="47"/>
      <c r="AE409" s="47"/>
      <c r="AF409" s="47"/>
      <c r="AG409" s="47"/>
      <c r="AH409" s="47"/>
      <c r="AI409" s="47"/>
      <c r="AJ409" s="47"/>
      <c r="AK409" s="46">
        <f t="shared" si="50"/>
        <v>0</v>
      </c>
    </row>
    <row r="410" spans="2:37" ht="19.5" thickBot="1" x14ac:dyDescent="0.35">
      <c r="B410" s="55">
        <v>280</v>
      </c>
      <c r="C410" s="47">
        <v>0</v>
      </c>
      <c r="D410" s="47"/>
      <c r="E410" s="47"/>
      <c r="F410" s="47"/>
      <c r="G410" s="51">
        <f t="shared" si="44"/>
        <v>0</v>
      </c>
      <c r="H410" s="47"/>
      <c r="I410" s="47"/>
      <c r="J410" s="47"/>
      <c r="K410" s="47"/>
      <c r="L410" s="47"/>
      <c r="M410" s="50">
        <f t="shared" si="45"/>
        <v>0</v>
      </c>
      <c r="N410" s="42">
        <f t="shared" si="46"/>
        <v>0</v>
      </c>
      <c r="O410" s="49"/>
      <c r="P410" s="49"/>
      <c r="Q410" s="49"/>
      <c r="R410" s="49"/>
      <c r="S410" s="47"/>
      <c r="T410" s="47"/>
      <c r="U410" s="48">
        <f t="shared" si="47"/>
        <v>0</v>
      </c>
      <c r="V410" s="47"/>
      <c r="W410" s="47"/>
      <c r="X410" s="48">
        <f t="shared" si="48"/>
        <v>0</v>
      </c>
      <c r="Y410" s="46">
        <f t="shared" si="49"/>
        <v>0</v>
      </c>
      <c r="Z410" s="47"/>
      <c r="AA410" s="47"/>
      <c r="AB410" s="47"/>
      <c r="AC410" s="47"/>
      <c r="AD410" s="47"/>
      <c r="AE410" s="47"/>
      <c r="AF410" s="47"/>
      <c r="AG410" s="47"/>
      <c r="AH410" s="47"/>
      <c r="AI410" s="47"/>
      <c r="AJ410" s="47"/>
      <c r="AK410" s="46">
        <f t="shared" si="50"/>
        <v>0</v>
      </c>
    </row>
    <row r="411" spans="2:37" ht="19.5" thickBot="1" x14ac:dyDescent="0.35">
      <c r="B411" s="55" t="s">
        <v>122</v>
      </c>
      <c r="C411" s="47">
        <v>0</v>
      </c>
      <c r="D411" s="47"/>
      <c r="E411" s="47"/>
      <c r="F411" s="47"/>
      <c r="G411" s="51">
        <f t="shared" si="44"/>
        <v>0</v>
      </c>
      <c r="H411" s="47"/>
      <c r="I411" s="47"/>
      <c r="J411" s="47"/>
      <c r="K411" s="47"/>
      <c r="L411" s="47"/>
      <c r="M411" s="50">
        <f t="shared" si="45"/>
        <v>0</v>
      </c>
      <c r="N411" s="42">
        <f t="shared" si="46"/>
        <v>0</v>
      </c>
      <c r="O411" s="49"/>
      <c r="P411" s="49"/>
      <c r="Q411" s="49"/>
      <c r="R411" s="49"/>
      <c r="S411" s="47"/>
      <c r="T411" s="47"/>
      <c r="U411" s="48">
        <f t="shared" si="47"/>
        <v>0</v>
      </c>
      <c r="V411" s="47"/>
      <c r="W411" s="47"/>
      <c r="X411" s="48">
        <f t="shared" si="48"/>
        <v>0</v>
      </c>
      <c r="Y411" s="46">
        <f t="shared" si="49"/>
        <v>0</v>
      </c>
      <c r="Z411" s="47"/>
      <c r="AA411" s="47"/>
      <c r="AB411" s="47"/>
      <c r="AC411" s="47"/>
      <c r="AD411" s="47"/>
      <c r="AE411" s="47"/>
      <c r="AF411" s="47"/>
      <c r="AG411" s="47"/>
      <c r="AH411" s="47"/>
      <c r="AI411" s="47"/>
      <c r="AJ411" s="47"/>
      <c r="AK411" s="46">
        <f t="shared" si="50"/>
        <v>0</v>
      </c>
    </row>
    <row r="412" spans="2:37" ht="19.5" thickBot="1" x14ac:dyDescent="0.35">
      <c r="B412" s="55" t="s">
        <v>121</v>
      </c>
      <c r="C412" s="47">
        <v>0</v>
      </c>
      <c r="D412" s="47"/>
      <c r="E412" s="47"/>
      <c r="F412" s="47"/>
      <c r="G412" s="51">
        <f t="shared" si="44"/>
        <v>0</v>
      </c>
      <c r="H412" s="47"/>
      <c r="I412" s="47"/>
      <c r="J412" s="47"/>
      <c r="K412" s="47"/>
      <c r="L412" s="47"/>
      <c r="M412" s="50">
        <f t="shared" si="45"/>
        <v>0</v>
      </c>
      <c r="N412" s="42">
        <f t="shared" si="46"/>
        <v>0</v>
      </c>
      <c r="O412" s="49"/>
      <c r="P412" s="49"/>
      <c r="Q412" s="49"/>
      <c r="R412" s="49"/>
      <c r="S412" s="47"/>
      <c r="T412" s="47"/>
      <c r="U412" s="48">
        <f t="shared" si="47"/>
        <v>0</v>
      </c>
      <c r="V412" s="47"/>
      <c r="W412" s="47"/>
      <c r="X412" s="48">
        <f t="shared" si="48"/>
        <v>0</v>
      </c>
      <c r="Y412" s="46">
        <f t="shared" si="49"/>
        <v>0</v>
      </c>
      <c r="Z412" s="47"/>
      <c r="AA412" s="47"/>
      <c r="AB412" s="47"/>
      <c r="AC412" s="47"/>
      <c r="AD412" s="47"/>
      <c r="AE412" s="47"/>
      <c r="AF412" s="47"/>
      <c r="AG412" s="47"/>
      <c r="AH412" s="47"/>
      <c r="AI412" s="47"/>
      <c r="AJ412" s="47"/>
      <c r="AK412" s="46">
        <f t="shared" si="50"/>
        <v>0</v>
      </c>
    </row>
    <row r="413" spans="2:37" ht="19.5" thickBot="1" x14ac:dyDescent="0.35">
      <c r="B413" s="55" t="s">
        <v>120</v>
      </c>
      <c r="C413" s="47">
        <v>0</v>
      </c>
      <c r="D413" s="47"/>
      <c r="E413" s="47"/>
      <c r="F413" s="47"/>
      <c r="G413" s="51">
        <f t="shared" si="44"/>
        <v>0</v>
      </c>
      <c r="H413" s="47"/>
      <c r="I413" s="47"/>
      <c r="J413" s="47"/>
      <c r="K413" s="47"/>
      <c r="L413" s="47"/>
      <c r="M413" s="50">
        <f t="shared" si="45"/>
        <v>0</v>
      </c>
      <c r="N413" s="42">
        <f t="shared" si="46"/>
        <v>0</v>
      </c>
      <c r="O413" s="49"/>
      <c r="P413" s="49"/>
      <c r="Q413" s="49"/>
      <c r="R413" s="49"/>
      <c r="S413" s="47"/>
      <c r="T413" s="47"/>
      <c r="U413" s="48">
        <f t="shared" si="47"/>
        <v>0</v>
      </c>
      <c r="V413" s="47"/>
      <c r="W413" s="47"/>
      <c r="X413" s="48">
        <f t="shared" si="48"/>
        <v>0</v>
      </c>
      <c r="Y413" s="46">
        <f t="shared" si="49"/>
        <v>0</v>
      </c>
      <c r="Z413" s="47"/>
      <c r="AA413" s="47"/>
      <c r="AB413" s="47"/>
      <c r="AC413" s="47"/>
      <c r="AD413" s="47"/>
      <c r="AE413" s="47"/>
      <c r="AF413" s="47"/>
      <c r="AG413" s="47"/>
      <c r="AH413" s="47"/>
      <c r="AI413" s="47"/>
      <c r="AJ413" s="47"/>
      <c r="AK413" s="46">
        <f t="shared" si="50"/>
        <v>0</v>
      </c>
    </row>
    <row r="414" spans="2:37" ht="19.5" thickBot="1" x14ac:dyDescent="0.35">
      <c r="B414" s="55" t="s">
        <v>119</v>
      </c>
      <c r="C414" s="47">
        <v>0</v>
      </c>
      <c r="D414" s="47"/>
      <c r="E414" s="47"/>
      <c r="F414" s="47"/>
      <c r="G414" s="51">
        <f t="shared" si="44"/>
        <v>0</v>
      </c>
      <c r="H414" s="47"/>
      <c r="I414" s="47"/>
      <c r="J414" s="47"/>
      <c r="K414" s="47"/>
      <c r="L414" s="47"/>
      <c r="M414" s="50">
        <f t="shared" si="45"/>
        <v>0</v>
      </c>
      <c r="N414" s="42">
        <f t="shared" si="46"/>
        <v>0</v>
      </c>
      <c r="O414" s="49"/>
      <c r="P414" s="49"/>
      <c r="Q414" s="49"/>
      <c r="R414" s="49"/>
      <c r="S414" s="47"/>
      <c r="T414" s="47"/>
      <c r="U414" s="48">
        <f t="shared" si="47"/>
        <v>0</v>
      </c>
      <c r="V414" s="47"/>
      <c r="W414" s="47"/>
      <c r="X414" s="48">
        <f t="shared" si="48"/>
        <v>0</v>
      </c>
      <c r="Y414" s="46">
        <f t="shared" si="49"/>
        <v>0</v>
      </c>
      <c r="Z414" s="47"/>
      <c r="AA414" s="47">
        <v>1</v>
      </c>
      <c r="AB414" s="47">
        <v>1</v>
      </c>
      <c r="AC414" s="47"/>
      <c r="AD414" s="47"/>
      <c r="AE414" s="47"/>
      <c r="AF414" s="47"/>
      <c r="AG414" s="47"/>
      <c r="AH414" s="47"/>
      <c r="AI414" s="47"/>
      <c r="AJ414" s="47"/>
      <c r="AK414" s="46">
        <f t="shared" si="50"/>
        <v>2</v>
      </c>
    </row>
    <row r="415" spans="2:37" ht="19.5" thickBot="1" x14ac:dyDescent="0.35">
      <c r="B415" s="55" t="s">
        <v>118</v>
      </c>
      <c r="C415" s="47">
        <v>0</v>
      </c>
      <c r="D415" s="47"/>
      <c r="E415" s="47"/>
      <c r="F415" s="47"/>
      <c r="G415" s="51">
        <f t="shared" si="44"/>
        <v>0</v>
      </c>
      <c r="H415" s="47"/>
      <c r="I415" s="47"/>
      <c r="J415" s="47"/>
      <c r="K415" s="47"/>
      <c r="L415" s="47"/>
      <c r="M415" s="50">
        <f t="shared" si="45"/>
        <v>0</v>
      </c>
      <c r="N415" s="42">
        <f t="shared" si="46"/>
        <v>0</v>
      </c>
      <c r="O415" s="49"/>
      <c r="P415" s="49"/>
      <c r="Q415" s="49"/>
      <c r="R415" s="49"/>
      <c r="S415" s="47"/>
      <c r="T415" s="47"/>
      <c r="U415" s="48">
        <f t="shared" si="47"/>
        <v>0</v>
      </c>
      <c r="V415" s="47"/>
      <c r="W415" s="47"/>
      <c r="X415" s="48">
        <f t="shared" si="48"/>
        <v>0</v>
      </c>
      <c r="Y415" s="46">
        <f t="shared" si="49"/>
        <v>0</v>
      </c>
      <c r="Z415" s="47"/>
      <c r="AA415" s="47"/>
      <c r="AB415" s="47"/>
      <c r="AC415" s="47"/>
      <c r="AD415" s="47"/>
      <c r="AE415" s="47"/>
      <c r="AF415" s="47"/>
      <c r="AG415" s="47"/>
      <c r="AH415" s="47"/>
      <c r="AI415" s="47"/>
      <c r="AJ415" s="47"/>
      <c r="AK415" s="46">
        <f t="shared" si="50"/>
        <v>0</v>
      </c>
    </row>
    <row r="416" spans="2:37" ht="19.5" thickBot="1" x14ac:dyDescent="0.35">
      <c r="B416" s="55">
        <v>297</v>
      </c>
      <c r="C416" s="47">
        <v>12</v>
      </c>
      <c r="D416" s="47">
        <v>5</v>
      </c>
      <c r="E416" s="47"/>
      <c r="F416" s="47"/>
      <c r="G416" s="51">
        <f t="shared" si="44"/>
        <v>17</v>
      </c>
      <c r="H416" s="47">
        <v>3</v>
      </c>
      <c r="I416" s="47"/>
      <c r="J416" s="47"/>
      <c r="K416" s="47"/>
      <c r="L416" s="47"/>
      <c r="M416" s="50">
        <f t="shared" si="45"/>
        <v>3</v>
      </c>
      <c r="N416" s="42">
        <f t="shared" si="46"/>
        <v>14</v>
      </c>
      <c r="O416" s="49">
        <v>3</v>
      </c>
      <c r="P416" s="49"/>
      <c r="Q416" s="49"/>
      <c r="R416" s="49"/>
      <c r="S416" s="47"/>
      <c r="T416" s="47"/>
      <c r="U416" s="48">
        <f t="shared" si="47"/>
        <v>0</v>
      </c>
      <c r="V416" s="47"/>
      <c r="W416" s="47"/>
      <c r="X416" s="48">
        <f t="shared" si="48"/>
        <v>0</v>
      </c>
      <c r="Y416" s="46">
        <f t="shared" si="49"/>
        <v>0</v>
      </c>
      <c r="Z416" s="47"/>
      <c r="AA416" s="47"/>
      <c r="AB416" s="47"/>
      <c r="AC416" s="47"/>
      <c r="AD416" s="47"/>
      <c r="AE416" s="47"/>
      <c r="AF416" s="47"/>
      <c r="AG416" s="47"/>
      <c r="AH416" s="47"/>
      <c r="AI416" s="47"/>
      <c r="AJ416" s="47"/>
      <c r="AK416" s="46">
        <f t="shared" si="50"/>
        <v>0</v>
      </c>
    </row>
    <row r="417" spans="2:37" ht="19.5" thickBot="1" x14ac:dyDescent="0.35">
      <c r="B417" s="55" t="s">
        <v>117</v>
      </c>
      <c r="C417" s="47">
        <v>0</v>
      </c>
      <c r="D417" s="47"/>
      <c r="E417" s="47"/>
      <c r="F417" s="47"/>
      <c r="G417" s="51">
        <f t="shared" si="44"/>
        <v>0</v>
      </c>
      <c r="H417" s="47"/>
      <c r="I417" s="47"/>
      <c r="J417" s="47"/>
      <c r="K417" s="47"/>
      <c r="L417" s="47"/>
      <c r="M417" s="50">
        <f t="shared" si="45"/>
        <v>0</v>
      </c>
      <c r="N417" s="42">
        <f t="shared" si="46"/>
        <v>0</v>
      </c>
      <c r="O417" s="49"/>
      <c r="P417" s="49"/>
      <c r="Q417" s="49"/>
      <c r="R417" s="49"/>
      <c r="S417" s="47"/>
      <c r="T417" s="47"/>
      <c r="U417" s="48">
        <f t="shared" si="47"/>
        <v>0</v>
      </c>
      <c r="V417" s="47"/>
      <c r="W417" s="47"/>
      <c r="X417" s="48">
        <f t="shared" si="48"/>
        <v>0</v>
      </c>
      <c r="Y417" s="46">
        <f t="shared" si="49"/>
        <v>0</v>
      </c>
      <c r="Z417" s="47"/>
      <c r="AA417" s="47"/>
      <c r="AB417" s="47"/>
      <c r="AC417" s="47"/>
      <c r="AD417" s="47"/>
      <c r="AE417" s="47"/>
      <c r="AF417" s="47"/>
      <c r="AG417" s="47"/>
      <c r="AH417" s="47"/>
      <c r="AI417" s="47"/>
      <c r="AJ417" s="47"/>
      <c r="AK417" s="46">
        <f t="shared" si="50"/>
        <v>0</v>
      </c>
    </row>
    <row r="418" spans="2:37" ht="19.5" thickBot="1" x14ac:dyDescent="0.35">
      <c r="B418" s="55" t="s">
        <v>116</v>
      </c>
      <c r="C418" s="47">
        <v>0</v>
      </c>
      <c r="D418" s="47"/>
      <c r="E418" s="47"/>
      <c r="F418" s="47"/>
      <c r="G418" s="51">
        <f t="shared" si="44"/>
        <v>0</v>
      </c>
      <c r="H418" s="47"/>
      <c r="I418" s="47"/>
      <c r="J418" s="47"/>
      <c r="K418" s="47"/>
      <c r="L418" s="47"/>
      <c r="M418" s="50">
        <f t="shared" si="45"/>
        <v>0</v>
      </c>
      <c r="N418" s="42">
        <f t="shared" si="46"/>
        <v>0</v>
      </c>
      <c r="O418" s="49"/>
      <c r="P418" s="49"/>
      <c r="Q418" s="49"/>
      <c r="R418" s="49"/>
      <c r="S418" s="47"/>
      <c r="T418" s="47"/>
      <c r="U418" s="48">
        <f t="shared" si="47"/>
        <v>0</v>
      </c>
      <c r="V418" s="47"/>
      <c r="W418" s="47"/>
      <c r="X418" s="48">
        <f t="shared" si="48"/>
        <v>0</v>
      </c>
      <c r="Y418" s="46">
        <f t="shared" si="49"/>
        <v>0</v>
      </c>
      <c r="Z418" s="47"/>
      <c r="AA418" s="47"/>
      <c r="AB418" s="47"/>
      <c r="AC418" s="47"/>
      <c r="AD418" s="47"/>
      <c r="AE418" s="47"/>
      <c r="AF418" s="47"/>
      <c r="AG418" s="47"/>
      <c r="AH418" s="47"/>
      <c r="AI418" s="47"/>
      <c r="AJ418" s="47"/>
      <c r="AK418" s="46">
        <f t="shared" si="50"/>
        <v>0</v>
      </c>
    </row>
    <row r="419" spans="2:37" ht="19.5" thickBot="1" x14ac:dyDescent="0.35">
      <c r="B419" s="55" t="s">
        <v>115</v>
      </c>
      <c r="C419" s="47">
        <v>0</v>
      </c>
      <c r="D419" s="47"/>
      <c r="E419" s="47"/>
      <c r="F419" s="47"/>
      <c r="G419" s="51">
        <f t="shared" si="44"/>
        <v>0</v>
      </c>
      <c r="H419" s="47"/>
      <c r="I419" s="47"/>
      <c r="J419" s="47"/>
      <c r="K419" s="47"/>
      <c r="L419" s="47"/>
      <c r="M419" s="50">
        <f t="shared" si="45"/>
        <v>0</v>
      </c>
      <c r="N419" s="42">
        <f t="shared" si="46"/>
        <v>0</v>
      </c>
      <c r="O419" s="49"/>
      <c r="P419" s="49"/>
      <c r="Q419" s="49"/>
      <c r="R419" s="49"/>
      <c r="S419" s="47"/>
      <c r="T419" s="47"/>
      <c r="U419" s="48">
        <f t="shared" si="47"/>
        <v>0</v>
      </c>
      <c r="V419" s="47"/>
      <c r="W419" s="47"/>
      <c r="X419" s="48">
        <f t="shared" si="48"/>
        <v>0</v>
      </c>
      <c r="Y419" s="46">
        <f t="shared" si="49"/>
        <v>0</v>
      </c>
      <c r="Z419" s="47"/>
      <c r="AA419" s="47"/>
      <c r="AB419" s="47"/>
      <c r="AC419" s="47"/>
      <c r="AD419" s="47"/>
      <c r="AE419" s="47"/>
      <c r="AF419" s="47"/>
      <c r="AG419" s="47"/>
      <c r="AH419" s="47"/>
      <c r="AI419" s="47"/>
      <c r="AJ419" s="47"/>
      <c r="AK419" s="46">
        <f t="shared" si="50"/>
        <v>0</v>
      </c>
    </row>
    <row r="420" spans="2:37" ht="19.5" thickBot="1" x14ac:dyDescent="0.35">
      <c r="B420" s="55" t="s">
        <v>114</v>
      </c>
      <c r="C420" s="47">
        <v>0</v>
      </c>
      <c r="D420" s="47"/>
      <c r="E420" s="47"/>
      <c r="F420" s="47"/>
      <c r="G420" s="51">
        <f t="shared" si="44"/>
        <v>0</v>
      </c>
      <c r="H420" s="47"/>
      <c r="I420" s="47"/>
      <c r="J420" s="47"/>
      <c r="K420" s="47"/>
      <c r="L420" s="47"/>
      <c r="M420" s="50">
        <f t="shared" si="45"/>
        <v>0</v>
      </c>
      <c r="N420" s="42">
        <f t="shared" si="46"/>
        <v>0</v>
      </c>
      <c r="O420" s="49"/>
      <c r="P420" s="49"/>
      <c r="Q420" s="49"/>
      <c r="R420" s="49"/>
      <c r="S420" s="47"/>
      <c r="T420" s="47"/>
      <c r="U420" s="48">
        <f t="shared" si="47"/>
        <v>0</v>
      </c>
      <c r="V420" s="47"/>
      <c r="W420" s="47"/>
      <c r="X420" s="48">
        <f t="shared" si="48"/>
        <v>0</v>
      </c>
      <c r="Y420" s="46">
        <f t="shared" si="49"/>
        <v>0</v>
      </c>
      <c r="Z420" s="47"/>
      <c r="AA420" s="47"/>
      <c r="AB420" s="47"/>
      <c r="AC420" s="47"/>
      <c r="AD420" s="47"/>
      <c r="AE420" s="47"/>
      <c r="AF420" s="47"/>
      <c r="AG420" s="47"/>
      <c r="AH420" s="47"/>
      <c r="AI420" s="47"/>
      <c r="AJ420" s="47"/>
      <c r="AK420" s="46">
        <f t="shared" si="50"/>
        <v>0</v>
      </c>
    </row>
    <row r="421" spans="2:37" ht="19.5" thickBot="1" x14ac:dyDescent="0.35">
      <c r="B421" s="55" t="s">
        <v>113</v>
      </c>
      <c r="C421" s="47">
        <v>0</v>
      </c>
      <c r="D421" s="47"/>
      <c r="E421" s="47"/>
      <c r="F421" s="47"/>
      <c r="G421" s="51">
        <f t="shared" si="44"/>
        <v>0</v>
      </c>
      <c r="H421" s="47"/>
      <c r="I421" s="47"/>
      <c r="J421" s="47"/>
      <c r="K421" s="47"/>
      <c r="L421" s="47"/>
      <c r="M421" s="50">
        <f t="shared" si="45"/>
        <v>0</v>
      </c>
      <c r="N421" s="42">
        <f t="shared" si="46"/>
        <v>0</v>
      </c>
      <c r="O421" s="49"/>
      <c r="P421" s="49"/>
      <c r="Q421" s="49"/>
      <c r="R421" s="49"/>
      <c r="S421" s="47"/>
      <c r="T421" s="47"/>
      <c r="U421" s="48">
        <f t="shared" si="47"/>
        <v>0</v>
      </c>
      <c r="V421" s="47"/>
      <c r="W421" s="47"/>
      <c r="X421" s="48">
        <f t="shared" si="48"/>
        <v>0</v>
      </c>
      <c r="Y421" s="46">
        <f t="shared" si="49"/>
        <v>0</v>
      </c>
      <c r="Z421" s="47"/>
      <c r="AA421" s="47"/>
      <c r="AB421" s="47"/>
      <c r="AC421" s="47"/>
      <c r="AD421" s="47"/>
      <c r="AE421" s="47"/>
      <c r="AF421" s="47"/>
      <c r="AG421" s="47"/>
      <c r="AH421" s="47"/>
      <c r="AI421" s="47"/>
      <c r="AJ421" s="47"/>
      <c r="AK421" s="46">
        <f t="shared" si="50"/>
        <v>0</v>
      </c>
    </row>
    <row r="422" spans="2:37" ht="19.5" thickBot="1" x14ac:dyDescent="0.35">
      <c r="B422" s="55">
        <v>310</v>
      </c>
      <c r="C422" s="47">
        <v>0</v>
      </c>
      <c r="D422" s="47"/>
      <c r="E422" s="47"/>
      <c r="F422" s="47"/>
      <c r="G422" s="51">
        <f t="shared" si="44"/>
        <v>0</v>
      </c>
      <c r="H422" s="47"/>
      <c r="I422" s="47"/>
      <c r="J422" s="47"/>
      <c r="K422" s="47"/>
      <c r="L422" s="47"/>
      <c r="M422" s="50">
        <f t="shared" si="45"/>
        <v>0</v>
      </c>
      <c r="N422" s="42">
        <f t="shared" si="46"/>
        <v>0</v>
      </c>
      <c r="O422" s="49"/>
      <c r="P422" s="49"/>
      <c r="Q422" s="49"/>
      <c r="R422" s="49"/>
      <c r="S422" s="47"/>
      <c r="T422" s="47"/>
      <c r="U422" s="48">
        <f t="shared" si="47"/>
        <v>0</v>
      </c>
      <c r="V422" s="47"/>
      <c r="W422" s="47"/>
      <c r="X422" s="48">
        <f t="shared" si="48"/>
        <v>0</v>
      </c>
      <c r="Y422" s="46">
        <f t="shared" si="49"/>
        <v>0</v>
      </c>
      <c r="Z422" s="47"/>
      <c r="AA422" s="47"/>
      <c r="AB422" s="47"/>
      <c r="AC422" s="47"/>
      <c r="AD422" s="47"/>
      <c r="AE422" s="47"/>
      <c r="AF422" s="47"/>
      <c r="AG422" s="47"/>
      <c r="AH422" s="47"/>
      <c r="AI422" s="47"/>
      <c r="AJ422" s="47"/>
      <c r="AK422" s="46">
        <f t="shared" si="50"/>
        <v>0</v>
      </c>
    </row>
    <row r="423" spans="2:37" ht="19.5" thickBot="1" x14ac:dyDescent="0.35">
      <c r="B423" s="55" t="s">
        <v>112</v>
      </c>
      <c r="C423" s="47">
        <v>0</v>
      </c>
      <c r="D423" s="47"/>
      <c r="E423" s="47"/>
      <c r="F423" s="47"/>
      <c r="G423" s="51">
        <f t="shared" si="44"/>
        <v>0</v>
      </c>
      <c r="H423" s="47"/>
      <c r="I423" s="47"/>
      <c r="J423" s="47"/>
      <c r="K423" s="47"/>
      <c r="L423" s="47"/>
      <c r="M423" s="50">
        <f t="shared" si="45"/>
        <v>0</v>
      </c>
      <c r="N423" s="42">
        <f t="shared" si="46"/>
        <v>0</v>
      </c>
      <c r="O423" s="49"/>
      <c r="P423" s="49"/>
      <c r="Q423" s="49"/>
      <c r="R423" s="49"/>
      <c r="S423" s="47"/>
      <c r="T423" s="47"/>
      <c r="U423" s="48">
        <f t="shared" si="47"/>
        <v>0</v>
      </c>
      <c r="V423" s="47"/>
      <c r="W423" s="47"/>
      <c r="X423" s="48">
        <f t="shared" si="48"/>
        <v>0</v>
      </c>
      <c r="Y423" s="46">
        <f t="shared" si="49"/>
        <v>0</v>
      </c>
      <c r="Z423" s="47"/>
      <c r="AA423" s="47"/>
      <c r="AB423" s="47"/>
      <c r="AC423" s="47"/>
      <c r="AD423" s="47"/>
      <c r="AE423" s="47"/>
      <c r="AF423" s="47"/>
      <c r="AG423" s="47"/>
      <c r="AH423" s="47"/>
      <c r="AI423" s="47"/>
      <c r="AJ423" s="47"/>
      <c r="AK423" s="46">
        <f t="shared" si="50"/>
        <v>0</v>
      </c>
    </row>
    <row r="424" spans="2:37" ht="19.5" thickBot="1" x14ac:dyDescent="0.35">
      <c r="B424" s="55">
        <v>318</v>
      </c>
      <c r="C424" s="47">
        <v>0</v>
      </c>
      <c r="D424" s="47"/>
      <c r="E424" s="47"/>
      <c r="F424" s="47"/>
      <c r="G424" s="51">
        <f t="shared" si="44"/>
        <v>0</v>
      </c>
      <c r="H424" s="47"/>
      <c r="I424" s="47"/>
      <c r="J424" s="47"/>
      <c r="K424" s="47"/>
      <c r="L424" s="47"/>
      <c r="M424" s="50">
        <f t="shared" si="45"/>
        <v>0</v>
      </c>
      <c r="N424" s="42">
        <f t="shared" si="46"/>
        <v>0</v>
      </c>
      <c r="O424" s="49"/>
      <c r="P424" s="49"/>
      <c r="Q424" s="49"/>
      <c r="R424" s="49"/>
      <c r="S424" s="47"/>
      <c r="T424" s="47"/>
      <c r="U424" s="48">
        <f t="shared" si="47"/>
        <v>0</v>
      </c>
      <c r="V424" s="47"/>
      <c r="W424" s="47"/>
      <c r="X424" s="48">
        <f t="shared" si="48"/>
        <v>0</v>
      </c>
      <c r="Y424" s="46">
        <f t="shared" si="49"/>
        <v>0</v>
      </c>
      <c r="Z424" s="47"/>
      <c r="AA424" s="47"/>
      <c r="AB424" s="47"/>
      <c r="AC424" s="47"/>
      <c r="AD424" s="47"/>
      <c r="AE424" s="47"/>
      <c r="AF424" s="47"/>
      <c r="AG424" s="47"/>
      <c r="AH424" s="47"/>
      <c r="AI424" s="47"/>
      <c r="AJ424" s="47"/>
      <c r="AK424" s="46">
        <f t="shared" si="50"/>
        <v>0</v>
      </c>
    </row>
    <row r="425" spans="2:37" ht="19.5" thickBot="1" x14ac:dyDescent="0.35">
      <c r="B425" s="55">
        <v>320</v>
      </c>
      <c r="C425" s="47">
        <v>0</v>
      </c>
      <c r="D425" s="47"/>
      <c r="E425" s="47"/>
      <c r="F425" s="47"/>
      <c r="G425" s="51">
        <f t="shared" si="44"/>
        <v>0</v>
      </c>
      <c r="H425" s="47"/>
      <c r="I425" s="47"/>
      <c r="J425" s="47"/>
      <c r="K425" s="47"/>
      <c r="L425" s="47"/>
      <c r="M425" s="50">
        <f t="shared" si="45"/>
        <v>0</v>
      </c>
      <c r="N425" s="42">
        <f t="shared" si="46"/>
        <v>0</v>
      </c>
      <c r="O425" s="49"/>
      <c r="P425" s="49"/>
      <c r="Q425" s="49"/>
      <c r="R425" s="49"/>
      <c r="S425" s="47"/>
      <c r="T425" s="47"/>
      <c r="U425" s="48">
        <f t="shared" si="47"/>
        <v>0</v>
      </c>
      <c r="V425" s="47"/>
      <c r="W425" s="47"/>
      <c r="X425" s="48">
        <f t="shared" si="48"/>
        <v>0</v>
      </c>
      <c r="Y425" s="46">
        <f t="shared" si="49"/>
        <v>0</v>
      </c>
      <c r="Z425" s="47"/>
      <c r="AA425" s="47"/>
      <c r="AB425" s="47"/>
      <c r="AC425" s="47"/>
      <c r="AD425" s="47"/>
      <c r="AE425" s="47"/>
      <c r="AF425" s="47"/>
      <c r="AG425" s="47"/>
      <c r="AH425" s="47"/>
      <c r="AI425" s="47"/>
      <c r="AJ425" s="47"/>
      <c r="AK425" s="46">
        <f t="shared" si="50"/>
        <v>0</v>
      </c>
    </row>
    <row r="426" spans="2:37" ht="19.5" thickBot="1" x14ac:dyDescent="0.35">
      <c r="B426" s="55" t="s">
        <v>111</v>
      </c>
      <c r="C426" s="47">
        <v>0</v>
      </c>
      <c r="D426" s="47"/>
      <c r="E426" s="47"/>
      <c r="F426" s="47"/>
      <c r="G426" s="51">
        <f t="shared" si="44"/>
        <v>0</v>
      </c>
      <c r="H426" s="47"/>
      <c r="I426" s="47"/>
      <c r="J426" s="47"/>
      <c r="K426" s="47"/>
      <c r="L426" s="47"/>
      <c r="M426" s="50">
        <f t="shared" si="45"/>
        <v>0</v>
      </c>
      <c r="N426" s="42">
        <f t="shared" si="46"/>
        <v>0</v>
      </c>
      <c r="O426" s="49"/>
      <c r="P426" s="49"/>
      <c r="Q426" s="49"/>
      <c r="R426" s="49"/>
      <c r="S426" s="47"/>
      <c r="T426" s="47"/>
      <c r="U426" s="48">
        <f t="shared" si="47"/>
        <v>0</v>
      </c>
      <c r="V426" s="47"/>
      <c r="W426" s="47"/>
      <c r="X426" s="48">
        <f t="shared" si="48"/>
        <v>0</v>
      </c>
      <c r="Y426" s="46">
        <f t="shared" si="49"/>
        <v>0</v>
      </c>
      <c r="Z426" s="47"/>
      <c r="AA426" s="47"/>
      <c r="AB426" s="47"/>
      <c r="AC426" s="47"/>
      <c r="AD426" s="47"/>
      <c r="AE426" s="47"/>
      <c r="AF426" s="47"/>
      <c r="AG426" s="47"/>
      <c r="AH426" s="47"/>
      <c r="AI426" s="47"/>
      <c r="AJ426" s="47"/>
      <c r="AK426" s="46">
        <f t="shared" si="50"/>
        <v>0</v>
      </c>
    </row>
    <row r="427" spans="2:37" ht="19.5" thickBot="1" x14ac:dyDescent="0.35">
      <c r="B427" s="55">
        <v>321</v>
      </c>
      <c r="C427" s="47">
        <v>0</v>
      </c>
      <c r="D427" s="47"/>
      <c r="E427" s="47"/>
      <c r="F427" s="47"/>
      <c r="G427" s="51">
        <f t="shared" si="44"/>
        <v>0</v>
      </c>
      <c r="H427" s="47"/>
      <c r="I427" s="47"/>
      <c r="J427" s="47"/>
      <c r="K427" s="47"/>
      <c r="L427" s="47"/>
      <c r="M427" s="50">
        <f t="shared" si="45"/>
        <v>0</v>
      </c>
      <c r="N427" s="42">
        <f t="shared" si="46"/>
        <v>0</v>
      </c>
      <c r="O427" s="49"/>
      <c r="P427" s="49"/>
      <c r="Q427" s="49"/>
      <c r="R427" s="49"/>
      <c r="S427" s="47"/>
      <c r="T427" s="47"/>
      <c r="U427" s="48">
        <f t="shared" si="47"/>
        <v>0</v>
      </c>
      <c r="V427" s="47"/>
      <c r="W427" s="47"/>
      <c r="X427" s="48">
        <f t="shared" si="48"/>
        <v>0</v>
      </c>
      <c r="Y427" s="46">
        <f t="shared" si="49"/>
        <v>0</v>
      </c>
      <c r="Z427" s="47"/>
      <c r="AA427" s="47"/>
      <c r="AB427" s="47"/>
      <c r="AC427" s="47"/>
      <c r="AD427" s="47"/>
      <c r="AE427" s="47"/>
      <c r="AF427" s="47"/>
      <c r="AG427" s="47"/>
      <c r="AH427" s="47"/>
      <c r="AI427" s="47"/>
      <c r="AJ427" s="47"/>
      <c r="AK427" s="46">
        <f t="shared" si="50"/>
        <v>0</v>
      </c>
    </row>
    <row r="428" spans="2:37" ht="19.5" thickBot="1" x14ac:dyDescent="0.35">
      <c r="B428" s="55">
        <v>322</v>
      </c>
      <c r="C428" s="47">
        <v>0</v>
      </c>
      <c r="D428" s="47"/>
      <c r="E428" s="47"/>
      <c r="F428" s="47"/>
      <c r="G428" s="51">
        <f t="shared" si="44"/>
        <v>0</v>
      </c>
      <c r="H428" s="47"/>
      <c r="I428" s="47"/>
      <c r="J428" s="47"/>
      <c r="K428" s="47"/>
      <c r="L428" s="47"/>
      <c r="M428" s="50">
        <f t="shared" si="45"/>
        <v>0</v>
      </c>
      <c r="N428" s="42">
        <f t="shared" si="46"/>
        <v>0</v>
      </c>
      <c r="O428" s="49"/>
      <c r="P428" s="49"/>
      <c r="Q428" s="49"/>
      <c r="R428" s="49"/>
      <c r="S428" s="47"/>
      <c r="T428" s="47"/>
      <c r="U428" s="48">
        <f t="shared" si="47"/>
        <v>0</v>
      </c>
      <c r="V428" s="47"/>
      <c r="W428" s="47"/>
      <c r="X428" s="48">
        <f t="shared" si="48"/>
        <v>0</v>
      </c>
      <c r="Y428" s="46">
        <f t="shared" si="49"/>
        <v>0</v>
      </c>
      <c r="Z428" s="47"/>
      <c r="AA428" s="47"/>
      <c r="AB428" s="47"/>
      <c r="AC428" s="47"/>
      <c r="AD428" s="47"/>
      <c r="AE428" s="47"/>
      <c r="AF428" s="47"/>
      <c r="AG428" s="47"/>
      <c r="AH428" s="47"/>
      <c r="AI428" s="47"/>
      <c r="AJ428" s="47"/>
      <c r="AK428" s="46">
        <f t="shared" si="50"/>
        <v>0</v>
      </c>
    </row>
    <row r="429" spans="2:37" ht="19.5" thickBot="1" x14ac:dyDescent="0.35">
      <c r="B429" s="54" t="s">
        <v>110</v>
      </c>
      <c r="C429" s="47">
        <v>0</v>
      </c>
      <c r="D429" s="47"/>
      <c r="E429" s="47"/>
      <c r="F429" s="47"/>
      <c r="G429" s="51">
        <f t="shared" si="44"/>
        <v>0</v>
      </c>
      <c r="H429" s="47"/>
      <c r="I429" s="47"/>
      <c r="J429" s="47"/>
      <c r="K429" s="47"/>
      <c r="L429" s="47"/>
      <c r="M429" s="50">
        <f t="shared" si="45"/>
        <v>0</v>
      </c>
      <c r="N429" s="42">
        <f t="shared" si="46"/>
        <v>0</v>
      </c>
      <c r="O429" s="49"/>
      <c r="P429" s="49"/>
      <c r="Q429" s="49"/>
      <c r="R429" s="49"/>
      <c r="S429" s="47"/>
      <c r="T429" s="47"/>
      <c r="U429" s="48">
        <f t="shared" si="47"/>
        <v>0</v>
      </c>
      <c r="V429" s="47"/>
      <c r="W429" s="47"/>
      <c r="X429" s="48">
        <f t="shared" si="48"/>
        <v>0</v>
      </c>
      <c r="Y429" s="46">
        <f t="shared" si="49"/>
        <v>0</v>
      </c>
      <c r="Z429" s="47"/>
      <c r="AA429" s="47"/>
      <c r="AB429" s="47"/>
      <c r="AC429" s="47"/>
      <c r="AD429" s="47"/>
      <c r="AE429" s="47"/>
      <c r="AF429" s="47"/>
      <c r="AG429" s="47"/>
      <c r="AH429" s="47"/>
      <c r="AI429" s="47"/>
      <c r="AJ429" s="47"/>
      <c r="AK429" s="46">
        <f t="shared" si="50"/>
        <v>0</v>
      </c>
    </row>
    <row r="430" spans="2:37" ht="19.5" thickBot="1" x14ac:dyDescent="0.35">
      <c r="B430" s="54" t="s">
        <v>109</v>
      </c>
      <c r="C430" s="47">
        <v>0</v>
      </c>
      <c r="D430" s="47"/>
      <c r="E430" s="47"/>
      <c r="F430" s="47"/>
      <c r="G430" s="51">
        <f t="shared" si="44"/>
        <v>0</v>
      </c>
      <c r="H430" s="47"/>
      <c r="I430" s="47"/>
      <c r="J430" s="47"/>
      <c r="K430" s="47"/>
      <c r="L430" s="47"/>
      <c r="M430" s="50">
        <f t="shared" si="45"/>
        <v>0</v>
      </c>
      <c r="N430" s="42">
        <f t="shared" si="46"/>
        <v>0</v>
      </c>
      <c r="O430" s="49"/>
      <c r="P430" s="49"/>
      <c r="Q430" s="49"/>
      <c r="R430" s="49"/>
      <c r="S430" s="47"/>
      <c r="T430" s="47"/>
      <c r="U430" s="48">
        <f t="shared" si="47"/>
        <v>0</v>
      </c>
      <c r="V430" s="47"/>
      <c r="W430" s="47"/>
      <c r="X430" s="48">
        <f t="shared" si="48"/>
        <v>0</v>
      </c>
      <c r="Y430" s="46">
        <f t="shared" si="49"/>
        <v>0</v>
      </c>
      <c r="Z430" s="47"/>
      <c r="AA430" s="47"/>
      <c r="AB430" s="47"/>
      <c r="AC430" s="47"/>
      <c r="AD430" s="47"/>
      <c r="AE430" s="47"/>
      <c r="AF430" s="47"/>
      <c r="AG430" s="47"/>
      <c r="AH430" s="47"/>
      <c r="AI430" s="47"/>
      <c r="AJ430" s="47"/>
      <c r="AK430" s="46">
        <f t="shared" si="50"/>
        <v>0</v>
      </c>
    </row>
    <row r="431" spans="2:37" ht="19.5" thickBot="1" x14ac:dyDescent="0.35">
      <c r="B431" s="54" t="s">
        <v>108</v>
      </c>
      <c r="C431" s="47">
        <v>0</v>
      </c>
      <c r="D431" s="47"/>
      <c r="E431" s="47"/>
      <c r="F431" s="47"/>
      <c r="G431" s="51">
        <f t="shared" si="44"/>
        <v>0</v>
      </c>
      <c r="H431" s="47"/>
      <c r="I431" s="47"/>
      <c r="J431" s="47"/>
      <c r="K431" s="47"/>
      <c r="L431" s="47"/>
      <c r="M431" s="50">
        <f t="shared" si="45"/>
        <v>0</v>
      </c>
      <c r="N431" s="42">
        <f t="shared" si="46"/>
        <v>0</v>
      </c>
      <c r="O431" s="49"/>
      <c r="P431" s="49"/>
      <c r="Q431" s="49"/>
      <c r="R431" s="49"/>
      <c r="S431" s="47"/>
      <c r="T431" s="47"/>
      <c r="U431" s="48">
        <f t="shared" si="47"/>
        <v>0</v>
      </c>
      <c r="V431" s="47"/>
      <c r="W431" s="47"/>
      <c r="X431" s="48">
        <f t="shared" si="48"/>
        <v>0</v>
      </c>
      <c r="Y431" s="46">
        <f t="shared" si="49"/>
        <v>0</v>
      </c>
      <c r="Z431" s="47"/>
      <c r="AA431" s="47"/>
      <c r="AB431" s="47"/>
      <c r="AC431" s="47"/>
      <c r="AD431" s="47"/>
      <c r="AE431" s="47"/>
      <c r="AF431" s="47"/>
      <c r="AG431" s="47"/>
      <c r="AH431" s="47"/>
      <c r="AI431" s="47"/>
      <c r="AJ431" s="47"/>
      <c r="AK431" s="46">
        <f t="shared" si="50"/>
        <v>0</v>
      </c>
    </row>
    <row r="432" spans="2:37" ht="19.5" thickBot="1" x14ac:dyDescent="0.35">
      <c r="B432" s="54" t="s">
        <v>107</v>
      </c>
      <c r="C432" s="47">
        <v>0</v>
      </c>
      <c r="D432" s="47"/>
      <c r="E432" s="47"/>
      <c r="F432" s="47"/>
      <c r="G432" s="51">
        <f t="shared" si="44"/>
        <v>0</v>
      </c>
      <c r="H432" s="47"/>
      <c r="I432" s="47"/>
      <c r="J432" s="47"/>
      <c r="K432" s="47"/>
      <c r="L432" s="47"/>
      <c r="M432" s="50">
        <f t="shared" si="45"/>
        <v>0</v>
      </c>
      <c r="N432" s="42">
        <f t="shared" si="46"/>
        <v>0</v>
      </c>
      <c r="O432" s="49"/>
      <c r="P432" s="49"/>
      <c r="Q432" s="49"/>
      <c r="R432" s="49"/>
      <c r="S432" s="47"/>
      <c r="T432" s="47"/>
      <c r="U432" s="48">
        <f t="shared" si="47"/>
        <v>0</v>
      </c>
      <c r="V432" s="47"/>
      <c r="W432" s="47"/>
      <c r="X432" s="48">
        <f t="shared" si="48"/>
        <v>0</v>
      </c>
      <c r="Y432" s="46">
        <f t="shared" si="49"/>
        <v>0</v>
      </c>
      <c r="Z432" s="47"/>
      <c r="AA432" s="47"/>
      <c r="AB432" s="47"/>
      <c r="AC432" s="47"/>
      <c r="AD432" s="47"/>
      <c r="AE432" s="47"/>
      <c r="AF432" s="47"/>
      <c r="AG432" s="47"/>
      <c r="AH432" s="47"/>
      <c r="AI432" s="47"/>
      <c r="AJ432" s="47"/>
      <c r="AK432" s="46">
        <f t="shared" si="50"/>
        <v>0</v>
      </c>
    </row>
    <row r="433" spans="2:38" ht="19.5" thickBot="1" x14ac:dyDescent="0.35">
      <c r="B433" s="54" t="s">
        <v>106</v>
      </c>
      <c r="C433" s="47">
        <v>0</v>
      </c>
      <c r="D433" s="47"/>
      <c r="E433" s="47"/>
      <c r="F433" s="47"/>
      <c r="G433" s="51">
        <f t="shared" si="44"/>
        <v>0</v>
      </c>
      <c r="H433" s="47"/>
      <c r="I433" s="47"/>
      <c r="J433" s="47"/>
      <c r="K433" s="47"/>
      <c r="L433" s="47"/>
      <c r="M433" s="50">
        <f t="shared" si="45"/>
        <v>0</v>
      </c>
      <c r="N433" s="42">
        <f t="shared" si="46"/>
        <v>0</v>
      </c>
      <c r="O433" s="49"/>
      <c r="P433" s="49"/>
      <c r="Q433" s="49"/>
      <c r="R433" s="49"/>
      <c r="S433" s="47"/>
      <c r="T433" s="47"/>
      <c r="U433" s="48">
        <f t="shared" si="47"/>
        <v>0</v>
      </c>
      <c r="V433" s="47"/>
      <c r="W433" s="47"/>
      <c r="X433" s="48">
        <f t="shared" si="48"/>
        <v>0</v>
      </c>
      <c r="Y433" s="46">
        <f t="shared" si="49"/>
        <v>0</v>
      </c>
      <c r="Z433" s="47"/>
      <c r="AA433" s="47"/>
      <c r="AB433" s="47"/>
      <c r="AC433" s="47"/>
      <c r="AD433" s="47"/>
      <c r="AE433" s="47"/>
      <c r="AF433" s="47"/>
      <c r="AG433" s="47"/>
      <c r="AH433" s="47"/>
      <c r="AI433" s="47"/>
      <c r="AJ433" s="47"/>
      <c r="AK433" s="46">
        <f t="shared" si="50"/>
        <v>0</v>
      </c>
    </row>
    <row r="434" spans="2:38" ht="19.5" thickBot="1" x14ac:dyDescent="0.35">
      <c r="B434" s="54" t="s">
        <v>105</v>
      </c>
      <c r="C434" s="47">
        <v>0</v>
      </c>
      <c r="D434" s="47"/>
      <c r="E434" s="47"/>
      <c r="F434" s="47"/>
      <c r="G434" s="51">
        <f t="shared" si="44"/>
        <v>0</v>
      </c>
      <c r="H434" s="47"/>
      <c r="I434" s="47"/>
      <c r="J434" s="47"/>
      <c r="K434" s="47"/>
      <c r="L434" s="47"/>
      <c r="M434" s="50">
        <f t="shared" si="45"/>
        <v>0</v>
      </c>
      <c r="N434" s="42">
        <f t="shared" si="46"/>
        <v>0</v>
      </c>
      <c r="O434" s="49"/>
      <c r="P434" s="49"/>
      <c r="Q434" s="49"/>
      <c r="R434" s="49"/>
      <c r="S434" s="47"/>
      <c r="T434" s="47"/>
      <c r="U434" s="48">
        <f t="shared" si="47"/>
        <v>0</v>
      </c>
      <c r="V434" s="47"/>
      <c r="W434" s="47"/>
      <c r="X434" s="48">
        <f t="shared" si="48"/>
        <v>0</v>
      </c>
      <c r="Y434" s="46">
        <f t="shared" si="49"/>
        <v>0</v>
      </c>
      <c r="Z434" s="47"/>
      <c r="AA434" s="47"/>
      <c r="AB434" s="47"/>
      <c r="AC434" s="47"/>
      <c r="AD434" s="47"/>
      <c r="AE434" s="47"/>
      <c r="AF434" s="47"/>
      <c r="AG434" s="47"/>
      <c r="AH434" s="47"/>
      <c r="AI434" s="47"/>
      <c r="AJ434" s="47"/>
      <c r="AK434" s="46">
        <f t="shared" si="50"/>
        <v>0</v>
      </c>
    </row>
    <row r="435" spans="2:38" ht="19.5" thickBot="1" x14ac:dyDescent="0.35">
      <c r="B435" s="53" t="s">
        <v>104</v>
      </c>
      <c r="C435" s="47">
        <v>0</v>
      </c>
      <c r="D435" s="47"/>
      <c r="E435" s="47"/>
      <c r="F435" s="47"/>
      <c r="G435" s="51">
        <f t="shared" si="44"/>
        <v>0</v>
      </c>
      <c r="H435" s="47"/>
      <c r="I435" s="47"/>
      <c r="J435" s="47"/>
      <c r="K435" s="47"/>
      <c r="L435" s="47"/>
      <c r="M435" s="50">
        <f t="shared" si="45"/>
        <v>0</v>
      </c>
      <c r="N435" s="42">
        <f t="shared" si="46"/>
        <v>0</v>
      </c>
      <c r="O435" s="49"/>
      <c r="P435" s="49"/>
      <c r="Q435" s="49"/>
      <c r="R435" s="49"/>
      <c r="S435" s="47"/>
      <c r="T435" s="47"/>
      <c r="U435" s="48">
        <f t="shared" si="47"/>
        <v>0</v>
      </c>
      <c r="V435" s="47"/>
      <c r="W435" s="47"/>
      <c r="X435" s="48">
        <f t="shared" si="48"/>
        <v>0</v>
      </c>
      <c r="Y435" s="46">
        <f t="shared" si="49"/>
        <v>0</v>
      </c>
      <c r="Z435" s="47"/>
      <c r="AA435" s="47"/>
      <c r="AB435" s="47"/>
      <c r="AC435" s="47"/>
      <c r="AD435" s="47"/>
      <c r="AE435" s="47"/>
      <c r="AF435" s="47"/>
      <c r="AG435" s="47"/>
      <c r="AH435" s="47"/>
      <c r="AI435" s="47"/>
      <c r="AJ435" s="47"/>
      <c r="AK435" s="46">
        <f t="shared" si="50"/>
        <v>0</v>
      </c>
    </row>
    <row r="436" spans="2:38" ht="18.75" x14ac:dyDescent="0.3">
      <c r="B436" s="52" t="s">
        <v>103</v>
      </c>
      <c r="C436" s="47">
        <v>0</v>
      </c>
      <c r="D436" s="47"/>
      <c r="E436" s="47"/>
      <c r="F436" s="47"/>
      <c r="G436" s="51">
        <f t="shared" si="44"/>
        <v>0</v>
      </c>
      <c r="H436" s="47"/>
      <c r="I436" s="47"/>
      <c r="J436" s="47"/>
      <c r="K436" s="47"/>
      <c r="L436" s="47"/>
      <c r="M436" s="50">
        <f t="shared" si="45"/>
        <v>0</v>
      </c>
      <c r="N436" s="42">
        <f t="shared" si="46"/>
        <v>0</v>
      </c>
      <c r="O436" s="49"/>
      <c r="P436" s="49"/>
      <c r="Q436" s="49"/>
      <c r="R436" s="49"/>
      <c r="S436" s="47"/>
      <c r="T436" s="47"/>
      <c r="U436" s="48">
        <f t="shared" si="47"/>
        <v>0</v>
      </c>
      <c r="V436" s="47"/>
      <c r="W436" s="47"/>
      <c r="X436" s="48">
        <f t="shared" si="48"/>
        <v>0</v>
      </c>
      <c r="Y436" s="46">
        <f t="shared" si="49"/>
        <v>0</v>
      </c>
      <c r="Z436" s="47"/>
      <c r="AA436" s="47"/>
      <c r="AB436" s="47"/>
      <c r="AC436" s="47"/>
      <c r="AD436" s="47"/>
      <c r="AE436" s="47"/>
      <c r="AF436" s="47"/>
      <c r="AG436" s="47"/>
      <c r="AH436" s="47"/>
      <c r="AI436" s="47"/>
      <c r="AJ436" s="47">
        <v>97</v>
      </c>
      <c r="AK436" s="46">
        <f t="shared" si="50"/>
        <v>97</v>
      </c>
    </row>
    <row r="437" spans="2:38" ht="25.5" customHeight="1" x14ac:dyDescent="0.3">
      <c r="B437" s="45" t="s">
        <v>102</v>
      </c>
      <c r="C437" s="44">
        <f>SUM(C324:C436)</f>
        <v>69</v>
      </c>
      <c r="D437" s="44">
        <f t="shared" ref="D437:AK437" si="51">SUM(D324:D436)</f>
        <v>32</v>
      </c>
      <c r="E437" s="44">
        <f t="shared" si="51"/>
        <v>0</v>
      </c>
      <c r="F437" s="44">
        <f t="shared" si="51"/>
        <v>0</v>
      </c>
      <c r="G437" s="44">
        <f t="shared" si="51"/>
        <v>101</v>
      </c>
      <c r="H437" s="44">
        <f t="shared" si="51"/>
        <v>22</v>
      </c>
      <c r="I437" s="44">
        <f t="shared" si="51"/>
        <v>1</v>
      </c>
      <c r="J437" s="44">
        <f t="shared" si="51"/>
        <v>1</v>
      </c>
      <c r="K437" s="44">
        <f t="shared" si="51"/>
        <v>1</v>
      </c>
      <c r="L437" s="44">
        <f t="shared" si="51"/>
        <v>0</v>
      </c>
      <c r="M437" s="44">
        <f t="shared" si="51"/>
        <v>25</v>
      </c>
      <c r="N437" s="44">
        <f t="shared" si="51"/>
        <v>76</v>
      </c>
      <c r="O437" s="44">
        <f t="shared" si="51"/>
        <v>22</v>
      </c>
      <c r="P437" s="44">
        <f t="shared" si="51"/>
        <v>2</v>
      </c>
      <c r="Q437" s="44">
        <f t="shared" si="51"/>
        <v>0</v>
      </c>
      <c r="R437" s="44">
        <f t="shared" si="51"/>
        <v>1</v>
      </c>
      <c r="S437" s="44">
        <f t="shared" si="51"/>
        <v>1</v>
      </c>
      <c r="T437" s="44">
        <f t="shared" si="51"/>
        <v>0</v>
      </c>
      <c r="U437" s="44">
        <f t="shared" si="51"/>
        <v>1</v>
      </c>
      <c r="V437" s="44">
        <f t="shared" si="51"/>
        <v>0</v>
      </c>
      <c r="W437" s="44">
        <f t="shared" si="51"/>
        <v>0</v>
      </c>
      <c r="X437" s="44">
        <f t="shared" si="51"/>
        <v>0</v>
      </c>
      <c r="Y437" s="44">
        <f t="shared" si="51"/>
        <v>1</v>
      </c>
      <c r="Z437" s="44">
        <f t="shared" si="51"/>
        <v>4</v>
      </c>
      <c r="AA437" s="44">
        <f t="shared" si="51"/>
        <v>1</v>
      </c>
      <c r="AB437" s="44">
        <f t="shared" si="51"/>
        <v>3</v>
      </c>
      <c r="AC437" s="44">
        <f t="shared" si="51"/>
        <v>0</v>
      </c>
      <c r="AD437" s="44">
        <f t="shared" si="51"/>
        <v>0</v>
      </c>
      <c r="AE437" s="44">
        <f t="shared" si="51"/>
        <v>0</v>
      </c>
      <c r="AF437" s="44">
        <f t="shared" si="51"/>
        <v>0</v>
      </c>
      <c r="AG437" s="44">
        <f t="shared" si="51"/>
        <v>0</v>
      </c>
      <c r="AH437" s="44">
        <f t="shared" si="51"/>
        <v>0</v>
      </c>
      <c r="AI437" s="44">
        <f t="shared" si="51"/>
        <v>0</v>
      </c>
      <c r="AJ437" s="44">
        <f t="shared" si="51"/>
        <v>97</v>
      </c>
      <c r="AK437" s="44">
        <f t="shared" si="51"/>
        <v>105</v>
      </c>
    </row>
    <row r="438" spans="2:38" ht="35.25" customHeight="1" x14ac:dyDescent="0.3">
      <c r="B438" s="43" t="s">
        <v>101</v>
      </c>
      <c r="C438" s="42">
        <f>C322+C437</f>
        <v>235</v>
      </c>
      <c r="D438" s="42">
        <f t="shared" ref="D438:AK438" si="52">D322+D437</f>
        <v>104</v>
      </c>
      <c r="E438" s="42">
        <f t="shared" si="52"/>
        <v>0</v>
      </c>
      <c r="F438" s="42">
        <f t="shared" si="52"/>
        <v>0</v>
      </c>
      <c r="G438" s="42">
        <f t="shared" si="52"/>
        <v>339</v>
      </c>
      <c r="H438" s="42">
        <f t="shared" si="52"/>
        <v>95</v>
      </c>
      <c r="I438" s="42">
        <f t="shared" si="52"/>
        <v>1</v>
      </c>
      <c r="J438" s="42">
        <f t="shared" si="52"/>
        <v>2</v>
      </c>
      <c r="K438" s="42">
        <f t="shared" si="52"/>
        <v>1</v>
      </c>
      <c r="L438" s="42">
        <f t="shared" si="52"/>
        <v>0</v>
      </c>
      <c r="M438" s="42">
        <f t="shared" si="52"/>
        <v>99</v>
      </c>
      <c r="N438" s="42">
        <f t="shared" si="52"/>
        <v>240</v>
      </c>
      <c r="O438" s="42">
        <f t="shared" si="52"/>
        <v>94</v>
      </c>
      <c r="P438" s="42">
        <f t="shared" si="52"/>
        <v>3</v>
      </c>
      <c r="Q438" s="42">
        <f t="shared" si="52"/>
        <v>0</v>
      </c>
      <c r="R438" s="42">
        <f t="shared" si="52"/>
        <v>2</v>
      </c>
      <c r="S438" s="42">
        <f t="shared" si="52"/>
        <v>2</v>
      </c>
      <c r="T438" s="42">
        <f t="shared" si="52"/>
        <v>9</v>
      </c>
      <c r="U438" s="42">
        <f t="shared" si="52"/>
        <v>11</v>
      </c>
      <c r="V438" s="42">
        <f t="shared" si="52"/>
        <v>0</v>
      </c>
      <c r="W438" s="42">
        <f t="shared" si="52"/>
        <v>0</v>
      </c>
      <c r="X438" s="42">
        <f t="shared" si="52"/>
        <v>0</v>
      </c>
      <c r="Y438" s="42">
        <f t="shared" si="52"/>
        <v>11</v>
      </c>
      <c r="Z438" s="42">
        <f t="shared" si="52"/>
        <v>41</v>
      </c>
      <c r="AA438" s="42">
        <f t="shared" si="52"/>
        <v>14</v>
      </c>
      <c r="AB438" s="42">
        <f t="shared" si="52"/>
        <v>66</v>
      </c>
      <c r="AC438" s="42">
        <f t="shared" si="52"/>
        <v>0</v>
      </c>
      <c r="AD438" s="42">
        <f t="shared" si="52"/>
        <v>0</v>
      </c>
      <c r="AE438" s="42">
        <f t="shared" si="52"/>
        <v>0</v>
      </c>
      <c r="AF438" s="42">
        <f t="shared" si="52"/>
        <v>0</v>
      </c>
      <c r="AG438" s="42">
        <f t="shared" si="52"/>
        <v>0</v>
      </c>
      <c r="AH438" s="42">
        <f t="shared" si="52"/>
        <v>0</v>
      </c>
      <c r="AI438" s="42">
        <f t="shared" si="52"/>
        <v>0</v>
      </c>
      <c r="AJ438" s="42">
        <f t="shared" si="52"/>
        <v>120</v>
      </c>
      <c r="AK438" s="42">
        <f t="shared" si="52"/>
        <v>241</v>
      </c>
    </row>
    <row r="439" spans="2:38" ht="18" x14ac:dyDescent="0.25"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F439" s="37"/>
      <c r="AG439" s="37"/>
      <c r="AH439" s="37"/>
      <c r="AI439" s="37"/>
      <c r="AJ439" s="37"/>
      <c r="AK439" s="37"/>
    </row>
    <row r="440" spans="2:38" ht="18" x14ac:dyDescent="0.25"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F440" s="37"/>
      <c r="AG440" s="37"/>
      <c r="AH440" s="37"/>
      <c r="AI440" s="37"/>
      <c r="AJ440" s="37"/>
      <c r="AK440" s="37"/>
      <c r="AL440" s="37"/>
    </row>
    <row r="441" spans="2:38" ht="18" x14ac:dyDescent="0.25"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454">
        <f>SUM(M438:N438)</f>
        <v>339</v>
      </c>
      <c r="O441" s="37"/>
      <c r="P441" s="37"/>
      <c r="Q441" s="37"/>
      <c r="R441" s="454">
        <f>SUM(O438:R438)</f>
        <v>99</v>
      </c>
      <c r="S441" s="37"/>
      <c r="T441" s="37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F441" s="37"/>
      <c r="AG441" s="37"/>
      <c r="AH441" s="37"/>
      <c r="AI441" s="37"/>
      <c r="AJ441" s="37"/>
      <c r="AK441" s="37"/>
      <c r="AL441" s="37"/>
    </row>
    <row r="442" spans="2:38" s="38" customFormat="1" ht="18" x14ac:dyDescent="0.25">
      <c r="B442" s="40"/>
      <c r="C442" s="39"/>
      <c r="D442" s="39"/>
      <c r="E442" s="39"/>
      <c r="F442" s="37"/>
      <c r="G442" s="39"/>
      <c r="H442" s="39"/>
      <c r="I442" s="39"/>
      <c r="J442" s="39"/>
      <c r="K442" s="39"/>
      <c r="L442" s="37"/>
      <c r="M442" s="37"/>
      <c r="N442" s="37"/>
      <c r="O442" s="37"/>
      <c r="P442" s="37"/>
      <c r="Q442" s="37"/>
      <c r="R442" s="37"/>
      <c r="S442" s="37"/>
      <c r="T442" s="37"/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F442" s="39"/>
      <c r="AG442" s="39"/>
      <c r="AH442" s="39"/>
      <c r="AI442" s="39"/>
      <c r="AJ442" s="39"/>
      <c r="AK442" s="37"/>
      <c r="AL442" s="37"/>
    </row>
    <row r="443" spans="2:38" s="38" customFormat="1" ht="18" x14ac:dyDescent="0.25">
      <c r="B443" s="41"/>
      <c r="F443" s="37"/>
      <c r="L443" s="37"/>
      <c r="M443" s="37"/>
      <c r="N443" s="37"/>
      <c r="O443" s="37"/>
      <c r="P443" s="37"/>
      <c r="Q443" s="37"/>
      <c r="R443" s="37"/>
      <c r="S443" s="37"/>
      <c r="T443" s="37"/>
      <c r="AG443" s="451" t="s">
        <v>759</v>
      </c>
      <c r="AH443" s="451"/>
      <c r="AI443" s="451"/>
      <c r="AJ443" s="451"/>
      <c r="AK443" s="452">
        <v>275</v>
      </c>
      <c r="AL443" s="37"/>
    </row>
    <row r="444" spans="2:38" s="38" customFormat="1" ht="18" x14ac:dyDescent="0.25">
      <c r="L444" s="37"/>
      <c r="M444" s="37"/>
      <c r="N444" s="37"/>
      <c r="O444" s="37"/>
      <c r="P444" s="37"/>
      <c r="Q444" s="37"/>
      <c r="R444" s="37"/>
      <c r="S444" s="37"/>
      <c r="T444" s="37"/>
      <c r="AG444" s="453"/>
      <c r="AH444" s="453"/>
      <c r="AI444" s="453"/>
      <c r="AJ444" s="453"/>
      <c r="AK444" s="453"/>
    </row>
    <row r="445" spans="2:38" s="38" customFormat="1" ht="18" x14ac:dyDescent="0.25">
      <c r="B445" s="40"/>
      <c r="C445" s="39"/>
      <c r="D445" s="39"/>
      <c r="E445" s="39"/>
      <c r="F445" s="39"/>
      <c r="G445" s="39"/>
      <c r="H445" s="39"/>
      <c r="I445" s="39"/>
      <c r="J445" s="39"/>
      <c r="K445" s="39"/>
      <c r="L445" s="37"/>
      <c r="M445" s="37"/>
      <c r="N445" s="37"/>
      <c r="O445" s="37"/>
      <c r="P445" s="37"/>
      <c r="Q445" s="37"/>
      <c r="R445" s="37"/>
      <c r="S445" s="37"/>
      <c r="T445" s="37"/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F445" s="39"/>
      <c r="AG445" s="451" t="s">
        <v>760</v>
      </c>
      <c r="AH445" s="451"/>
      <c r="AI445" s="451"/>
      <c r="AJ445" s="451"/>
      <c r="AK445" s="452">
        <v>241</v>
      </c>
    </row>
    <row r="446" spans="2:38" s="38" customFormat="1" ht="18" x14ac:dyDescent="0.25">
      <c r="C446" s="39"/>
      <c r="D446" s="39"/>
      <c r="E446" s="39"/>
      <c r="F446" s="39"/>
      <c r="G446" s="39"/>
      <c r="H446" s="39"/>
      <c r="I446" s="39"/>
      <c r="J446" s="39"/>
      <c r="K446" s="39"/>
      <c r="L446" s="37"/>
      <c r="M446" s="37"/>
      <c r="N446" s="37"/>
      <c r="O446" s="37"/>
      <c r="P446" s="37"/>
      <c r="Q446" s="37"/>
      <c r="R446" s="37"/>
      <c r="S446" s="37"/>
      <c r="T446" s="37"/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F446" s="39"/>
      <c r="AG446" s="451"/>
      <c r="AH446" s="451"/>
      <c r="AI446" s="451"/>
      <c r="AJ446" s="451"/>
      <c r="AK446" s="277"/>
    </row>
    <row r="447" spans="2:38" s="38" customFormat="1" x14ac:dyDescent="0.25">
      <c r="AG447" s="451" t="s">
        <v>761</v>
      </c>
      <c r="AH447" s="451"/>
      <c r="AI447" s="451"/>
      <c r="AJ447" s="451"/>
      <c r="AK447" s="452">
        <v>516</v>
      </c>
    </row>
    <row r="448" spans="2:38" s="38" customFormat="1" ht="18" x14ac:dyDescent="0.25"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F448" s="39"/>
      <c r="AG448" s="451"/>
      <c r="AH448" s="451"/>
      <c r="AI448" s="451"/>
      <c r="AJ448" s="451"/>
      <c r="AK448" s="451"/>
    </row>
    <row r="449" spans="2:37" s="38" customFormat="1" ht="12.75" x14ac:dyDescent="0.2">
      <c r="B449" s="40"/>
    </row>
    <row r="450" spans="2:37" s="38" customFormat="1" ht="12.75" x14ac:dyDescent="0.2"/>
    <row r="451" spans="2:37" s="38" customFormat="1" ht="12.75" x14ac:dyDescent="0.2"/>
    <row r="452" spans="2:37" s="38" customFormat="1" ht="18" x14ac:dyDescent="0.25"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F452" s="39"/>
      <c r="AG452" s="39"/>
      <c r="AH452" s="39"/>
      <c r="AI452" s="39"/>
      <c r="AJ452" s="39"/>
      <c r="AK452" s="39"/>
    </row>
    <row r="453" spans="2:37" ht="18" x14ac:dyDescent="0.25"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F453" s="37"/>
      <c r="AG453" s="37"/>
      <c r="AH453" s="37"/>
      <c r="AI453" s="37"/>
      <c r="AJ453" s="37"/>
      <c r="AK453" s="37"/>
    </row>
    <row r="454" spans="2:37" ht="18" x14ac:dyDescent="0.25"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F454" s="37"/>
      <c r="AG454" s="37"/>
      <c r="AH454" s="37"/>
      <c r="AI454" s="37"/>
      <c r="AJ454" s="37"/>
      <c r="AK454" s="37"/>
    </row>
    <row r="455" spans="2:37" ht="18" x14ac:dyDescent="0.25"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F455" s="37"/>
      <c r="AG455" s="37"/>
      <c r="AH455" s="37"/>
      <c r="AI455" s="37"/>
      <c r="AJ455" s="37"/>
      <c r="AK455" s="37"/>
    </row>
    <row r="456" spans="2:37" ht="18" x14ac:dyDescent="0.25"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F456" s="37"/>
      <c r="AG456" s="37"/>
      <c r="AH456" s="37"/>
      <c r="AI456" s="37"/>
      <c r="AJ456" s="37"/>
      <c r="AK456" s="37"/>
    </row>
    <row r="457" spans="2:37" ht="18" x14ac:dyDescent="0.25"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F457" s="37"/>
      <c r="AG457" s="37"/>
      <c r="AH457" s="37"/>
      <c r="AI457" s="37"/>
      <c r="AJ457" s="37"/>
      <c r="AK457" s="37"/>
    </row>
    <row r="458" spans="2:37" ht="18" x14ac:dyDescent="0.25"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F458" s="37"/>
      <c r="AG458" s="37"/>
      <c r="AH458" s="37"/>
      <c r="AI458" s="37"/>
      <c r="AJ458" s="37"/>
      <c r="AK458" s="37"/>
    </row>
    <row r="459" spans="2:37" ht="18" x14ac:dyDescent="0.25"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F459" s="37"/>
      <c r="AG459" s="37"/>
      <c r="AH459" s="37"/>
      <c r="AI459" s="37"/>
      <c r="AJ459" s="37"/>
      <c r="AK459" s="37"/>
    </row>
  </sheetData>
  <mergeCells count="7">
    <mergeCell ref="Z3:AK3"/>
    <mergeCell ref="C2:K2"/>
    <mergeCell ref="B3:B4"/>
    <mergeCell ref="C3:G3"/>
    <mergeCell ref="H3:M3"/>
    <mergeCell ref="O3:R3"/>
    <mergeCell ref="S3:Y3"/>
  </mergeCells>
  <pageMargins left="0.23622047244094491" right="0.23622047244094491" top="0.74803149606299213" bottom="0.74803149606299213" header="0.31496062992125984" footer="0.31496062992125984"/>
  <pageSetup paperSize="9" scale="31" fitToHeight="0" orientation="portrait" r:id="rId1"/>
  <ignoredErrors>
    <ignoredError sqref="C322:F322 H322 I322:AK322 G6:G321 G324:G436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2"/>
  <sheetViews>
    <sheetView zoomScale="75" zoomScaleNormal="75" workbookViewId="0">
      <selection activeCell="L44" sqref="L44"/>
    </sheetView>
  </sheetViews>
  <sheetFormatPr defaultColWidth="9.140625" defaultRowHeight="15.75" x14ac:dyDescent="0.25"/>
  <cols>
    <col min="1" max="1" width="9.140625" style="34"/>
    <col min="2" max="2" width="29.28515625" style="35" customWidth="1"/>
    <col min="3" max="3" width="18.5703125" style="34" customWidth="1"/>
    <col min="4" max="4" width="16.42578125" style="34" customWidth="1"/>
    <col min="5" max="5" width="16.85546875" style="34" customWidth="1"/>
    <col min="6" max="6" width="15.28515625" style="34" customWidth="1"/>
    <col min="7" max="7" width="15.42578125" style="34" customWidth="1"/>
    <col min="8" max="8" width="13.85546875" style="34" customWidth="1"/>
    <col min="9" max="9" width="15.85546875" style="34" customWidth="1"/>
    <col min="10" max="11" width="12.7109375" style="34" customWidth="1"/>
    <col min="12" max="12" width="12.7109375" style="377" customWidth="1"/>
    <col min="13" max="257" width="9.140625" style="34"/>
    <col min="258" max="258" width="29.28515625" style="34" customWidth="1"/>
    <col min="259" max="259" width="18.5703125" style="34" customWidth="1"/>
    <col min="260" max="260" width="16.42578125" style="34" customWidth="1"/>
    <col min="261" max="261" width="16.85546875" style="34" customWidth="1"/>
    <col min="262" max="262" width="15.28515625" style="34" customWidth="1"/>
    <col min="263" max="263" width="15.42578125" style="34" customWidth="1"/>
    <col min="264" max="264" width="13.85546875" style="34" customWidth="1"/>
    <col min="265" max="265" width="15.85546875" style="34" customWidth="1"/>
    <col min="266" max="268" width="12.7109375" style="34" customWidth="1"/>
    <col min="269" max="513" width="9.140625" style="34"/>
    <col min="514" max="514" width="29.28515625" style="34" customWidth="1"/>
    <col min="515" max="515" width="18.5703125" style="34" customWidth="1"/>
    <col min="516" max="516" width="16.42578125" style="34" customWidth="1"/>
    <col min="517" max="517" width="16.85546875" style="34" customWidth="1"/>
    <col min="518" max="518" width="15.28515625" style="34" customWidth="1"/>
    <col min="519" max="519" width="15.42578125" style="34" customWidth="1"/>
    <col min="520" max="520" width="13.85546875" style="34" customWidth="1"/>
    <col min="521" max="521" width="15.85546875" style="34" customWidth="1"/>
    <col min="522" max="524" width="12.7109375" style="34" customWidth="1"/>
    <col min="525" max="769" width="9.140625" style="34"/>
    <col min="770" max="770" width="29.28515625" style="34" customWidth="1"/>
    <col min="771" max="771" width="18.5703125" style="34" customWidth="1"/>
    <col min="772" max="772" width="16.42578125" style="34" customWidth="1"/>
    <col min="773" max="773" width="16.85546875" style="34" customWidth="1"/>
    <col min="774" max="774" width="15.28515625" style="34" customWidth="1"/>
    <col min="775" max="775" width="15.42578125" style="34" customWidth="1"/>
    <col min="776" max="776" width="13.85546875" style="34" customWidth="1"/>
    <col min="777" max="777" width="15.85546875" style="34" customWidth="1"/>
    <col min="778" max="780" width="12.7109375" style="34" customWidth="1"/>
    <col min="781" max="1025" width="9.140625" style="34"/>
    <col min="1026" max="1026" width="29.28515625" style="34" customWidth="1"/>
    <col min="1027" max="1027" width="18.5703125" style="34" customWidth="1"/>
    <col min="1028" max="1028" width="16.42578125" style="34" customWidth="1"/>
    <col min="1029" max="1029" width="16.85546875" style="34" customWidth="1"/>
    <col min="1030" max="1030" width="15.28515625" style="34" customWidth="1"/>
    <col min="1031" max="1031" width="15.42578125" style="34" customWidth="1"/>
    <col min="1032" max="1032" width="13.85546875" style="34" customWidth="1"/>
    <col min="1033" max="1033" width="15.85546875" style="34" customWidth="1"/>
    <col min="1034" max="1036" width="12.7109375" style="34" customWidth="1"/>
    <col min="1037" max="1281" width="9.140625" style="34"/>
    <col min="1282" max="1282" width="29.28515625" style="34" customWidth="1"/>
    <col min="1283" max="1283" width="18.5703125" style="34" customWidth="1"/>
    <col min="1284" max="1284" width="16.42578125" style="34" customWidth="1"/>
    <col min="1285" max="1285" width="16.85546875" style="34" customWidth="1"/>
    <col min="1286" max="1286" width="15.28515625" style="34" customWidth="1"/>
    <col min="1287" max="1287" width="15.42578125" style="34" customWidth="1"/>
    <col min="1288" max="1288" width="13.85546875" style="34" customWidth="1"/>
    <col min="1289" max="1289" width="15.85546875" style="34" customWidth="1"/>
    <col min="1290" max="1292" width="12.7109375" style="34" customWidth="1"/>
    <col min="1293" max="1537" width="9.140625" style="34"/>
    <col min="1538" max="1538" width="29.28515625" style="34" customWidth="1"/>
    <col min="1539" max="1539" width="18.5703125" style="34" customWidth="1"/>
    <col min="1540" max="1540" width="16.42578125" style="34" customWidth="1"/>
    <col min="1541" max="1541" width="16.85546875" style="34" customWidth="1"/>
    <col min="1542" max="1542" width="15.28515625" style="34" customWidth="1"/>
    <col min="1543" max="1543" width="15.42578125" style="34" customWidth="1"/>
    <col min="1544" max="1544" width="13.85546875" style="34" customWidth="1"/>
    <col min="1545" max="1545" width="15.85546875" style="34" customWidth="1"/>
    <col min="1546" max="1548" width="12.7109375" style="34" customWidth="1"/>
    <col min="1549" max="1793" width="9.140625" style="34"/>
    <col min="1794" max="1794" width="29.28515625" style="34" customWidth="1"/>
    <col min="1795" max="1795" width="18.5703125" style="34" customWidth="1"/>
    <col min="1796" max="1796" width="16.42578125" style="34" customWidth="1"/>
    <col min="1797" max="1797" width="16.85546875" style="34" customWidth="1"/>
    <col min="1798" max="1798" width="15.28515625" style="34" customWidth="1"/>
    <col min="1799" max="1799" width="15.42578125" style="34" customWidth="1"/>
    <col min="1800" max="1800" width="13.85546875" style="34" customWidth="1"/>
    <col min="1801" max="1801" width="15.85546875" style="34" customWidth="1"/>
    <col min="1802" max="1804" width="12.7109375" style="34" customWidth="1"/>
    <col min="1805" max="2049" width="9.140625" style="34"/>
    <col min="2050" max="2050" width="29.28515625" style="34" customWidth="1"/>
    <col min="2051" max="2051" width="18.5703125" style="34" customWidth="1"/>
    <col min="2052" max="2052" width="16.42578125" style="34" customWidth="1"/>
    <col min="2053" max="2053" width="16.85546875" style="34" customWidth="1"/>
    <col min="2054" max="2054" width="15.28515625" style="34" customWidth="1"/>
    <col min="2055" max="2055" width="15.42578125" style="34" customWidth="1"/>
    <col min="2056" max="2056" width="13.85546875" style="34" customWidth="1"/>
    <col min="2057" max="2057" width="15.85546875" style="34" customWidth="1"/>
    <col min="2058" max="2060" width="12.7109375" style="34" customWidth="1"/>
    <col min="2061" max="2305" width="9.140625" style="34"/>
    <col min="2306" max="2306" width="29.28515625" style="34" customWidth="1"/>
    <col min="2307" max="2307" width="18.5703125" style="34" customWidth="1"/>
    <col min="2308" max="2308" width="16.42578125" style="34" customWidth="1"/>
    <col min="2309" max="2309" width="16.85546875" style="34" customWidth="1"/>
    <col min="2310" max="2310" width="15.28515625" style="34" customWidth="1"/>
    <col min="2311" max="2311" width="15.42578125" style="34" customWidth="1"/>
    <col min="2312" max="2312" width="13.85546875" style="34" customWidth="1"/>
    <col min="2313" max="2313" width="15.85546875" style="34" customWidth="1"/>
    <col min="2314" max="2316" width="12.7109375" style="34" customWidth="1"/>
    <col min="2317" max="2561" width="9.140625" style="34"/>
    <col min="2562" max="2562" width="29.28515625" style="34" customWidth="1"/>
    <col min="2563" max="2563" width="18.5703125" style="34" customWidth="1"/>
    <col min="2564" max="2564" width="16.42578125" style="34" customWidth="1"/>
    <col min="2565" max="2565" width="16.85546875" style="34" customWidth="1"/>
    <col min="2566" max="2566" width="15.28515625" style="34" customWidth="1"/>
    <col min="2567" max="2567" width="15.42578125" style="34" customWidth="1"/>
    <col min="2568" max="2568" width="13.85546875" style="34" customWidth="1"/>
    <col min="2569" max="2569" width="15.85546875" style="34" customWidth="1"/>
    <col min="2570" max="2572" width="12.7109375" style="34" customWidth="1"/>
    <col min="2573" max="2817" width="9.140625" style="34"/>
    <col min="2818" max="2818" width="29.28515625" style="34" customWidth="1"/>
    <col min="2819" max="2819" width="18.5703125" style="34" customWidth="1"/>
    <col min="2820" max="2820" width="16.42578125" style="34" customWidth="1"/>
    <col min="2821" max="2821" width="16.85546875" style="34" customWidth="1"/>
    <col min="2822" max="2822" width="15.28515625" style="34" customWidth="1"/>
    <col min="2823" max="2823" width="15.42578125" style="34" customWidth="1"/>
    <col min="2824" max="2824" width="13.85546875" style="34" customWidth="1"/>
    <col min="2825" max="2825" width="15.85546875" style="34" customWidth="1"/>
    <col min="2826" max="2828" width="12.7109375" style="34" customWidth="1"/>
    <col min="2829" max="3073" width="9.140625" style="34"/>
    <col min="3074" max="3074" width="29.28515625" style="34" customWidth="1"/>
    <col min="3075" max="3075" width="18.5703125" style="34" customWidth="1"/>
    <col min="3076" max="3076" width="16.42578125" style="34" customWidth="1"/>
    <col min="3077" max="3077" width="16.85546875" style="34" customWidth="1"/>
    <col min="3078" max="3078" width="15.28515625" style="34" customWidth="1"/>
    <col min="3079" max="3079" width="15.42578125" style="34" customWidth="1"/>
    <col min="3080" max="3080" width="13.85546875" style="34" customWidth="1"/>
    <col min="3081" max="3081" width="15.85546875" style="34" customWidth="1"/>
    <col min="3082" max="3084" width="12.7109375" style="34" customWidth="1"/>
    <col min="3085" max="3329" width="9.140625" style="34"/>
    <col min="3330" max="3330" width="29.28515625" style="34" customWidth="1"/>
    <col min="3331" max="3331" width="18.5703125" style="34" customWidth="1"/>
    <col min="3332" max="3332" width="16.42578125" style="34" customWidth="1"/>
    <col min="3333" max="3333" width="16.85546875" style="34" customWidth="1"/>
    <col min="3334" max="3334" width="15.28515625" style="34" customWidth="1"/>
    <col min="3335" max="3335" width="15.42578125" style="34" customWidth="1"/>
    <col min="3336" max="3336" width="13.85546875" style="34" customWidth="1"/>
    <col min="3337" max="3337" width="15.85546875" style="34" customWidth="1"/>
    <col min="3338" max="3340" width="12.7109375" style="34" customWidth="1"/>
    <col min="3341" max="3585" width="9.140625" style="34"/>
    <col min="3586" max="3586" width="29.28515625" style="34" customWidth="1"/>
    <col min="3587" max="3587" width="18.5703125" style="34" customWidth="1"/>
    <col min="3588" max="3588" width="16.42578125" style="34" customWidth="1"/>
    <col min="3589" max="3589" width="16.85546875" style="34" customWidth="1"/>
    <col min="3590" max="3590" width="15.28515625" style="34" customWidth="1"/>
    <col min="3591" max="3591" width="15.42578125" style="34" customWidth="1"/>
    <col min="3592" max="3592" width="13.85546875" style="34" customWidth="1"/>
    <col min="3593" max="3593" width="15.85546875" style="34" customWidth="1"/>
    <col min="3594" max="3596" width="12.7109375" style="34" customWidth="1"/>
    <col min="3597" max="3841" width="9.140625" style="34"/>
    <col min="3842" max="3842" width="29.28515625" style="34" customWidth="1"/>
    <col min="3843" max="3843" width="18.5703125" style="34" customWidth="1"/>
    <col min="3844" max="3844" width="16.42578125" style="34" customWidth="1"/>
    <col min="3845" max="3845" width="16.85546875" style="34" customWidth="1"/>
    <col min="3846" max="3846" width="15.28515625" style="34" customWidth="1"/>
    <col min="3847" max="3847" width="15.42578125" style="34" customWidth="1"/>
    <col min="3848" max="3848" width="13.85546875" style="34" customWidth="1"/>
    <col min="3849" max="3849" width="15.85546875" style="34" customWidth="1"/>
    <col min="3850" max="3852" width="12.7109375" style="34" customWidth="1"/>
    <col min="3853" max="4097" width="9.140625" style="34"/>
    <col min="4098" max="4098" width="29.28515625" style="34" customWidth="1"/>
    <col min="4099" max="4099" width="18.5703125" style="34" customWidth="1"/>
    <col min="4100" max="4100" width="16.42578125" style="34" customWidth="1"/>
    <col min="4101" max="4101" width="16.85546875" style="34" customWidth="1"/>
    <col min="4102" max="4102" width="15.28515625" style="34" customWidth="1"/>
    <col min="4103" max="4103" width="15.42578125" style="34" customWidth="1"/>
    <col min="4104" max="4104" width="13.85546875" style="34" customWidth="1"/>
    <col min="4105" max="4105" width="15.85546875" style="34" customWidth="1"/>
    <col min="4106" max="4108" width="12.7109375" style="34" customWidth="1"/>
    <col min="4109" max="4353" width="9.140625" style="34"/>
    <col min="4354" max="4354" width="29.28515625" style="34" customWidth="1"/>
    <col min="4355" max="4355" width="18.5703125" style="34" customWidth="1"/>
    <col min="4356" max="4356" width="16.42578125" style="34" customWidth="1"/>
    <col min="4357" max="4357" width="16.85546875" style="34" customWidth="1"/>
    <col min="4358" max="4358" width="15.28515625" style="34" customWidth="1"/>
    <col min="4359" max="4359" width="15.42578125" style="34" customWidth="1"/>
    <col min="4360" max="4360" width="13.85546875" style="34" customWidth="1"/>
    <col min="4361" max="4361" width="15.85546875" style="34" customWidth="1"/>
    <col min="4362" max="4364" width="12.7109375" style="34" customWidth="1"/>
    <col min="4365" max="4609" width="9.140625" style="34"/>
    <col min="4610" max="4610" width="29.28515625" style="34" customWidth="1"/>
    <col min="4611" max="4611" width="18.5703125" style="34" customWidth="1"/>
    <col min="4612" max="4612" width="16.42578125" style="34" customWidth="1"/>
    <col min="4613" max="4613" width="16.85546875" style="34" customWidth="1"/>
    <col min="4614" max="4614" width="15.28515625" style="34" customWidth="1"/>
    <col min="4615" max="4615" width="15.42578125" style="34" customWidth="1"/>
    <col min="4616" max="4616" width="13.85546875" style="34" customWidth="1"/>
    <col min="4617" max="4617" width="15.85546875" style="34" customWidth="1"/>
    <col min="4618" max="4620" width="12.7109375" style="34" customWidth="1"/>
    <col min="4621" max="4865" width="9.140625" style="34"/>
    <col min="4866" max="4866" width="29.28515625" style="34" customWidth="1"/>
    <col min="4867" max="4867" width="18.5703125" style="34" customWidth="1"/>
    <col min="4868" max="4868" width="16.42578125" style="34" customWidth="1"/>
    <col min="4869" max="4869" width="16.85546875" style="34" customWidth="1"/>
    <col min="4870" max="4870" width="15.28515625" style="34" customWidth="1"/>
    <col min="4871" max="4871" width="15.42578125" style="34" customWidth="1"/>
    <col min="4872" max="4872" width="13.85546875" style="34" customWidth="1"/>
    <col min="4873" max="4873" width="15.85546875" style="34" customWidth="1"/>
    <col min="4874" max="4876" width="12.7109375" style="34" customWidth="1"/>
    <col min="4877" max="5121" width="9.140625" style="34"/>
    <col min="5122" max="5122" width="29.28515625" style="34" customWidth="1"/>
    <col min="5123" max="5123" width="18.5703125" style="34" customWidth="1"/>
    <col min="5124" max="5124" width="16.42578125" style="34" customWidth="1"/>
    <col min="5125" max="5125" width="16.85546875" style="34" customWidth="1"/>
    <col min="5126" max="5126" width="15.28515625" style="34" customWidth="1"/>
    <col min="5127" max="5127" width="15.42578125" style="34" customWidth="1"/>
    <col min="5128" max="5128" width="13.85546875" style="34" customWidth="1"/>
    <col min="5129" max="5129" width="15.85546875" style="34" customWidth="1"/>
    <col min="5130" max="5132" width="12.7109375" style="34" customWidth="1"/>
    <col min="5133" max="5377" width="9.140625" style="34"/>
    <col min="5378" max="5378" width="29.28515625" style="34" customWidth="1"/>
    <col min="5379" max="5379" width="18.5703125" style="34" customWidth="1"/>
    <col min="5380" max="5380" width="16.42578125" style="34" customWidth="1"/>
    <col min="5381" max="5381" width="16.85546875" style="34" customWidth="1"/>
    <col min="5382" max="5382" width="15.28515625" style="34" customWidth="1"/>
    <col min="5383" max="5383" width="15.42578125" style="34" customWidth="1"/>
    <col min="5384" max="5384" width="13.85546875" style="34" customWidth="1"/>
    <col min="5385" max="5385" width="15.85546875" style="34" customWidth="1"/>
    <col min="5386" max="5388" width="12.7109375" style="34" customWidth="1"/>
    <col min="5389" max="5633" width="9.140625" style="34"/>
    <col min="5634" max="5634" width="29.28515625" style="34" customWidth="1"/>
    <col min="5635" max="5635" width="18.5703125" style="34" customWidth="1"/>
    <col min="5636" max="5636" width="16.42578125" style="34" customWidth="1"/>
    <col min="5637" max="5637" width="16.85546875" style="34" customWidth="1"/>
    <col min="5638" max="5638" width="15.28515625" style="34" customWidth="1"/>
    <col min="5639" max="5639" width="15.42578125" style="34" customWidth="1"/>
    <col min="5640" max="5640" width="13.85546875" style="34" customWidth="1"/>
    <col min="5641" max="5641" width="15.85546875" style="34" customWidth="1"/>
    <col min="5642" max="5644" width="12.7109375" style="34" customWidth="1"/>
    <col min="5645" max="5889" width="9.140625" style="34"/>
    <col min="5890" max="5890" width="29.28515625" style="34" customWidth="1"/>
    <col min="5891" max="5891" width="18.5703125" style="34" customWidth="1"/>
    <col min="5892" max="5892" width="16.42578125" style="34" customWidth="1"/>
    <col min="5893" max="5893" width="16.85546875" style="34" customWidth="1"/>
    <col min="5894" max="5894" width="15.28515625" style="34" customWidth="1"/>
    <col min="5895" max="5895" width="15.42578125" style="34" customWidth="1"/>
    <col min="5896" max="5896" width="13.85546875" style="34" customWidth="1"/>
    <col min="5897" max="5897" width="15.85546875" style="34" customWidth="1"/>
    <col min="5898" max="5900" width="12.7109375" style="34" customWidth="1"/>
    <col min="5901" max="6145" width="9.140625" style="34"/>
    <col min="6146" max="6146" width="29.28515625" style="34" customWidth="1"/>
    <col min="6147" max="6147" width="18.5703125" style="34" customWidth="1"/>
    <col min="6148" max="6148" width="16.42578125" style="34" customWidth="1"/>
    <col min="6149" max="6149" width="16.85546875" style="34" customWidth="1"/>
    <col min="6150" max="6150" width="15.28515625" style="34" customWidth="1"/>
    <col min="6151" max="6151" width="15.42578125" style="34" customWidth="1"/>
    <col min="6152" max="6152" width="13.85546875" style="34" customWidth="1"/>
    <col min="6153" max="6153" width="15.85546875" style="34" customWidth="1"/>
    <col min="6154" max="6156" width="12.7109375" style="34" customWidth="1"/>
    <col min="6157" max="6401" width="9.140625" style="34"/>
    <col min="6402" max="6402" width="29.28515625" style="34" customWidth="1"/>
    <col min="6403" max="6403" width="18.5703125" style="34" customWidth="1"/>
    <col min="6404" max="6404" width="16.42578125" style="34" customWidth="1"/>
    <col min="6405" max="6405" width="16.85546875" style="34" customWidth="1"/>
    <col min="6406" max="6406" width="15.28515625" style="34" customWidth="1"/>
    <col min="6407" max="6407" width="15.42578125" style="34" customWidth="1"/>
    <col min="6408" max="6408" width="13.85546875" style="34" customWidth="1"/>
    <col min="6409" max="6409" width="15.85546875" style="34" customWidth="1"/>
    <col min="6410" max="6412" width="12.7109375" style="34" customWidth="1"/>
    <col min="6413" max="6657" width="9.140625" style="34"/>
    <col min="6658" max="6658" width="29.28515625" style="34" customWidth="1"/>
    <col min="6659" max="6659" width="18.5703125" style="34" customWidth="1"/>
    <col min="6660" max="6660" width="16.42578125" style="34" customWidth="1"/>
    <col min="6661" max="6661" width="16.85546875" style="34" customWidth="1"/>
    <col min="6662" max="6662" width="15.28515625" style="34" customWidth="1"/>
    <col min="6663" max="6663" width="15.42578125" style="34" customWidth="1"/>
    <col min="6664" max="6664" width="13.85546875" style="34" customWidth="1"/>
    <col min="6665" max="6665" width="15.85546875" style="34" customWidth="1"/>
    <col min="6666" max="6668" width="12.7109375" style="34" customWidth="1"/>
    <col min="6669" max="6913" width="9.140625" style="34"/>
    <col min="6914" max="6914" width="29.28515625" style="34" customWidth="1"/>
    <col min="6915" max="6915" width="18.5703125" style="34" customWidth="1"/>
    <col min="6916" max="6916" width="16.42578125" style="34" customWidth="1"/>
    <col min="6917" max="6917" width="16.85546875" style="34" customWidth="1"/>
    <col min="6918" max="6918" width="15.28515625" style="34" customWidth="1"/>
    <col min="6919" max="6919" width="15.42578125" style="34" customWidth="1"/>
    <col min="6920" max="6920" width="13.85546875" style="34" customWidth="1"/>
    <col min="6921" max="6921" width="15.85546875" style="34" customWidth="1"/>
    <col min="6922" max="6924" width="12.7109375" style="34" customWidth="1"/>
    <col min="6925" max="7169" width="9.140625" style="34"/>
    <col min="7170" max="7170" width="29.28515625" style="34" customWidth="1"/>
    <col min="7171" max="7171" width="18.5703125" style="34" customWidth="1"/>
    <col min="7172" max="7172" width="16.42578125" style="34" customWidth="1"/>
    <col min="7173" max="7173" width="16.85546875" style="34" customWidth="1"/>
    <col min="7174" max="7174" width="15.28515625" style="34" customWidth="1"/>
    <col min="7175" max="7175" width="15.42578125" style="34" customWidth="1"/>
    <col min="7176" max="7176" width="13.85546875" style="34" customWidth="1"/>
    <col min="7177" max="7177" width="15.85546875" style="34" customWidth="1"/>
    <col min="7178" max="7180" width="12.7109375" style="34" customWidth="1"/>
    <col min="7181" max="7425" width="9.140625" style="34"/>
    <col min="7426" max="7426" width="29.28515625" style="34" customWidth="1"/>
    <col min="7427" max="7427" width="18.5703125" style="34" customWidth="1"/>
    <col min="7428" max="7428" width="16.42578125" style="34" customWidth="1"/>
    <col min="7429" max="7429" width="16.85546875" style="34" customWidth="1"/>
    <col min="7430" max="7430" width="15.28515625" style="34" customWidth="1"/>
    <col min="7431" max="7431" width="15.42578125" style="34" customWidth="1"/>
    <col min="7432" max="7432" width="13.85546875" style="34" customWidth="1"/>
    <col min="7433" max="7433" width="15.85546875" style="34" customWidth="1"/>
    <col min="7434" max="7436" width="12.7109375" style="34" customWidth="1"/>
    <col min="7437" max="7681" width="9.140625" style="34"/>
    <col min="7682" max="7682" width="29.28515625" style="34" customWidth="1"/>
    <col min="7683" max="7683" width="18.5703125" style="34" customWidth="1"/>
    <col min="7684" max="7684" width="16.42578125" style="34" customWidth="1"/>
    <col min="7685" max="7685" width="16.85546875" style="34" customWidth="1"/>
    <col min="7686" max="7686" width="15.28515625" style="34" customWidth="1"/>
    <col min="7687" max="7687" width="15.42578125" style="34" customWidth="1"/>
    <col min="7688" max="7688" width="13.85546875" style="34" customWidth="1"/>
    <col min="7689" max="7689" width="15.85546875" style="34" customWidth="1"/>
    <col min="7690" max="7692" width="12.7109375" style="34" customWidth="1"/>
    <col min="7693" max="7937" width="9.140625" style="34"/>
    <col min="7938" max="7938" width="29.28515625" style="34" customWidth="1"/>
    <col min="7939" max="7939" width="18.5703125" style="34" customWidth="1"/>
    <col min="7940" max="7940" width="16.42578125" style="34" customWidth="1"/>
    <col min="7941" max="7941" width="16.85546875" style="34" customWidth="1"/>
    <col min="7942" max="7942" width="15.28515625" style="34" customWidth="1"/>
    <col min="7943" max="7943" width="15.42578125" style="34" customWidth="1"/>
    <col min="7944" max="7944" width="13.85546875" style="34" customWidth="1"/>
    <col min="7945" max="7945" width="15.85546875" style="34" customWidth="1"/>
    <col min="7946" max="7948" width="12.7109375" style="34" customWidth="1"/>
    <col min="7949" max="8193" width="9.140625" style="34"/>
    <col min="8194" max="8194" width="29.28515625" style="34" customWidth="1"/>
    <col min="8195" max="8195" width="18.5703125" style="34" customWidth="1"/>
    <col min="8196" max="8196" width="16.42578125" style="34" customWidth="1"/>
    <col min="8197" max="8197" width="16.85546875" style="34" customWidth="1"/>
    <col min="8198" max="8198" width="15.28515625" style="34" customWidth="1"/>
    <col min="8199" max="8199" width="15.42578125" style="34" customWidth="1"/>
    <col min="8200" max="8200" width="13.85546875" style="34" customWidth="1"/>
    <col min="8201" max="8201" width="15.85546875" style="34" customWidth="1"/>
    <col min="8202" max="8204" width="12.7109375" style="34" customWidth="1"/>
    <col min="8205" max="8449" width="9.140625" style="34"/>
    <col min="8450" max="8450" width="29.28515625" style="34" customWidth="1"/>
    <col min="8451" max="8451" width="18.5703125" style="34" customWidth="1"/>
    <col min="8452" max="8452" width="16.42578125" style="34" customWidth="1"/>
    <col min="8453" max="8453" width="16.85546875" style="34" customWidth="1"/>
    <col min="8454" max="8454" width="15.28515625" style="34" customWidth="1"/>
    <col min="8455" max="8455" width="15.42578125" style="34" customWidth="1"/>
    <col min="8456" max="8456" width="13.85546875" style="34" customWidth="1"/>
    <col min="8457" max="8457" width="15.85546875" style="34" customWidth="1"/>
    <col min="8458" max="8460" width="12.7109375" style="34" customWidth="1"/>
    <col min="8461" max="8705" width="9.140625" style="34"/>
    <col min="8706" max="8706" width="29.28515625" style="34" customWidth="1"/>
    <col min="8707" max="8707" width="18.5703125" style="34" customWidth="1"/>
    <col min="8708" max="8708" width="16.42578125" style="34" customWidth="1"/>
    <col min="8709" max="8709" width="16.85546875" style="34" customWidth="1"/>
    <col min="8710" max="8710" width="15.28515625" style="34" customWidth="1"/>
    <col min="8711" max="8711" width="15.42578125" style="34" customWidth="1"/>
    <col min="8712" max="8712" width="13.85546875" style="34" customWidth="1"/>
    <col min="8713" max="8713" width="15.85546875" style="34" customWidth="1"/>
    <col min="8714" max="8716" width="12.7109375" style="34" customWidth="1"/>
    <col min="8717" max="8961" width="9.140625" style="34"/>
    <col min="8962" max="8962" width="29.28515625" style="34" customWidth="1"/>
    <col min="8963" max="8963" width="18.5703125" style="34" customWidth="1"/>
    <col min="8964" max="8964" width="16.42578125" style="34" customWidth="1"/>
    <col min="8965" max="8965" width="16.85546875" style="34" customWidth="1"/>
    <col min="8966" max="8966" width="15.28515625" style="34" customWidth="1"/>
    <col min="8967" max="8967" width="15.42578125" style="34" customWidth="1"/>
    <col min="8968" max="8968" width="13.85546875" style="34" customWidth="1"/>
    <col min="8969" max="8969" width="15.85546875" style="34" customWidth="1"/>
    <col min="8970" max="8972" width="12.7109375" style="34" customWidth="1"/>
    <col min="8973" max="9217" width="9.140625" style="34"/>
    <col min="9218" max="9218" width="29.28515625" style="34" customWidth="1"/>
    <col min="9219" max="9219" width="18.5703125" style="34" customWidth="1"/>
    <col min="9220" max="9220" width="16.42578125" style="34" customWidth="1"/>
    <col min="9221" max="9221" width="16.85546875" style="34" customWidth="1"/>
    <col min="9222" max="9222" width="15.28515625" style="34" customWidth="1"/>
    <col min="9223" max="9223" width="15.42578125" style="34" customWidth="1"/>
    <col min="9224" max="9224" width="13.85546875" style="34" customWidth="1"/>
    <col min="9225" max="9225" width="15.85546875" style="34" customWidth="1"/>
    <col min="9226" max="9228" width="12.7109375" style="34" customWidth="1"/>
    <col min="9229" max="9473" width="9.140625" style="34"/>
    <col min="9474" max="9474" width="29.28515625" style="34" customWidth="1"/>
    <col min="9475" max="9475" width="18.5703125" style="34" customWidth="1"/>
    <col min="9476" max="9476" width="16.42578125" style="34" customWidth="1"/>
    <col min="9477" max="9477" width="16.85546875" style="34" customWidth="1"/>
    <col min="9478" max="9478" width="15.28515625" style="34" customWidth="1"/>
    <col min="9479" max="9479" width="15.42578125" style="34" customWidth="1"/>
    <col min="9480" max="9480" width="13.85546875" style="34" customWidth="1"/>
    <col min="9481" max="9481" width="15.85546875" style="34" customWidth="1"/>
    <col min="9482" max="9484" width="12.7109375" style="34" customWidth="1"/>
    <col min="9485" max="9729" width="9.140625" style="34"/>
    <col min="9730" max="9730" width="29.28515625" style="34" customWidth="1"/>
    <col min="9731" max="9731" width="18.5703125" style="34" customWidth="1"/>
    <col min="9732" max="9732" width="16.42578125" style="34" customWidth="1"/>
    <col min="9733" max="9733" width="16.85546875" style="34" customWidth="1"/>
    <col min="9734" max="9734" width="15.28515625" style="34" customWidth="1"/>
    <col min="9735" max="9735" width="15.42578125" style="34" customWidth="1"/>
    <col min="9736" max="9736" width="13.85546875" style="34" customWidth="1"/>
    <col min="9737" max="9737" width="15.85546875" style="34" customWidth="1"/>
    <col min="9738" max="9740" width="12.7109375" style="34" customWidth="1"/>
    <col min="9741" max="9985" width="9.140625" style="34"/>
    <col min="9986" max="9986" width="29.28515625" style="34" customWidth="1"/>
    <col min="9987" max="9987" width="18.5703125" style="34" customWidth="1"/>
    <col min="9988" max="9988" width="16.42578125" style="34" customWidth="1"/>
    <col min="9989" max="9989" width="16.85546875" style="34" customWidth="1"/>
    <col min="9990" max="9990" width="15.28515625" style="34" customWidth="1"/>
    <col min="9991" max="9991" width="15.42578125" style="34" customWidth="1"/>
    <col min="9992" max="9992" width="13.85546875" style="34" customWidth="1"/>
    <col min="9993" max="9993" width="15.85546875" style="34" customWidth="1"/>
    <col min="9994" max="9996" width="12.7109375" style="34" customWidth="1"/>
    <col min="9997" max="10241" width="9.140625" style="34"/>
    <col min="10242" max="10242" width="29.28515625" style="34" customWidth="1"/>
    <col min="10243" max="10243" width="18.5703125" style="34" customWidth="1"/>
    <col min="10244" max="10244" width="16.42578125" style="34" customWidth="1"/>
    <col min="10245" max="10245" width="16.85546875" style="34" customWidth="1"/>
    <col min="10246" max="10246" width="15.28515625" style="34" customWidth="1"/>
    <col min="10247" max="10247" width="15.42578125" style="34" customWidth="1"/>
    <col min="10248" max="10248" width="13.85546875" style="34" customWidth="1"/>
    <col min="10249" max="10249" width="15.85546875" style="34" customWidth="1"/>
    <col min="10250" max="10252" width="12.7109375" style="34" customWidth="1"/>
    <col min="10253" max="10497" width="9.140625" style="34"/>
    <col min="10498" max="10498" width="29.28515625" style="34" customWidth="1"/>
    <col min="10499" max="10499" width="18.5703125" style="34" customWidth="1"/>
    <col min="10500" max="10500" width="16.42578125" style="34" customWidth="1"/>
    <col min="10501" max="10501" width="16.85546875" style="34" customWidth="1"/>
    <col min="10502" max="10502" width="15.28515625" style="34" customWidth="1"/>
    <col min="10503" max="10503" width="15.42578125" style="34" customWidth="1"/>
    <col min="10504" max="10504" width="13.85546875" style="34" customWidth="1"/>
    <col min="10505" max="10505" width="15.85546875" style="34" customWidth="1"/>
    <col min="10506" max="10508" width="12.7109375" style="34" customWidth="1"/>
    <col min="10509" max="10753" width="9.140625" style="34"/>
    <col min="10754" max="10754" width="29.28515625" style="34" customWidth="1"/>
    <col min="10755" max="10755" width="18.5703125" style="34" customWidth="1"/>
    <col min="10756" max="10756" width="16.42578125" style="34" customWidth="1"/>
    <col min="10757" max="10757" width="16.85546875" style="34" customWidth="1"/>
    <col min="10758" max="10758" width="15.28515625" style="34" customWidth="1"/>
    <col min="10759" max="10759" width="15.42578125" style="34" customWidth="1"/>
    <col min="10760" max="10760" width="13.85546875" style="34" customWidth="1"/>
    <col min="10761" max="10761" width="15.85546875" style="34" customWidth="1"/>
    <col min="10762" max="10764" width="12.7109375" style="34" customWidth="1"/>
    <col min="10765" max="11009" width="9.140625" style="34"/>
    <col min="11010" max="11010" width="29.28515625" style="34" customWidth="1"/>
    <col min="11011" max="11011" width="18.5703125" style="34" customWidth="1"/>
    <col min="11012" max="11012" width="16.42578125" style="34" customWidth="1"/>
    <col min="11013" max="11013" width="16.85546875" style="34" customWidth="1"/>
    <col min="11014" max="11014" width="15.28515625" style="34" customWidth="1"/>
    <col min="11015" max="11015" width="15.42578125" style="34" customWidth="1"/>
    <col min="11016" max="11016" width="13.85546875" style="34" customWidth="1"/>
    <col min="11017" max="11017" width="15.85546875" style="34" customWidth="1"/>
    <col min="11018" max="11020" width="12.7109375" style="34" customWidth="1"/>
    <col min="11021" max="11265" width="9.140625" style="34"/>
    <col min="11266" max="11266" width="29.28515625" style="34" customWidth="1"/>
    <col min="11267" max="11267" width="18.5703125" style="34" customWidth="1"/>
    <col min="11268" max="11268" width="16.42578125" style="34" customWidth="1"/>
    <col min="11269" max="11269" width="16.85546875" style="34" customWidth="1"/>
    <col min="11270" max="11270" width="15.28515625" style="34" customWidth="1"/>
    <col min="11271" max="11271" width="15.42578125" style="34" customWidth="1"/>
    <col min="11272" max="11272" width="13.85546875" style="34" customWidth="1"/>
    <col min="11273" max="11273" width="15.85546875" style="34" customWidth="1"/>
    <col min="11274" max="11276" width="12.7109375" style="34" customWidth="1"/>
    <col min="11277" max="11521" width="9.140625" style="34"/>
    <col min="11522" max="11522" width="29.28515625" style="34" customWidth="1"/>
    <col min="11523" max="11523" width="18.5703125" style="34" customWidth="1"/>
    <col min="11524" max="11524" width="16.42578125" style="34" customWidth="1"/>
    <col min="11525" max="11525" width="16.85546875" style="34" customWidth="1"/>
    <col min="11526" max="11526" width="15.28515625" style="34" customWidth="1"/>
    <col min="11527" max="11527" width="15.42578125" style="34" customWidth="1"/>
    <col min="11528" max="11528" width="13.85546875" style="34" customWidth="1"/>
    <col min="11529" max="11529" width="15.85546875" style="34" customWidth="1"/>
    <col min="11530" max="11532" width="12.7109375" style="34" customWidth="1"/>
    <col min="11533" max="11777" width="9.140625" style="34"/>
    <col min="11778" max="11778" width="29.28515625" style="34" customWidth="1"/>
    <col min="11779" max="11779" width="18.5703125" style="34" customWidth="1"/>
    <col min="11780" max="11780" width="16.42578125" style="34" customWidth="1"/>
    <col min="11781" max="11781" width="16.85546875" style="34" customWidth="1"/>
    <col min="11782" max="11782" width="15.28515625" style="34" customWidth="1"/>
    <col min="11783" max="11783" width="15.42578125" style="34" customWidth="1"/>
    <col min="11784" max="11784" width="13.85546875" style="34" customWidth="1"/>
    <col min="11785" max="11785" width="15.85546875" style="34" customWidth="1"/>
    <col min="11786" max="11788" width="12.7109375" style="34" customWidth="1"/>
    <col min="11789" max="12033" width="9.140625" style="34"/>
    <col min="12034" max="12034" width="29.28515625" style="34" customWidth="1"/>
    <col min="12035" max="12035" width="18.5703125" style="34" customWidth="1"/>
    <col min="12036" max="12036" width="16.42578125" style="34" customWidth="1"/>
    <col min="12037" max="12037" width="16.85546875" style="34" customWidth="1"/>
    <col min="12038" max="12038" width="15.28515625" style="34" customWidth="1"/>
    <col min="12039" max="12039" width="15.42578125" style="34" customWidth="1"/>
    <col min="12040" max="12040" width="13.85546875" style="34" customWidth="1"/>
    <col min="12041" max="12041" width="15.85546875" style="34" customWidth="1"/>
    <col min="12042" max="12044" width="12.7109375" style="34" customWidth="1"/>
    <col min="12045" max="12289" width="9.140625" style="34"/>
    <col min="12290" max="12290" width="29.28515625" style="34" customWidth="1"/>
    <col min="12291" max="12291" width="18.5703125" style="34" customWidth="1"/>
    <col min="12292" max="12292" width="16.42578125" style="34" customWidth="1"/>
    <col min="12293" max="12293" width="16.85546875" style="34" customWidth="1"/>
    <col min="12294" max="12294" width="15.28515625" style="34" customWidth="1"/>
    <col min="12295" max="12295" width="15.42578125" style="34" customWidth="1"/>
    <col min="12296" max="12296" width="13.85546875" style="34" customWidth="1"/>
    <col min="12297" max="12297" width="15.85546875" style="34" customWidth="1"/>
    <col min="12298" max="12300" width="12.7109375" style="34" customWidth="1"/>
    <col min="12301" max="12545" width="9.140625" style="34"/>
    <col min="12546" max="12546" width="29.28515625" style="34" customWidth="1"/>
    <col min="12547" max="12547" width="18.5703125" style="34" customWidth="1"/>
    <col min="12548" max="12548" width="16.42578125" style="34" customWidth="1"/>
    <col min="12549" max="12549" width="16.85546875" style="34" customWidth="1"/>
    <col min="12550" max="12550" width="15.28515625" style="34" customWidth="1"/>
    <col min="12551" max="12551" width="15.42578125" style="34" customWidth="1"/>
    <col min="12552" max="12552" width="13.85546875" style="34" customWidth="1"/>
    <col min="12553" max="12553" width="15.85546875" style="34" customWidth="1"/>
    <col min="12554" max="12556" width="12.7109375" style="34" customWidth="1"/>
    <col min="12557" max="12801" width="9.140625" style="34"/>
    <col min="12802" max="12802" width="29.28515625" style="34" customWidth="1"/>
    <col min="12803" max="12803" width="18.5703125" style="34" customWidth="1"/>
    <col min="12804" max="12804" width="16.42578125" style="34" customWidth="1"/>
    <col min="12805" max="12805" width="16.85546875" style="34" customWidth="1"/>
    <col min="12806" max="12806" width="15.28515625" style="34" customWidth="1"/>
    <col min="12807" max="12807" width="15.42578125" style="34" customWidth="1"/>
    <col min="12808" max="12808" width="13.85546875" style="34" customWidth="1"/>
    <col min="12809" max="12809" width="15.85546875" style="34" customWidth="1"/>
    <col min="12810" max="12812" width="12.7109375" style="34" customWidth="1"/>
    <col min="12813" max="13057" width="9.140625" style="34"/>
    <col min="13058" max="13058" width="29.28515625" style="34" customWidth="1"/>
    <col min="13059" max="13059" width="18.5703125" style="34" customWidth="1"/>
    <col min="13060" max="13060" width="16.42578125" style="34" customWidth="1"/>
    <col min="13061" max="13061" width="16.85546875" style="34" customWidth="1"/>
    <col min="13062" max="13062" width="15.28515625" style="34" customWidth="1"/>
    <col min="13063" max="13063" width="15.42578125" style="34" customWidth="1"/>
    <col min="13064" max="13064" width="13.85546875" style="34" customWidth="1"/>
    <col min="13065" max="13065" width="15.85546875" style="34" customWidth="1"/>
    <col min="13066" max="13068" width="12.7109375" style="34" customWidth="1"/>
    <col min="13069" max="13313" width="9.140625" style="34"/>
    <col min="13314" max="13314" width="29.28515625" style="34" customWidth="1"/>
    <col min="13315" max="13315" width="18.5703125" style="34" customWidth="1"/>
    <col min="13316" max="13316" width="16.42578125" style="34" customWidth="1"/>
    <col min="13317" max="13317" width="16.85546875" style="34" customWidth="1"/>
    <col min="13318" max="13318" width="15.28515625" style="34" customWidth="1"/>
    <col min="13319" max="13319" width="15.42578125" style="34" customWidth="1"/>
    <col min="13320" max="13320" width="13.85546875" style="34" customWidth="1"/>
    <col min="13321" max="13321" width="15.85546875" style="34" customWidth="1"/>
    <col min="13322" max="13324" width="12.7109375" style="34" customWidth="1"/>
    <col min="13325" max="13569" width="9.140625" style="34"/>
    <col min="13570" max="13570" width="29.28515625" style="34" customWidth="1"/>
    <col min="13571" max="13571" width="18.5703125" style="34" customWidth="1"/>
    <col min="13572" max="13572" width="16.42578125" style="34" customWidth="1"/>
    <col min="13573" max="13573" width="16.85546875" style="34" customWidth="1"/>
    <col min="13574" max="13574" width="15.28515625" style="34" customWidth="1"/>
    <col min="13575" max="13575" width="15.42578125" style="34" customWidth="1"/>
    <col min="13576" max="13576" width="13.85546875" style="34" customWidth="1"/>
    <col min="13577" max="13577" width="15.85546875" style="34" customWidth="1"/>
    <col min="13578" max="13580" width="12.7109375" style="34" customWidth="1"/>
    <col min="13581" max="13825" width="9.140625" style="34"/>
    <col min="13826" max="13826" width="29.28515625" style="34" customWidth="1"/>
    <col min="13827" max="13827" width="18.5703125" style="34" customWidth="1"/>
    <col min="13828" max="13828" width="16.42578125" style="34" customWidth="1"/>
    <col min="13829" max="13829" width="16.85546875" style="34" customWidth="1"/>
    <col min="13830" max="13830" width="15.28515625" style="34" customWidth="1"/>
    <col min="13831" max="13831" width="15.42578125" style="34" customWidth="1"/>
    <col min="13832" max="13832" width="13.85546875" style="34" customWidth="1"/>
    <col min="13833" max="13833" width="15.85546875" style="34" customWidth="1"/>
    <col min="13834" max="13836" width="12.7109375" style="34" customWidth="1"/>
    <col min="13837" max="14081" width="9.140625" style="34"/>
    <col min="14082" max="14082" width="29.28515625" style="34" customWidth="1"/>
    <col min="14083" max="14083" width="18.5703125" style="34" customWidth="1"/>
    <col min="14084" max="14084" width="16.42578125" style="34" customWidth="1"/>
    <col min="14085" max="14085" width="16.85546875" style="34" customWidth="1"/>
    <col min="14086" max="14086" width="15.28515625" style="34" customWidth="1"/>
    <col min="14087" max="14087" width="15.42578125" style="34" customWidth="1"/>
    <col min="14088" max="14088" width="13.85546875" style="34" customWidth="1"/>
    <col min="14089" max="14089" width="15.85546875" style="34" customWidth="1"/>
    <col min="14090" max="14092" width="12.7109375" style="34" customWidth="1"/>
    <col min="14093" max="14337" width="9.140625" style="34"/>
    <col min="14338" max="14338" width="29.28515625" style="34" customWidth="1"/>
    <col min="14339" max="14339" width="18.5703125" style="34" customWidth="1"/>
    <col min="14340" max="14340" width="16.42578125" style="34" customWidth="1"/>
    <col min="14341" max="14341" width="16.85546875" style="34" customWidth="1"/>
    <col min="14342" max="14342" width="15.28515625" style="34" customWidth="1"/>
    <col min="14343" max="14343" width="15.42578125" style="34" customWidth="1"/>
    <col min="14344" max="14344" width="13.85546875" style="34" customWidth="1"/>
    <col min="14345" max="14345" width="15.85546875" style="34" customWidth="1"/>
    <col min="14346" max="14348" width="12.7109375" style="34" customWidth="1"/>
    <col min="14349" max="14593" width="9.140625" style="34"/>
    <col min="14594" max="14594" width="29.28515625" style="34" customWidth="1"/>
    <col min="14595" max="14595" width="18.5703125" style="34" customWidth="1"/>
    <col min="14596" max="14596" width="16.42578125" style="34" customWidth="1"/>
    <col min="14597" max="14597" width="16.85546875" style="34" customWidth="1"/>
    <col min="14598" max="14598" width="15.28515625" style="34" customWidth="1"/>
    <col min="14599" max="14599" width="15.42578125" style="34" customWidth="1"/>
    <col min="14600" max="14600" width="13.85546875" style="34" customWidth="1"/>
    <col min="14601" max="14601" width="15.85546875" style="34" customWidth="1"/>
    <col min="14602" max="14604" width="12.7109375" style="34" customWidth="1"/>
    <col min="14605" max="14849" width="9.140625" style="34"/>
    <col min="14850" max="14850" width="29.28515625" style="34" customWidth="1"/>
    <col min="14851" max="14851" width="18.5703125" style="34" customWidth="1"/>
    <col min="14852" max="14852" width="16.42578125" style="34" customWidth="1"/>
    <col min="14853" max="14853" width="16.85546875" style="34" customWidth="1"/>
    <col min="14854" max="14854" width="15.28515625" style="34" customWidth="1"/>
    <col min="14855" max="14855" width="15.42578125" style="34" customWidth="1"/>
    <col min="14856" max="14856" width="13.85546875" style="34" customWidth="1"/>
    <col min="14857" max="14857" width="15.85546875" style="34" customWidth="1"/>
    <col min="14858" max="14860" width="12.7109375" style="34" customWidth="1"/>
    <col min="14861" max="15105" width="9.140625" style="34"/>
    <col min="15106" max="15106" width="29.28515625" style="34" customWidth="1"/>
    <col min="15107" max="15107" width="18.5703125" style="34" customWidth="1"/>
    <col min="15108" max="15108" width="16.42578125" style="34" customWidth="1"/>
    <col min="15109" max="15109" width="16.85546875" style="34" customWidth="1"/>
    <col min="15110" max="15110" width="15.28515625" style="34" customWidth="1"/>
    <col min="15111" max="15111" width="15.42578125" style="34" customWidth="1"/>
    <col min="15112" max="15112" width="13.85546875" style="34" customWidth="1"/>
    <col min="15113" max="15113" width="15.85546875" style="34" customWidth="1"/>
    <col min="15114" max="15116" width="12.7109375" style="34" customWidth="1"/>
    <col min="15117" max="15361" width="9.140625" style="34"/>
    <col min="15362" max="15362" width="29.28515625" style="34" customWidth="1"/>
    <col min="15363" max="15363" width="18.5703125" style="34" customWidth="1"/>
    <col min="15364" max="15364" width="16.42578125" style="34" customWidth="1"/>
    <col min="15365" max="15365" width="16.85546875" style="34" customWidth="1"/>
    <col min="15366" max="15366" width="15.28515625" style="34" customWidth="1"/>
    <col min="15367" max="15367" width="15.42578125" style="34" customWidth="1"/>
    <col min="15368" max="15368" width="13.85546875" style="34" customWidth="1"/>
    <col min="15369" max="15369" width="15.85546875" style="34" customWidth="1"/>
    <col min="15370" max="15372" width="12.7109375" style="34" customWidth="1"/>
    <col min="15373" max="15617" width="9.140625" style="34"/>
    <col min="15618" max="15618" width="29.28515625" style="34" customWidth="1"/>
    <col min="15619" max="15619" width="18.5703125" style="34" customWidth="1"/>
    <col min="15620" max="15620" width="16.42578125" style="34" customWidth="1"/>
    <col min="15621" max="15621" width="16.85546875" style="34" customWidth="1"/>
    <col min="15622" max="15622" width="15.28515625" style="34" customWidth="1"/>
    <col min="15623" max="15623" width="15.42578125" style="34" customWidth="1"/>
    <col min="15624" max="15624" width="13.85546875" style="34" customWidth="1"/>
    <col min="15625" max="15625" width="15.85546875" style="34" customWidth="1"/>
    <col min="15626" max="15628" width="12.7109375" style="34" customWidth="1"/>
    <col min="15629" max="15873" width="9.140625" style="34"/>
    <col min="15874" max="15874" width="29.28515625" style="34" customWidth="1"/>
    <col min="15875" max="15875" width="18.5703125" style="34" customWidth="1"/>
    <col min="15876" max="15876" width="16.42578125" style="34" customWidth="1"/>
    <col min="15877" max="15877" width="16.85546875" style="34" customWidth="1"/>
    <col min="15878" max="15878" width="15.28515625" style="34" customWidth="1"/>
    <col min="15879" max="15879" width="15.42578125" style="34" customWidth="1"/>
    <col min="15880" max="15880" width="13.85546875" style="34" customWidth="1"/>
    <col min="15881" max="15881" width="15.85546875" style="34" customWidth="1"/>
    <col min="15882" max="15884" width="12.7109375" style="34" customWidth="1"/>
    <col min="15885" max="16129" width="9.140625" style="34"/>
    <col min="16130" max="16130" width="29.28515625" style="34" customWidth="1"/>
    <col min="16131" max="16131" width="18.5703125" style="34" customWidth="1"/>
    <col min="16132" max="16132" width="16.42578125" style="34" customWidth="1"/>
    <col min="16133" max="16133" width="16.85546875" style="34" customWidth="1"/>
    <col min="16134" max="16134" width="15.28515625" style="34" customWidth="1"/>
    <col min="16135" max="16135" width="15.42578125" style="34" customWidth="1"/>
    <col min="16136" max="16136" width="13.85546875" style="34" customWidth="1"/>
    <col min="16137" max="16137" width="15.85546875" style="34" customWidth="1"/>
    <col min="16138" max="16140" width="12.7109375" style="34" customWidth="1"/>
    <col min="16141" max="16384" width="9.140625" style="34"/>
  </cols>
  <sheetData>
    <row r="2" spans="2:14" x14ac:dyDescent="0.25">
      <c r="B2" s="590" t="s">
        <v>784</v>
      </c>
      <c r="C2" s="590"/>
      <c r="D2" s="590"/>
      <c r="E2" s="590"/>
      <c r="F2" s="590"/>
      <c r="G2" s="590"/>
      <c r="H2" s="590"/>
      <c r="I2" s="590"/>
    </row>
    <row r="4" spans="2:14" s="36" customFormat="1" ht="20.100000000000001" customHeight="1" x14ac:dyDescent="0.25">
      <c r="B4" s="378" t="s">
        <v>100</v>
      </c>
      <c r="C4" s="378" t="s">
        <v>99</v>
      </c>
      <c r="D4" s="378" t="s">
        <v>98</v>
      </c>
      <c r="E4" s="378" t="s">
        <v>97</v>
      </c>
      <c r="F4" s="378"/>
      <c r="G4" s="378"/>
      <c r="H4" s="378"/>
      <c r="I4" s="378"/>
      <c r="J4" s="379"/>
      <c r="K4" s="380"/>
      <c r="L4" s="377"/>
      <c r="M4" s="380"/>
      <c r="N4" s="380"/>
    </row>
    <row r="5" spans="2:14" ht="20.100000000000001" customHeight="1" x14ac:dyDescent="0.25">
      <c r="B5" s="378"/>
      <c r="C5" s="381">
        <v>20</v>
      </c>
      <c r="D5" s="381"/>
      <c r="E5" s="381">
        <v>26</v>
      </c>
      <c r="F5" s="378"/>
      <c r="G5" s="378"/>
      <c r="H5" s="378"/>
      <c r="I5" s="378"/>
      <c r="J5" s="379"/>
      <c r="K5" s="380">
        <f>SUM(C5:E5)</f>
        <v>46</v>
      </c>
      <c r="M5" s="380"/>
    </row>
    <row r="6" spans="2:14" s="36" customFormat="1" ht="20.100000000000001" customHeight="1" x14ac:dyDescent="0.25">
      <c r="B6" s="378" t="s">
        <v>96</v>
      </c>
      <c r="C6" s="378" t="s">
        <v>95</v>
      </c>
      <c r="D6" s="378" t="s">
        <v>94</v>
      </c>
      <c r="E6" s="378" t="s">
        <v>93</v>
      </c>
      <c r="F6" s="378" t="s">
        <v>92</v>
      </c>
      <c r="G6" s="378" t="s">
        <v>91</v>
      </c>
      <c r="H6" s="378" t="s">
        <v>90</v>
      </c>
      <c r="I6" s="378" t="s">
        <v>89</v>
      </c>
      <c r="J6" s="379"/>
      <c r="K6" s="380"/>
      <c r="L6" s="377"/>
      <c r="M6" s="380"/>
    </row>
    <row r="7" spans="2:14" ht="20.100000000000001" customHeight="1" x14ac:dyDescent="0.25">
      <c r="B7" s="378"/>
      <c r="C7" s="381"/>
      <c r="D7" s="381"/>
      <c r="E7" s="381">
        <v>3</v>
      </c>
      <c r="F7" s="381">
        <v>9</v>
      </c>
      <c r="G7" s="381">
        <v>12</v>
      </c>
      <c r="H7" s="381">
        <v>16</v>
      </c>
      <c r="I7" s="381">
        <v>6</v>
      </c>
      <c r="J7" s="379"/>
      <c r="K7" s="380">
        <f>SUM(C7:I7)</f>
        <v>46</v>
      </c>
      <c r="M7" s="380"/>
    </row>
    <row r="8" spans="2:14" s="36" customFormat="1" ht="20.100000000000001" customHeight="1" x14ac:dyDescent="0.25">
      <c r="B8" s="378" t="s">
        <v>88</v>
      </c>
      <c r="C8" s="378" t="s">
        <v>87</v>
      </c>
      <c r="D8" s="378" t="s">
        <v>86</v>
      </c>
      <c r="E8" s="378"/>
      <c r="F8" s="378"/>
      <c r="G8" s="378"/>
      <c r="H8" s="378"/>
      <c r="I8" s="378"/>
      <c r="J8" s="379"/>
      <c r="K8" s="380"/>
      <c r="L8" s="377"/>
      <c r="M8" s="380"/>
    </row>
    <row r="9" spans="2:14" ht="20.100000000000001" customHeight="1" x14ac:dyDescent="0.25">
      <c r="B9" s="378"/>
      <c r="C9" s="381">
        <v>30</v>
      </c>
      <c r="D9" s="381">
        <v>16</v>
      </c>
      <c r="E9" s="382"/>
      <c r="F9" s="382"/>
      <c r="G9" s="382"/>
      <c r="H9" s="382"/>
      <c r="I9" s="382"/>
      <c r="J9" s="379"/>
      <c r="K9" s="380">
        <f t="shared" ref="K9:K31" si="0">SUM(C9:I9)</f>
        <v>46</v>
      </c>
      <c r="M9" s="380"/>
    </row>
    <row r="10" spans="2:14" s="36" customFormat="1" ht="20.100000000000001" customHeight="1" x14ac:dyDescent="0.25">
      <c r="B10" s="378" t="s">
        <v>85</v>
      </c>
      <c r="C10" s="378" t="s">
        <v>84</v>
      </c>
      <c r="D10" s="378" t="s">
        <v>83</v>
      </c>
      <c r="E10" s="378" t="s">
        <v>82</v>
      </c>
      <c r="F10" s="378" t="s">
        <v>81</v>
      </c>
      <c r="G10" s="378" t="s">
        <v>80</v>
      </c>
      <c r="H10" s="378"/>
      <c r="I10" s="378"/>
      <c r="J10" s="379"/>
      <c r="K10" s="380"/>
      <c r="L10" s="377"/>
      <c r="M10" s="380"/>
    </row>
    <row r="11" spans="2:14" ht="20.100000000000001" customHeight="1" x14ac:dyDescent="0.25">
      <c r="B11" s="378"/>
      <c r="C11" s="381">
        <v>7</v>
      </c>
      <c r="D11" s="381">
        <v>30</v>
      </c>
      <c r="E11" s="381">
        <v>4</v>
      </c>
      <c r="F11" s="381">
        <v>5</v>
      </c>
      <c r="G11" s="381"/>
      <c r="H11" s="382"/>
      <c r="I11" s="382"/>
      <c r="J11" s="379"/>
      <c r="K11" s="380">
        <f t="shared" si="0"/>
        <v>46</v>
      </c>
      <c r="M11" s="380"/>
    </row>
    <row r="12" spans="2:14" s="36" customFormat="1" ht="20.100000000000001" customHeight="1" x14ac:dyDescent="0.25">
      <c r="B12" s="378" t="s">
        <v>79</v>
      </c>
      <c r="C12" s="378" t="s">
        <v>745</v>
      </c>
      <c r="D12" s="378" t="s">
        <v>78</v>
      </c>
      <c r="E12" s="378" t="s">
        <v>77</v>
      </c>
      <c r="F12" s="378" t="s">
        <v>76</v>
      </c>
      <c r="G12" s="378" t="s">
        <v>75</v>
      </c>
      <c r="H12" s="378"/>
      <c r="I12" s="378"/>
      <c r="J12" s="379"/>
      <c r="K12" s="380"/>
      <c r="L12" s="377"/>
      <c r="M12" s="380"/>
    </row>
    <row r="13" spans="2:14" ht="20.100000000000001" customHeight="1" x14ac:dyDescent="0.25">
      <c r="B13" s="378"/>
      <c r="C13" s="381">
        <v>7</v>
      </c>
      <c r="D13" s="381">
        <v>15</v>
      </c>
      <c r="E13" s="381">
        <v>20</v>
      </c>
      <c r="F13" s="381">
        <v>4</v>
      </c>
      <c r="G13" s="381"/>
      <c r="H13" s="382"/>
      <c r="I13" s="382"/>
      <c r="J13" s="379"/>
      <c r="K13" s="380">
        <f t="shared" si="0"/>
        <v>46</v>
      </c>
      <c r="M13" s="380"/>
    </row>
    <row r="14" spans="2:14" s="36" customFormat="1" ht="31.5" customHeight="1" x14ac:dyDescent="0.25">
      <c r="B14" s="378" t="s">
        <v>74</v>
      </c>
      <c r="C14" s="378" t="s">
        <v>73</v>
      </c>
      <c r="D14" s="378" t="s">
        <v>72</v>
      </c>
      <c r="E14" s="378" t="s">
        <v>71</v>
      </c>
      <c r="F14" s="378" t="s">
        <v>70</v>
      </c>
      <c r="G14" s="378" t="s">
        <v>69</v>
      </c>
      <c r="H14" s="378"/>
      <c r="I14" s="378"/>
      <c r="J14" s="379"/>
      <c r="K14" s="380"/>
      <c r="L14" s="377"/>
      <c r="M14" s="380"/>
    </row>
    <row r="15" spans="2:14" ht="20.100000000000001" customHeight="1" x14ac:dyDescent="0.25">
      <c r="B15" s="378"/>
      <c r="C15" s="381">
        <v>6</v>
      </c>
      <c r="D15" s="381">
        <v>11</v>
      </c>
      <c r="E15" s="381">
        <v>20</v>
      </c>
      <c r="F15" s="381">
        <v>5</v>
      </c>
      <c r="G15" s="381">
        <v>4</v>
      </c>
      <c r="H15" s="382"/>
      <c r="I15" s="382"/>
      <c r="J15" s="379"/>
      <c r="K15" s="380">
        <f t="shared" si="0"/>
        <v>46</v>
      </c>
      <c r="M15" s="380"/>
    </row>
    <row r="16" spans="2:14" s="36" customFormat="1" ht="30" customHeight="1" x14ac:dyDescent="0.25">
      <c r="B16" s="378" t="s">
        <v>68</v>
      </c>
      <c r="C16" s="378" t="s">
        <v>67</v>
      </c>
      <c r="D16" s="378" t="s">
        <v>66</v>
      </c>
      <c r="E16" s="378" t="s">
        <v>65</v>
      </c>
      <c r="F16" s="378" t="s">
        <v>64</v>
      </c>
      <c r="G16" s="378" t="s">
        <v>63</v>
      </c>
      <c r="H16" s="378" t="s">
        <v>62</v>
      </c>
      <c r="I16" s="378" t="s">
        <v>61</v>
      </c>
      <c r="J16" s="379"/>
      <c r="K16" s="380"/>
      <c r="L16" s="377"/>
      <c r="M16" s="380"/>
    </row>
    <row r="17" spans="2:15" ht="20.100000000000001" customHeight="1" x14ac:dyDescent="0.25">
      <c r="B17" s="378"/>
      <c r="C17" s="381">
        <v>10</v>
      </c>
      <c r="D17" s="381">
        <v>1</v>
      </c>
      <c r="E17" s="381">
        <v>13</v>
      </c>
      <c r="F17" s="381">
        <v>14</v>
      </c>
      <c r="G17" s="381">
        <v>0</v>
      </c>
      <c r="H17" s="381">
        <v>0</v>
      </c>
      <c r="I17" s="381">
        <v>8</v>
      </c>
      <c r="K17" s="380">
        <f t="shared" si="0"/>
        <v>46</v>
      </c>
    </row>
    <row r="18" spans="2:15" s="36" customFormat="1" ht="36" customHeight="1" x14ac:dyDescent="0.25">
      <c r="B18" s="378" t="s">
        <v>60</v>
      </c>
      <c r="C18" s="378" t="s">
        <v>59</v>
      </c>
      <c r="D18" s="378" t="s">
        <v>58</v>
      </c>
      <c r="E18" s="378" t="s">
        <v>57</v>
      </c>
      <c r="F18" s="378"/>
      <c r="G18" s="378"/>
      <c r="H18" s="378"/>
      <c r="I18" s="378"/>
      <c r="K18" s="380"/>
      <c r="L18" s="377"/>
    </row>
    <row r="19" spans="2:15" ht="33" customHeight="1" x14ac:dyDescent="0.25">
      <c r="B19" s="378"/>
      <c r="C19" s="381">
        <v>25</v>
      </c>
      <c r="D19" s="381">
        <v>6</v>
      </c>
      <c r="E19" s="381">
        <v>15</v>
      </c>
      <c r="F19" s="382"/>
      <c r="G19" s="382"/>
      <c r="H19" s="382"/>
      <c r="I19" s="382"/>
      <c r="K19" s="380">
        <f t="shared" si="0"/>
        <v>46</v>
      </c>
      <c r="O19" s="383"/>
    </row>
    <row r="20" spans="2:15" s="36" customFormat="1" ht="36" customHeight="1" x14ac:dyDescent="0.25">
      <c r="B20" s="378" t="s">
        <v>56</v>
      </c>
      <c r="C20" s="378" t="s">
        <v>55</v>
      </c>
      <c r="D20" s="378" t="s">
        <v>54</v>
      </c>
      <c r="E20" s="378" t="s">
        <v>53</v>
      </c>
      <c r="F20" s="378" t="s">
        <v>52</v>
      </c>
      <c r="G20" s="378" t="s">
        <v>51</v>
      </c>
      <c r="H20" s="378" t="s">
        <v>50</v>
      </c>
      <c r="I20" s="378"/>
      <c r="K20" s="380"/>
      <c r="L20" s="377"/>
    </row>
    <row r="21" spans="2:15" ht="26.25" customHeight="1" x14ac:dyDescent="0.25">
      <c r="B21" s="378"/>
      <c r="C21" s="381">
        <v>28</v>
      </c>
      <c r="D21" s="381">
        <v>4</v>
      </c>
      <c r="E21" s="381">
        <v>3</v>
      </c>
      <c r="F21" s="381">
        <v>6</v>
      </c>
      <c r="G21" s="381">
        <v>0</v>
      </c>
      <c r="H21" s="381">
        <v>5</v>
      </c>
      <c r="I21" s="382"/>
      <c r="K21" s="380">
        <f t="shared" si="0"/>
        <v>46</v>
      </c>
    </row>
    <row r="22" spans="2:15" ht="31.5" x14ac:dyDescent="0.25">
      <c r="B22" s="378" t="s">
        <v>746</v>
      </c>
      <c r="C22" s="378" t="s">
        <v>747</v>
      </c>
      <c r="D22" s="378" t="s">
        <v>748</v>
      </c>
      <c r="E22" s="378" t="s">
        <v>54</v>
      </c>
      <c r="F22" s="378" t="s">
        <v>53</v>
      </c>
      <c r="G22" s="378" t="s">
        <v>52</v>
      </c>
      <c r="H22" s="378" t="s">
        <v>51</v>
      </c>
      <c r="I22" s="378" t="s">
        <v>50</v>
      </c>
      <c r="K22" s="380"/>
    </row>
    <row r="23" spans="2:15" ht="28.5" customHeight="1" x14ac:dyDescent="0.25">
      <c r="B23" s="378"/>
      <c r="C23" s="381">
        <v>0</v>
      </c>
      <c r="D23" s="381">
        <v>0</v>
      </c>
      <c r="E23" s="381">
        <v>0</v>
      </c>
      <c r="F23" s="381">
        <v>0</v>
      </c>
      <c r="G23" s="381">
        <v>0</v>
      </c>
      <c r="H23" s="381">
        <v>0</v>
      </c>
      <c r="I23" s="381">
        <v>0</v>
      </c>
      <c r="K23" s="380">
        <f t="shared" si="0"/>
        <v>0</v>
      </c>
    </row>
    <row r="24" spans="2:15" x14ac:dyDescent="0.25">
      <c r="B24" s="378" t="s">
        <v>749</v>
      </c>
      <c r="C24" s="378" t="s">
        <v>747</v>
      </c>
      <c r="D24" s="378" t="s">
        <v>748</v>
      </c>
      <c r="E24" s="378" t="s">
        <v>54</v>
      </c>
      <c r="F24" s="378" t="s">
        <v>53</v>
      </c>
      <c r="G24" s="378" t="s">
        <v>52</v>
      </c>
      <c r="H24" s="378" t="s">
        <v>51</v>
      </c>
      <c r="I24" s="378" t="s">
        <v>50</v>
      </c>
      <c r="K24" s="380"/>
    </row>
    <row r="25" spans="2:15" ht="25.5" customHeight="1" x14ac:dyDescent="0.25">
      <c r="B25" s="378"/>
      <c r="C25" s="381">
        <v>0</v>
      </c>
      <c r="D25" s="381">
        <v>0</v>
      </c>
      <c r="E25" s="381">
        <v>0</v>
      </c>
      <c r="F25" s="381">
        <v>0</v>
      </c>
      <c r="G25" s="381">
        <v>0</v>
      </c>
      <c r="H25" s="381">
        <v>0</v>
      </c>
      <c r="I25" s="381">
        <v>0</v>
      </c>
      <c r="K25" s="380">
        <f t="shared" si="0"/>
        <v>0</v>
      </c>
    </row>
    <row r="26" spans="2:15" x14ac:dyDescent="0.25">
      <c r="B26" s="378" t="s">
        <v>750</v>
      </c>
      <c r="C26" s="378" t="s">
        <v>747</v>
      </c>
      <c r="D26" s="378" t="s">
        <v>748</v>
      </c>
      <c r="E26" s="378" t="s">
        <v>54</v>
      </c>
      <c r="F26" s="378" t="s">
        <v>53</v>
      </c>
      <c r="G26" s="378" t="s">
        <v>52</v>
      </c>
      <c r="H26" s="378" t="s">
        <v>51</v>
      </c>
      <c r="I26" s="378" t="s">
        <v>50</v>
      </c>
      <c r="K26" s="380"/>
    </row>
    <row r="27" spans="2:15" ht="24" customHeight="1" x14ac:dyDescent="0.25">
      <c r="B27" s="378"/>
      <c r="C27" s="381">
        <v>0</v>
      </c>
      <c r="D27" s="384">
        <v>28</v>
      </c>
      <c r="E27" s="384">
        <v>4</v>
      </c>
      <c r="F27" s="384">
        <v>3</v>
      </c>
      <c r="G27" s="384">
        <v>6</v>
      </c>
      <c r="H27" s="384">
        <v>0</v>
      </c>
      <c r="I27" s="384">
        <v>5</v>
      </c>
      <c r="K27" s="380">
        <f t="shared" si="0"/>
        <v>46</v>
      </c>
    </row>
    <row r="28" spans="2:15" ht="31.5" x14ac:dyDescent="0.25">
      <c r="B28" s="378" t="s">
        <v>751</v>
      </c>
      <c r="C28" s="378"/>
      <c r="D28" s="378"/>
      <c r="E28" s="378"/>
      <c r="F28" s="378"/>
      <c r="G28" s="378"/>
      <c r="H28" s="378"/>
      <c r="I28" s="378"/>
      <c r="K28" s="380"/>
    </row>
    <row r="29" spans="2:15" ht="18.75" x14ac:dyDescent="0.25">
      <c r="B29" s="385"/>
      <c r="C29" s="386">
        <v>0</v>
      </c>
      <c r="D29" s="386">
        <v>0</v>
      </c>
      <c r="E29" s="386">
        <v>0</v>
      </c>
      <c r="F29" s="386">
        <v>0</v>
      </c>
      <c r="G29" s="386">
        <v>0</v>
      </c>
      <c r="H29" s="386">
        <v>0</v>
      </c>
      <c r="I29" s="386">
        <v>0</v>
      </c>
      <c r="J29" s="387"/>
      <c r="K29" s="380">
        <f t="shared" si="0"/>
        <v>0</v>
      </c>
      <c r="M29" s="387"/>
      <c r="N29" s="387"/>
      <c r="O29" s="387"/>
    </row>
    <row r="30" spans="2:15" ht="47.25" x14ac:dyDescent="0.25">
      <c r="B30" s="378" t="s">
        <v>752</v>
      </c>
      <c r="C30" s="378" t="s">
        <v>747</v>
      </c>
      <c r="D30" s="378" t="s">
        <v>748</v>
      </c>
      <c r="E30" s="378" t="s">
        <v>54</v>
      </c>
      <c r="F30" s="378" t="s">
        <v>53</v>
      </c>
      <c r="G30" s="378" t="s">
        <v>52</v>
      </c>
      <c r="H30" s="378" t="s">
        <v>51</v>
      </c>
      <c r="I30" s="378" t="s">
        <v>50</v>
      </c>
      <c r="K30" s="380"/>
    </row>
    <row r="31" spans="2:15" ht="18.75" x14ac:dyDescent="0.25">
      <c r="B31" s="378"/>
      <c r="C31" s="388">
        <v>0</v>
      </c>
      <c r="D31" s="388">
        <v>0</v>
      </c>
      <c r="E31" s="388">
        <v>0</v>
      </c>
      <c r="F31" s="388">
        <v>0</v>
      </c>
      <c r="G31" s="388">
        <v>0</v>
      </c>
      <c r="H31" s="388">
        <v>0</v>
      </c>
      <c r="I31" s="388">
        <v>0</v>
      </c>
      <c r="J31" s="387"/>
      <c r="K31" s="380">
        <f t="shared" si="0"/>
        <v>0</v>
      </c>
      <c r="M31" s="387"/>
      <c r="N31" s="387"/>
      <c r="O31" s="387"/>
    </row>
    <row r="35" spans="2:9" ht="16.5" thickBot="1" x14ac:dyDescent="0.3"/>
    <row r="36" spans="2:9" x14ac:dyDescent="0.25">
      <c r="B36" s="591" t="s">
        <v>785</v>
      </c>
      <c r="C36" s="592"/>
      <c r="D36" s="592"/>
      <c r="E36" s="592"/>
      <c r="F36" s="592"/>
      <c r="G36" s="592"/>
      <c r="H36" s="592"/>
      <c r="I36" s="593"/>
    </row>
    <row r="37" spans="2:9" ht="16.5" thickBot="1" x14ac:dyDescent="0.3">
      <c r="B37" s="594"/>
      <c r="C37" s="595"/>
      <c r="D37" s="595"/>
      <c r="E37" s="595"/>
      <c r="F37" s="595"/>
      <c r="G37" s="595"/>
      <c r="H37" s="595"/>
      <c r="I37" s="596"/>
    </row>
    <row r="38" spans="2:9" ht="48" thickBot="1" x14ac:dyDescent="0.3">
      <c r="B38" s="484" t="s">
        <v>44</v>
      </c>
      <c r="C38" s="485" t="s">
        <v>43</v>
      </c>
      <c r="D38" s="484" t="s">
        <v>42</v>
      </c>
      <c r="E38" s="485" t="s">
        <v>41</v>
      </c>
      <c r="F38" s="484" t="s">
        <v>40</v>
      </c>
      <c r="G38" s="484" t="s">
        <v>39</v>
      </c>
      <c r="H38" s="484" t="s">
        <v>38</v>
      </c>
      <c r="I38" s="484" t="s">
        <v>37</v>
      </c>
    </row>
    <row r="39" spans="2:9" ht="16.5" thickBot="1" x14ac:dyDescent="0.3">
      <c r="B39" s="487" t="s">
        <v>777</v>
      </c>
      <c r="C39" s="488">
        <v>1</v>
      </c>
      <c r="D39" s="488">
        <v>2</v>
      </c>
      <c r="E39" s="488">
        <v>3</v>
      </c>
      <c r="F39" s="488">
        <v>4</v>
      </c>
      <c r="G39" s="488">
        <v>5</v>
      </c>
      <c r="H39" s="488">
        <v>6</v>
      </c>
      <c r="I39" s="488">
        <v>7</v>
      </c>
    </row>
    <row r="40" spans="2:9" ht="16.5" thickBot="1" x14ac:dyDescent="0.3">
      <c r="B40" s="484" t="s">
        <v>778</v>
      </c>
      <c r="C40" s="485">
        <v>0</v>
      </c>
      <c r="D40" s="485">
        <v>46</v>
      </c>
      <c r="E40" s="485">
        <v>46</v>
      </c>
      <c r="F40" s="485">
        <v>25</v>
      </c>
      <c r="G40" s="485">
        <v>15</v>
      </c>
      <c r="H40" s="485">
        <v>6</v>
      </c>
      <c r="I40" s="485">
        <v>0</v>
      </c>
    </row>
    <row r="41" spans="2:9" ht="16.5" thickBot="1" x14ac:dyDescent="0.3">
      <c r="B41" s="484" t="s">
        <v>19</v>
      </c>
      <c r="C41" s="485">
        <v>0</v>
      </c>
      <c r="D41" s="485">
        <v>46</v>
      </c>
      <c r="E41" s="485">
        <v>46</v>
      </c>
      <c r="F41" s="485">
        <v>25</v>
      </c>
      <c r="G41" s="485">
        <v>15</v>
      </c>
      <c r="H41" s="485">
        <v>6</v>
      </c>
      <c r="I41" s="485">
        <v>0</v>
      </c>
    </row>
    <row r="42" spans="2:9" ht="16.5" thickBot="1" x14ac:dyDescent="0.3">
      <c r="B42" s="484" t="s">
        <v>779</v>
      </c>
      <c r="C42" s="486">
        <v>0</v>
      </c>
      <c r="D42" s="486">
        <v>46</v>
      </c>
      <c r="E42" s="486">
        <v>46</v>
      </c>
      <c r="F42" s="486">
        <v>25</v>
      </c>
      <c r="G42" s="486">
        <v>15</v>
      </c>
      <c r="H42" s="486">
        <v>6</v>
      </c>
      <c r="I42" s="486">
        <v>0</v>
      </c>
    </row>
  </sheetData>
  <mergeCells count="2">
    <mergeCell ref="B2:I2"/>
    <mergeCell ref="B36:I37"/>
  </mergeCells>
  <pageMargins left="0.17" right="0.35" top="0.75" bottom="0.75" header="0.3" footer="0.3"/>
  <pageSetup paperSize="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55"/>
  <sheetViews>
    <sheetView workbookViewId="0">
      <selection activeCell="E21" sqref="E21"/>
    </sheetView>
  </sheetViews>
  <sheetFormatPr defaultRowHeight="15" x14ac:dyDescent="0.25"/>
  <cols>
    <col min="1" max="1" width="25.28515625" customWidth="1"/>
    <col min="2" max="2" width="14.7109375" customWidth="1"/>
    <col min="3" max="3" width="14.140625" customWidth="1"/>
    <col min="4" max="5" width="12.7109375" customWidth="1"/>
    <col min="6" max="6" width="13.5703125" customWidth="1"/>
    <col min="7" max="7" width="15.42578125" customWidth="1"/>
    <col min="8" max="8" width="15.7109375" customWidth="1"/>
    <col min="257" max="257" width="25.28515625" customWidth="1"/>
    <col min="258" max="258" width="14.7109375" customWidth="1"/>
    <col min="259" max="259" width="14.140625" customWidth="1"/>
    <col min="260" max="261" width="12.7109375" customWidth="1"/>
    <col min="262" max="262" width="13.5703125" customWidth="1"/>
    <col min="263" max="263" width="15.42578125" customWidth="1"/>
    <col min="264" max="264" width="15.7109375" customWidth="1"/>
    <col min="513" max="513" width="25.28515625" customWidth="1"/>
    <col min="514" max="514" width="14.7109375" customWidth="1"/>
    <col min="515" max="515" width="14.140625" customWidth="1"/>
    <col min="516" max="517" width="12.7109375" customWidth="1"/>
    <col min="518" max="518" width="13.5703125" customWidth="1"/>
    <col min="519" max="519" width="15.42578125" customWidth="1"/>
    <col min="520" max="520" width="15.7109375" customWidth="1"/>
    <col min="769" max="769" width="25.28515625" customWidth="1"/>
    <col min="770" max="770" width="14.7109375" customWidth="1"/>
    <col min="771" max="771" width="14.140625" customWidth="1"/>
    <col min="772" max="773" width="12.7109375" customWidth="1"/>
    <col min="774" max="774" width="13.5703125" customWidth="1"/>
    <col min="775" max="775" width="15.42578125" customWidth="1"/>
    <col min="776" max="776" width="15.7109375" customWidth="1"/>
    <col min="1025" max="1025" width="25.28515625" customWidth="1"/>
    <col min="1026" max="1026" width="14.7109375" customWidth="1"/>
    <col min="1027" max="1027" width="14.140625" customWidth="1"/>
    <col min="1028" max="1029" width="12.7109375" customWidth="1"/>
    <col min="1030" max="1030" width="13.5703125" customWidth="1"/>
    <col min="1031" max="1031" width="15.42578125" customWidth="1"/>
    <col min="1032" max="1032" width="15.7109375" customWidth="1"/>
    <col min="1281" max="1281" width="25.28515625" customWidth="1"/>
    <col min="1282" max="1282" width="14.7109375" customWidth="1"/>
    <col min="1283" max="1283" width="14.140625" customWidth="1"/>
    <col min="1284" max="1285" width="12.7109375" customWidth="1"/>
    <col min="1286" max="1286" width="13.5703125" customWidth="1"/>
    <col min="1287" max="1287" width="15.42578125" customWidth="1"/>
    <col min="1288" max="1288" width="15.7109375" customWidth="1"/>
    <col min="1537" max="1537" width="25.28515625" customWidth="1"/>
    <col min="1538" max="1538" width="14.7109375" customWidth="1"/>
    <col min="1539" max="1539" width="14.140625" customWidth="1"/>
    <col min="1540" max="1541" width="12.7109375" customWidth="1"/>
    <col min="1542" max="1542" width="13.5703125" customWidth="1"/>
    <col min="1543" max="1543" width="15.42578125" customWidth="1"/>
    <col min="1544" max="1544" width="15.7109375" customWidth="1"/>
    <col min="1793" max="1793" width="25.28515625" customWidth="1"/>
    <col min="1794" max="1794" width="14.7109375" customWidth="1"/>
    <col min="1795" max="1795" width="14.140625" customWidth="1"/>
    <col min="1796" max="1797" width="12.7109375" customWidth="1"/>
    <col min="1798" max="1798" width="13.5703125" customWidth="1"/>
    <col min="1799" max="1799" width="15.42578125" customWidth="1"/>
    <col min="1800" max="1800" width="15.7109375" customWidth="1"/>
    <col min="2049" max="2049" width="25.28515625" customWidth="1"/>
    <col min="2050" max="2050" width="14.7109375" customWidth="1"/>
    <col min="2051" max="2051" width="14.140625" customWidth="1"/>
    <col min="2052" max="2053" width="12.7109375" customWidth="1"/>
    <col min="2054" max="2054" width="13.5703125" customWidth="1"/>
    <col min="2055" max="2055" width="15.42578125" customWidth="1"/>
    <col min="2056" max="2056" width="15.7109375" customWidth="1"/>
    <col min="2305" max="2305" width="25.28515625" customWidth="1"/>
    <col min="2306" max="2306" width="14.7109375" customWidth="1"/>
    <col min="2307" max="2307" width="14.140625" customWidth="1"/>
    <col min="2308" max="2309" width="12.7109375" customWidth="1"/>
    <col min="2310" max="2310" width="13.5703125" customWidth="1"/>
    <col min="2311" max="2311" width="15.42578125" customWidth="1"/>
    <col min="2312" max="2312" width="15.7109375" customWidth="1"/>
    <col min="2561" max="2561" width="25.28515625" customWidth="1"/>
    <col min="2562" max="2562" width="14.7109375" customWidth="1"/>
    <col min="2563" max="2563" width="14.140625" customWidth="1"/>
    <col min="2564" max="2565" width="12.7109375" customWidth="1"/>
    <col min="2566" max="2566" width="13.5703125" customWidth="1"/>
    <col min="2567" max="2567" width="15.42578125" customWidth="1"/>
    <col min="2568" max="2568" width="15.7109375" customWidth="1"/>
    <col min="2817" max="2817" width="25.28515625" customWidth="1"/>
    <col min="2818" max="2818" width="14.7109375" customWidth="1"/>
    <col min="2819" max="2819" width="14.140625" customWidth="1"/>
    <col min="2820" max="2821" width="12.7109375" customWidth="1"/>
    <col min="2822" max="2822" width="13.5703125" customWidth="1"/>
    <col min="2823" max="2823" width="15.42578125" customWidth="1"/>
    <col min="2824" max="2824" width="15.7109375" customWidth="1"/>
    <col min="3073" max="3073" width="25.28515625" customWidth="1"/>
    <col min="3074" max="3074" width="14.7109375" customWidth="1"/>
    <col min="3075" max="3075" width="14.140625" customWidth="1"/>
    <col min="3076" max="3077" width="12.7109375" customWidth="1"/>
    <col min="3078" max="3078" width="13.5703125" customWidth="1"/>
    <col min="3079" max="3079" width="15.42578125" customWidth="1"/>
    <col min="3080" max="3080" width="15.7109375" customWidth="1"/>
    <col min="3329" max="3329" width="25.28515625" customWidth="1"/>
    <col min="3330" max="3330" width="14.7109375" customWidth="1"/>
    <col min="3331" max="3331" width="14.140625" customWidth="1"/>
    <col min="3332" max="3333" width="12.7109375" customWidth="1"/>
    <col min="3334" max="3334" width="13.5703125" customWidth="1"/>
    <col min="3335" max="3335" width="15.42578125" customWidth="1"/>
    <col min="3336" max="3336" width="15.7109375" customWidth="1"/>
    <col min="3585" max="3585" width="25.28515625" customWidth="1"/>
    <col min="3586" max="3586" width="14.7109375" customWidth="1"/>
    <col min="3587" max="3587" width="14.140625" customWidth="1"/>
    <col min="3588" max="3589" width="12.7109375" customWidth="1"/>
    <col min="3590" max="3590" width="13.5703125" customWidth="1"/>
    <col min="3591" max="3591" width="15.42578125" customWidth="1"/>
    <col min="3592" max="3592" width="15.7109375" customWidth="1"/>
    <col min="3841" max="3841" width="25.28515625" customWidth="1"/>
    <col min="3842" max="3842" width="14.7109375" customWidth="1"/>
    <col min="3843" max="3843" width="14.140625" customWidth="1"/>
    <col min="3844" max="3845" width="12.7109375" customWidth="1"/>
    <col min="3846" max="3846" width="13.5703125" customWidth="1"/>
    <col min="3847" max="3847" width="15.42578125" customWidth="1"/>
    <col min="3848" max="3848" width="15.7109375" customWidth="1"/>
    <col min="4097" max="4097" width="25.28515625" customWidth="1"/>
    <col min="4098" max="4098" width="14.7109375" customWidth="1"/>
    <col min="4099" max="4099" width="14.140625" customWidth="1"/>
    <col min="4100" max="4101" width="12.7109375" customWidth="1"/>
    <col min="4102" max="4102" width="13.5703125" customWidth="1"/>
    <col min="4103" max="4103" width="15.42578125" customWidth="1"/>
    <col min="4104" max="4104" width="15.7109375" customWidth="1"/>
    <col min="4353" max="4353" width="25.28515625" customWidth="1"/>
    <col min="4354" max="4354" width="14.7109375" customWidth="1"/>
    <col min="4355" max="4355" width="14.140625" customWidth="1"/>
    <col min="4356" max="4357" width="12.7109375" customWidth="1"/>
    <col min="4358" max="4358" width="13.5703125" customWidth="1"/>
    <col min="4359" max="4359" width="15.42578125" customWidth="1"/>
    <col min="4360" max="4360" width="15.7109375" customWidth="1"/>
    <col min="4609" max="4609" width="25.28515625" customWidth="1"/>
    <col min="4610" max="4610" width="14.7109375" customWidth="1"/>
    <col min="4611" max="4611" width="14.140625" customWidth="1"/>
    <col min="4612" max="4613" width="12.7109375" customWidth="1"/>
    <col min="4614" max="4614" width="13.5703125" customWidth="1"/>
    <col min="4615" max="4615" width="15.42578125" customWidth="1"/>
    <col min="4616" max="4616" width="15.7109375" customWidth="1"/>
    <col min="4865" max="4865" width="25.28515625" customWidth="1"/>
    <col min="4866" max="4866" width="14.7109375" customWidth="1"/>
    <col min="4867" max="4867" width="14.140625" customWidth="1"/>
    <col min="4868" max="4869" width="12.7109375" customWidth="1"/>
    <col min="4870" max="4870" width="13.5703125" customWidth="1"/>
    <col min="4871" max="4871" width="15.42578125" customWidth="1"/>
    <col min="4872" max="4872" width="15.7109375" customWidth="1"/>
    <col min="5121" max="5121" width="25.28515625" customWidth="1"/>
    <col min="5122" max="5122" width="14.7109375" customWidth="1"/>
    <col min="5123" max="5123" width="14.140625" customWidth="1"/>
    <col min="5124" max="5125" width="12.7109375" customWidth="1"/>
    <col min="5126" max="5126" width="13.5703125" customWidth="1"/>
    <col min="5127" max="5127" width="15.42578125" customWidth="1"/>
    <col min="5128" max="5128" width="15.7109375" customWidth="1"/>
    <col min="5377" max="5377" width="25.28515625" customWidth="1"/>
    <col min="5378" max="5378" width="14.7109375" customWidth="1"/>
    <col min="5379" max="5379" width="14.140625" customWidth="1"/>
    <col min="5380" max="5381" width="12.7109375" customWidth="1"/>
    <col min="5382" max="5382" width="13.5703125" customWidth="1"/>
    <col min="5383" max="5383" width="15.42578125" customWidth="1"/>
    <col min="5384" max="5384" width="15.7109375" customWidth="1"/>
    <col min="5633" max="5633" width="25.28515625" customWidth="1"/>
    <col min="5634" max="5634" width="14.7109375" customWidth="1"/>
    <col min="5635" max="5635" width="14.140625" customWidth="1"/>
    <col min="5636" max="5637" width="12.7109375" customWidth="1"/>
    <col min="5638" max="5638" width="13.5703125" customWidth="1"/>
    <col min="5639" max="5639" width="15.42578125" customWidth="1"/>
    <col min="5640" max="5640" width="15.7109375" customWidth="1"/>
    <col min="5889" max="5889" width="25.28515625" customWidth="1"/>
    <col min="5890" max="5890" width="14.7109375" customWidth="1"/>
    <col min="5891" max="5891" width="14.140625" customWidth="1"/>
    <col min="5892" max="5893" width="12.7109375" customWidth="1"/>
    <col min="5894" max="5894" width="13.5703125" customWidth="1"/>
    <col min="5895" max="5895" width="15.42578125" customWidth="1"/>
    <col min="5896" max="5896" width="15.7109375" customWidth="1"/>
    <col min="6145" max="6145" width="25.28515625" customWidth="1"/>
    <col min="6146" max="6146" width="14.7109375" customWidth="1"/>
    <col min="6147" max="6147" width="14.140625" customWidth="1"/>
    <col min="6148" max="6149" width="12.7109375" customWidth="1"/>
    <col min="6150" max="6150" width="13.5703125" customWidth="1"/>
    <col min="6151" max="6151" width="15.42578125" customWidth="1"/>
    <col min="6152" max="6152" width="15.7109375" customWidth="1"/>
    <col min="6401" max="6401" width="25.28515625" customWidth="1"/>
    <col min="6402" max="6402" width="14.7109375" customWidth="1"/>
    <col min="6403" max="6403" width="14.140625" customWidth="1"/>
    <col min="6404" max="6405" width="12.7109375" customWidth="1"/>
    <col min="6406" max="6406" width="13.5703125" customWidth="1"/>
    <col min="6407" max="6407" width="15.42578125" customWidth="1"/>
    <col min="6408" max="6408" width="15.7109375" customWidth="1"/>
    <col min="6657" max="6657" width="25.28515625" customWidth="1"/>
    <col min="6658" max="6658" width="14.7109375" customWidth="1"/>
    <col min="6659" max="6659" width="14.140625" customWidth="1"/>
    <col min="6660" max="6661" width="12.7109375" customWidth="1"/>
    <col min="6662" max="6662" width="13.5703125" customWidth="1"/>
    <col min="6663" max="6663" width="15.42578125" customWidth="1"/>
    <col min="6664" max="6664" width="15.7109375" customWidth="1"/>
    <col min="6913" max="6913" width="25.28515625" customWidth="1"/>
    <col min="6914" max="6914" width="14.7109375" customWidth="1"/>
    <col min="6915" max="6915" width="14.140625" customWidth="1"/>
    <col min="6916" max="6917" width="12.7109375" customWidth="1"/>
    <col min="6918" max="6918" width="13.5703125" customWidth="1"/>
    <col min="6919" max="6919" width="15.42578125" customWidth="1"/>
    <col min="6920" max="6920" width="15.7109375" customWidth="1"/>
    <col min="7169" max="7169" width="25.28515625" customWidth="1"/>
    <col min="7170" max="7170" width="14.7109375" customWidth="1"/>
    <col min="7171" max="7171" width="14.140625" customWidth="1"/>
    <col min="7172" max="7173" width="12.7109375" customWidth="1"/>
    <col min="7174" max="7174" width="13.5703125" customWidth="1"/>
    <col min="7175" max="7175" width="15.42578125" customWidth="1"/>
    <col min="7176" max="7176" width="15.7109375" customWidth="1"/>
    <col min="7425" max="7425" width="25.28515625" customWidth="1"/>
    <col min="7426" max="7426" width="14.7109375" customWidth="1"/>
    <col min="7427" max="7427" width="14.140625" customWidth="1"/>
    <col min="7428" max="7429" width="12.7109375" customWidth="1"/>
    <col min="7430" max="7430" width="13.5703125" customWidth="1"/>
    <col min="7431" max="7431" width="15.42578125" customWidth="1"/>
    <col min="7432" max="7432" width="15.7109375" customWidth="1"/>
    <col min="7681" max="7681" width="25.28515625" customWidth="1"/>
    <col min="7682" max="7682" width="14.7109375" customWidth="1"/>
    <col min="7683" max="7683" width="14.140625" customWidth="1"/>
    <col min="7684" max="7685" width="12.7109375" customWidth="1"/>
    <col min="7686" max="7686" width="13.5703125" customWidth="1"/>
    <col min="7687" max="7687" width="15.42578125" customWidth="1"/>
    <col min="7688" max="7688" width="15.7109375" customWidth="1"/>
    <col min="7937" max="7937" width="25.28515625" customWidth="1"/>
    <col min="7938" max="7938" width="14.7109375" customWidth="1"/>
    <col min="7939" max="7939" width="14.140625" customWidth="1"/>
    <col min="7940" max="7941" width="12.7109375" customWidth="1"/>
    <col min="7942" max="7942" width="13.5703125" customWidth="1"/>
    <col min="7943" max="7943" width="15.42578125" customWidth="1"/>
    <col min="7944" max="7944" width="15.7109375" customWidth="1"/>
    <col min="8193" max="8193" width="25.28515625" customWidth="1"/>
    <col min="8194" max="8194" width="14.7109375" customWidth="1"/>
    <col min="8195" max="8195" width="14.140625" customWidth="1"/>
    <col min="8196" max="8197" width="12.7109375" customWidth="1"/>
    <col min="8198" max="8198" width="13.5703125" customWidth="1"/>
    <col min="8199" max="8199" width="15.42578125" customWidth="1"/>
    <col min="8200" max="8200" width="15.7109375" customWidth="1"/>
    <col min="8449" max="8449" width="25.28515625" customWidth="1"/>
    <col min="8450" max="8450" width="14.7109375" customWidth="1"/>
    <col min="8451" max="8451" width="14.140625" customWidth="1"/>
    <col min="8452" max="8453" width="12.7109375" customWidth="1"/>
    <col min="8454" max="8454" width="13.5703125" customWidth="1"/>
    <col min="8455" max="8455" width="15.42578125" customWidth="1"/>
    <col min="8456" max="8456" width="15.7109375" customWidth="1"/>
    <col min="8705" max="8705" width="25.28515625" customWidth="1"/>
    <col min="8706" max="8706" width="14.7109375" customWidth="1"/>
    <col min="8707" max="8707" width="14.140625" customWidth="1"/>
    <col min="8708" max="8709" width="12.7109375" customWidth="1"/>
    <col min="8710" max="8710" width="13.5703125" customWidth="1"/>
    <col min="8711" max="8711" width="15.42578125" customWidth="1"/>
    <col min="8712" max="8712" width="15.7109375" customWidth="1"/>
    <col min="8961" max="8961" width="25.28515625" customWidth="1"/>
    <col min="8962" max="8962" width="14.7109375" customWidth="1"/>
    <col min="8963" max="8963" width="14.140625" customWidth="1"/>
    <col min="8964" max="8965" width="12.7109375" customWidth="1"/>
    <col min="8966" max="8966" width="13.5703125" customWidth="1"/>
    <col min="8967" max="8967" width="15.42578125" customWidth="1"/>
    <col min="8968" max="8968" width="15.7109375" customWidth="1"/>
    <col min="9217" max="9217" width="25.28515625" customWidth="1"/>
    <col min="9218" max="9218" width="14.7109375" customWidth="1"/>
    <col min="9219" max="9219" width="14.140625" customWidth="1"/>
    <col min="9220" max="9221" width="12.7109375" customWidth="1"/>
    <col min="9222" max="9222" width="13.5703125" customWidth="1"/>
    <col min="9223" max="9223" width="15.42578125" customWidth="1"/>
    <col min="9224" max="9224" width="15.7109375" customWidth="1"/>
    <col min="9473" max="9473" width="25.28515625" customWidth="1"/>
    <col min="9474" max="9474" width="14.7109375" customWidth="1"/>
    <col min="9475" max="9475" width="14.140625" customWidth="1"/>
    <col min="9476" max="9477" width="12.7109375" customWidth="1"/>
    <col min="9478" max="9478" width="13.5703125" customWidth="1"/>
    <col min="9479" max="9479" width="15.42578125" customWidth="1"/>
    <col min="9480" max="9480" width="15.7109375" customWidth="1"/>
    <col min="9729" max="9729" width="25.28515625" customWidth="1"/>
    <col min="9730" max="9730" width="14.7109375" customWidth="1"/>
    <col min="9731" max="9731" width="14.140625" customWidth="1"/>
    <col min="9732" max="9733" width="12.7109375" customWidth="1"/>
    <col min="9734" max="9734" width="13.5703125" customWidth="1"/>
    <col min="9735" max="9735" width="15.42578125" customWidth="1"/>
    <col min="9736" max="9736" width="15.7109375" customWidth="1"/>
    <col min="9985" max="9985" width="25.28515625" customWidth="1"/>
    <col min="9986" max="9986" width="14.7109375" customWidth="1"/>
    <col min="9987" max="9987" width="14.140625" customWidth="1"/>
    <col min="9988" max="9989" width="12.7109375" customWidth="1"/>
    <col min="9990" max="9990" width="13.5703125" customWidth="1"/>
    <col min="9991" max="9991" width="15.42578125" customWidth="1"/>
    <col min="9992" max="9992" width="15.7109375" customWidth="1"/>
    <col min="10241" max="10241" width="25.28515625" customWidth="1"/>
    <col min="10242" max="10242" width="14.7109375" customWidth="1"/>
    <col min="10243" max="10243" width="14.140625" customWidth="1"/>
    <col min="10244" max="10245" width="12.7109375" customWidth="1"/>
    <col min="10246" max="10246" width="13.5703125" customWidth="1"/>
    <col min="10247" max="10247" width="15.42578125" customWidth="1"/>
    <col min="10248" max="10248" width="15.7109375" customWidth="1"/>
    <col min="10497" max="10497" width="25.28515625" customWidth="1"/>
    <col min="10498" max="10498" width="14.7109375" customWidth="1"/>
    <col min="10499" max="10499" width="14.140625" customWidth="1"/>
    <col min="10500" max="10501" width="12.7109375" customWidth="1"/>
    <col min="10502" max="10502" width="13.5703125" customWidth="1"/>
    <col min="10503" max="10503" width="15.42578125" customWidth="1"/>
    <col min="10504" max="10504" width="15.7109375" customWidth="1"/>
    <col min="10753" max="10753" width="25.28515625" customWidth="1"/>
    <col min="10754" max="10754" width="14.7109375" customWidth="1"/>
    <col min="10755" max="10755" width="14.140625" customWidth="1"/>
    <col min="10756" max="10757" width="12.7109375" customWidth="1"/>
    <col min="10758" max="10758" width="13.5703125" customWidth="1"/>
    <col min="10759" max="10759" width="15.42578125" customWidth="1"/>
    <col min="10760" max="10760" width="15.7109375" customWidth="1"/>
    <col min="11009" max="11009" width="25.28515625" customWidth="1"/>
    <col min="11010" max="11010" width="14.7109375" customWidth="1"/>
    <col min="11011" max="11011" width="14.140625" customWidth="1"/>
    <col min="11012" max="11013" width="12.7109375" customWidth="1"/>
    <col min="11014" max="11014" width="13.5703125" customWidth="1"/>
    <col min="11015" max="11015" width="15.42578125" customWidth="1"/>
    <col min="11016" max="11016" width="15.7109375" customWidth="1"/>
    <col min="11265" max="11265" width="25.28515625" customWidth="1"/>
    <col min="11266" max="11266" width="14.7109375" customWidth="1"/>
    <col min="11267" max="11267" width="14.140625" customWidth="1"/>
    <col min="11268" max="11269" width="12.7109375" customWidth="1"/>
    <col min="11270" max="11270" width="13.5703125" customWidth="1"/>
    <col min="11271" max="11271" width="15.42578125" customWidth="1"/>
    <col min="11272" max="11272" width="15.7109375" customWidth="1"/>
    <col min="11521" max="11521" width="25.28515625" customWidth="1"/>
    <col min="11522" max="11522" width="14.7109375" customWidth="1"/>
    <col min="11523" max="11523" width="14.140625" customWidth="1"/>
    <col min="11524" max="11525" width="12.7109375" customWidth="1"/>
    <col min="11526" max="11526" width="13.5703125" customWidth="1"/>
    <col min="11527" max="11527" width="15.42578125" customWidth="1"/>
    <col min="11528" max="11528" width="15.7109375" customWidth="1"/>
    <col min="11777" max="11777" width="25.28515625" customWidth="1"/>
    <col min="11778" max="11778" width="14.7109375" customWidth="1"/>
    <col min="11779" max="11779" width="14.140625" customWidth="1"/>
    <col min="11780" max="11781" width="12.7109375" customWidth="1"/>
    <col min="11782" max="11782" width="13.5703125" customWidth="1"/>
    <col min="11783" max="11783" width="15.42578125" customWidth="1"/>
    <col min="11784" max="11784" width="15.7109375" customWidth="1"/>
    <col min="12033" max="12033" width="25.28515625" customWidth="1"/>
    <col min="12034" max="12034" width="14.7109375" customWidth="1"/>
    <col min="12035" max="12035" width="14.140625" customWidth="1"/>
    <col min="12036" max="12037" width="12.7109375" customWidth="1"/>
    <col min="12038" max="12038" width="13.5703125" customWidth="1"/>
    <col min="12039" max="12039" width="15.42578125" customWidth="1"/>
    <col min="12040" max="12040" width="15.7109375" customWidth="1"/>
    <col min="12289" max="12289" width="25.28515625" customWidth="1"/>
    <col min="12290" max="12290" width="14.7109375" customWidth="1"/>
    <col min="12291" max="12291" width="14.140625" customWidth="1"/>
    <col min="12292" max="12293" width="12.7109375" customWidth="1"/>
    <col min="12294" max="12294" width="13.5703125" customWidth="1"/>
    <col min="12295" max="12295" width="15.42578125" customWidth="1"/>
    <col min="12296" max="12296" width="15.7109375" customWidth="1"/>
    <col min="12545" max="12545" width="25.28515625" customWidth="1"/>
    <col min="12546" max="12546" width="14.7109375" customWidth="1"/>
    <col min="12547" max="12547" width="14.140625" customWidth="1"/>
    <col min="12548" max="12549" width="12.7109375" customWidth="1"/>
    <col min="12550" max="12550" width="13.5703125" customWidth="1"/>
    <col min="12551" max="12551" width="15.42578125" customWidth="1"/>
    <col min="12552" max="12552" width="15.7109375" customWidth="1"/>
    <col min="12801" max="12801" width="25.28515625" customWidth="1"/>
    <col min="12802" max="12802" width="14.7109375" customWidth="1"/>
    <col min="12803" max="12803" width="14.140625" customWidth="1"/>
    <col min="12804" max="12805" width="12.7109375" customWidth="1"/>
    <col min="12806" max="12806" width="13.5703125" customWidth="1"/>
    <col min="12807" max="12807" width="15.42578125" customWidth="1"/>
    <col min="12808" max="12808" width="15.7109375" customWidth="1"/>
    <col min="13057" max="13057" width="25.28515625" customWidth="1"/>
    <col min="13058" max="13058" width="14.7109375" customWidth="1"/>
    <col min="13059" max="13059" width="14.140625" customWidth="1"/>
    <col min="13060" max="13061" width="12.7109375" customWidth="1"/>
    <col min="13062" max="13062" width="13.5703125" customWidth="1"/>
    <col min="13063" max="13063" width="15.42578125" customWidth="1"/>
    <col min="13064" max="13064" width="15.7109375" customWidth="1"/>
    <col min="13313" max="13313" width="25.28515625" customWidth="1"/>
    <col min="13314" max="13314" width="14.7109375" customWidth="1"/>
    <col min="13315" max="13315" width="14.140625" customWidth="1"/>
    <col min="13316" max="13317" width="12.7109375" customWidth="1"/>
    <col min="13318" max="13318" width="13.5703125" customWidth="1"/>
    <col min="13319" max="13319" width="15.42578125" customWidth="1"/>
    <col min="13320" max="13320" width="15.7109375" customWidth="1"/>
    <col min="13569" max="13569" width="25.28515625" customWidth="1"/>
    <col min="13570" max="13570" width="14.7109375" customWidth="1"/>
    <col min="13571" max="13571" width="14.140625" customWidth="1"/>
    <col min="13572" max="13573" width="12.7109375" customWidth="1"/>
    <col min="13574" max="13574" width="13.5703125" customWidth="1"/>
    <col min="13575" max="13575" width="15.42578125" customWidth="1"/>
    <col min="13576" max="13576" width="15.7109375" customWidth="1"/>
    <col min="13825" max="13825" width="25.28515625" customWidth="1"/>
    <col min="13826" max="13826" width="14.7109375" customWidth="1"/>
    <col min="13827" max="13827" width="14.140625" customWidth="1"/>
    <col min="13828" max="13829" width="12.7109375" customWidth="1"/>
    <col min="13830" max="13830" width="13.5703125" customWidth="1"/>
    <col min="13831" max="13831" width="15.42578125" customWidth="1"/>
    <col min="13832" max="13832" width="15.7109375" customWidth="1"/>
    <col min="14081" max="14081" width="25.28515625" customWidth="1"/>
    <col min="14082" max="14082" width="14.7109375" customWidth="1"/>
    <col min="14083" max="14083" width="14.140625" customWidth="1"/>
    <col min="14084" max="14085" width="12.7109375" customWidth="1"/>
    <col min="14086" max="14086" width="13.5703125" customWidth="1"/>
    <col min="14087" max="14087" width="15.42578125" customWidth="1"/>
    <col min="14088" max="14088" width="15.7109375" customWidth="1"/>
    <col min="14337" max="14337" width="25.28515625" customWidth="1"/>
    <col min="14338" max="14338" width="14.7109375" customWidth="1"/>
    <col min="14339" max="14339" width="14.140625" customWidth="1"/>
    <col min="14340" max="14341" width="12.7109375" customWidth="1"/>
    <col min="14342" max="14342" width="13.5703125" customWidth="1"/>
    <col min="14343" max="14343" width="15.42578125" customWidth="1"/>
    <col min="14344" max="14344" width="15.7109375" customWidth="1"/>
    <col min="14593" max="14593" width="25.28515625" customWidth="1"/>
    <col min="14594" max="14594" width="14.7109375" customWidth="1"/>
    <col min="14595" max="14595" width="14.140625" customWidth="1"/>
    <col min="14596" max="14597" width="12.7109375" customWidth="1"/>
    <col min="14598" max="14598" width="13.5703125" customWidth="1"/>
    <col min="14599" max="14599" width="15.42578125" customWidth="1"/>
    <col min="14600" max="14600" width="15.7109375" customWidth="1"/>
    <col min="14849" max="14849" width="25.28515625" customWidth="1"/>
    <col min="14850" max="14850" width="14.7109375" customWidth="1"/>
    <col min="14851" max="14851" width="14.140625" customWidth="1"/>
    <col min="14852" max="14853" width="12.7109375" customWidth="1"/>
    <col min="14854" max="14854" width="13.5703125" customWidth="1"/>
    <col min="14855" max="14855" width="15.42578125" customWidth="1"/>
    <col min="14856" max="14856" width="15.7109375" customWidth="1"/>
    <col min="15105" max="15105" width="25.28515625" customWidth="1"/>
    <col min="15106" max="15106" width="14.7109375" customWidth="1"/>
    <col min="15107" max="15107" width="14.140625" customWidth="1"/>
    <col min="15108" max="15109" width="12.7109375" customWidth="1"/>
    <col min="15110" max="15110" width="13.5703125" customWidth="1"/>
    <col min="15111" max="15111" width="15.42578125" customWidth="1"/>
    <col min="15112" max="15112" width="15.7109375" customWidth="1"/>
    <col min="15361" max="15361" width="25.28515625" customWidth="1"/>
    <col min="15362" max="15362" width="14.7109375" customWidth="1"/>
    <col min="15363" max="15363" width="14.140625" customWidth="1"/>
    <col min="15364" max="15365" width="12.7109375" customWidth="1"/>
    <col min="15366" max="15366" width="13.5703125" customWidth="1"/>
    <col min="15367" max="15367" width="15.42578125" customWidth="1"/>
    <col min="15368" max="15368" width="15.7109375" customWidth="1"/>
    <col min="15617" max="15617" width="25.28515625" customWidth="1"/>
    <col min="15618" max="15618" width="14.7109375" customWidth="1"/>
    <col min="15619" max="15619" width="14.140625" customWidth="1"/>
    <col min="15620" max="15621" width="12.7109375" customWidth="1"/>
    <col min="15622" max="15622" width="13.5703125" customWidth="1"/>
    <col min="15623" max="15623" width="15.42578125" customWidth="1"/>
    <col min="15624" max="15624" width="15.7109375" customWidth="1"/>
    <col min="15873" max="15873" width="25.28515625" customWidth="1"/>
    <col min="15874" max="15874" width="14.7109375" customWidth="1"/>
    <col min="15875" max="15875" width="14.140625" customWidth="1"/>
    <col min="15876" max="15877" width="12.7109375" customWidth="1"/>
    <col min="15878" max="15878" width="13.5703125" customWidth="1"/>
    <col min="15879" max="15879" width="15.42578125" customWidth="1"/>
    <col min="15880" max="15880" width="15.7109375" customWidth="1"/>
    <col min="16129" max="16129" width="25.28515625" customWidth="1"/>
    <col min="16130" max="16130" width="14.7109375" customWidth="1"/>
    <col min="16131" max="16131" width="14.140625" customWidth="1"/>
    <col min="16132" max="16133" width="12.7109375" customWidth="1"/>
    <col min="16134" max="16134" width="13.5703125" customWidth="1"/>
    <col min="16135" max="16135" width="15.42578125" customWidth="1"/>
    <col min="16136" max="16136" width="15.7109375" customWidth="1"/>
  </cols>
  <sheetData>
    <row r="1" spans="1:8" ht="15.75" x14ac:dyDescent="0.25">
      <c r="A1" s="1"/>
      <c r="B1" s="1"/>
      <c r="C1" s="28"/>
      <c r="D1" s="1"/>
      <c r="E1" s="1"/>
      <c r="F1" s="1"/>
      <c r="G1" s="1"/>
      <c r="H1" s="1"/>
    </row>
    <row r="2" spans="1:8" ht="16.5" thickBot="1" x14ac:dyDescent="0.3">
      <c r="A2" s="1"/>
      <c r="B2" s="1"/>
      <c r="C2" s="1"/>
      <c r="D2" s="1"/>
      <c r="E2" s="1"/>
      <c r="F2" s="1"/>
      <c r="G2" s="1"/>
      <c r="H2" s="1"/>
    </row>
    <row r="3" spans="1:8" ht="47.25" x14ac:dyDescent="0.25">
      <c r="A3" s="33"/>
      <c r="B3" s="22" t="s">
        <v>43</v>
      </c>
      <c r="C3" s="22" t="s">
        <v>42</v>
      </c>
      <c r="D3" s="22" t="s">
        <v>41</v>
      </c>
      <c r="E3" s="22" t="s">
        <v>40</v>
      </c>
      <c r="F3" s="22" t="s">
        <v>39</v>
      </c>
      <c r="G3" s="22" t="s">
        <v>38</v>
      </c>
      <c r="H3" s="21" t="s">
        <v>37</v>
      </c>
    </row>
    <row r="4" spans="1:8" ht="15.75" x14ac:dyDescent="0.25">
      <c r="A4" s="32" t="s">
        <v>49</v>
      </c>
      <c r="B4" s="29">
        <v>0</v>
      </c>
      <c r="C4" s="29">
        <v>46</v>
      </c>
      <c r="D4" s="29">
        <v>46</v>
      </c>
      <c r="E4" s="29">
        <v>25</v>
      </c>
      <c r="F4" s="29">
        <v>15</v>
      </c>
      <c r="G4" s="29">
        <v>6</v>
      </c>
      <c r="H4" s="31">
        <v>0</v>
      </c>
    </row>
    <row r="5" spans="1:8" ht="16.5" thickBot="1" x14ac:dyDescent="0.3">
      <c r="A5" s="30" t="s">
        <v>48</v>
      </c>
      <c r="B5" s="29">
        <v>0</v>
      </c>
      <c r="C5" s="29">
        <v>46</v>
      </c>
      <c r="D5" s="29">
        <v>46</v>
      </c>
      <c r="E5" s="29">
        <v>25</v>
      </c>
      <c r="F5" s="29">
        <v>15</v>
      </c>
      <c r="G5" s="29">
        <v>6</v>
      </c>
      <c r="H5" s="31">
        <v>0</v>
      </c>
    </row>
    <row r="7" spans="1:8" ht="15.75" x14ac:dyDescent="0.25">
      <c r="A7" s="1" t="s">
        <v>47</v>
      </c>
    </row>
    <row r="8" spans="1:8" ht="15.75" x14ac:dyDescent="0.25">
      <c r="A8" s="1" t="s">
        <v>46</v>
      </c>
    </row>
    <row r="10" spans="1:8" ht="15.75" x14ac:dyDescent="0.25">
      <c r="A10" s="1"/>
      <c r="B10" s="1"/>
      <c r="C10" s="28" t="s">
        <v>45</v>
      </c>
      <c r="D10" s="28"/>
      <c r="E10" s="28"/>
      <c r="F10" s="1"/>
      <c r="G10" s="1"/>
      <c r="H10" s="1"/>
    </row>
    <row r="11" spans="1:8" ht="16.5" thickBot="1" x14ac:dyDescent="0.3">
      <c r="A11" s="1"/>
      <c r="B11" s="1"/>
      <c r="C11" s="1"/>
      <c r="D11" s="1"/>
      <c r="E11" s="1"/>
      <c r="F11" s="1"/>
      <c r="G11" s="1"/>
      <c r="H11" s="1"/>
    </row>
    <row r="12" spans="1:8" ht="47.25" x14ac:dyDescent="0.25">
      <c r="A12" s="23" t="s">
        <v>44</v>
      </c>
      <c r="B12" s="22" t="s">
        <v>43</v>
      </c>
      <c r="C12" s="22" t="s">
        <v>42</v>
      </c>
      <c r="D12" s="22" t="s">
        <v>41</v>
      </c>
      <c r="E12" s="22" t="s">
        <v>40</v>
      </c>
      <c r="F12" s="22" t="s">
        <v>39</v>
      </c>
      <c r="G12" s="22" t="s">
        <v>38</v>
      </c>
      <c r="H12" s="21" t="s">
        <v>37</v>
      </c>
    </row>
    <row r="13" spans="1:8" ht="15.75" x14ac:dyDescent="0.25">
      <c r="A13" s="20" t="s">
        <v>36</v>
      </c>
      <c r="B13" s="19">
        <v>0</v>
      </c>
      <c r="C13" s="18">
        <v>46</v>
      </c>
      <c r="D13" s="18">
        <v>46</v>
      </c>
      <c r="E13" s="18">
        <v>25</v>
      </c>
      <c r="F13" s="18">
        <v>15</v>
      </c>
      <c r="G13" s="18">
        <v>6</v>
      </c>
      <c r="H13" s="17">
        <v>0</v>
      </c>
    </row>
    <row r="14" spans="1:8" ht="15.75" x14ac:dyDescent="0.25">
      <c r="A14" s="25" t="s">
        <v>18</v>
      </c>
      <c r="B14" s="15"/>
      <c r="C14" s="26">
        <v>25</v>
      </c>
      <c r="D14" s="27">
        <v>25</v>
      </c>
      <c r="E14" s="26">
        <v>25</v>
      </c>
      <c r="F14" s="15"/>
      <c r="G14" s="15"/>
      <c r="H14" s="14"/>
    </row>
    <row r="15" spans="1:8" ht="15.75" x14ac:dyDescent="0.25">
      <c r="A15" s="25" t="s">
        <v>17</v>
      </c>
      <c r="B15" s="15"/>
      <c r="C15" s="26">
        <v>25</v>
      </c>
      <c r="D15" s="27">
        <v>25</v>
      </c>
      <c r="E15" s="26">
        <v>25</v>
      </c>
      <c r="F15" s="15"/>
      <c r="G15" s="15"/>
      <c r="H15" s="14"/>
    </row>
    <row r="16" spans="1:8" ht="15.75" x14ac:dyDescent="0.25">
      <c r="A16" s="25" t="s">
        <v>16</v>
      </c>
      <c r="B16" s="15"/>
      <c r="C16" s="26">
        <v>18</v>
      </c>
      <c r="D16" s="27">
        <v>18</v>
      </c>
      <c r="E16" s="26">
        <v>18</v>
      </c>
      <c r="F16" s="15"/>
      <c r="G16" s="15"/>
      <c r="H16" s="14"/>
    </row>
    <row r="17" spans="1:8" ht="15.75" x14ac:dyDescent="0.25">
      <c r="A17" s="25" t="s">
        <v>35</v>
      </c>
      <c r="B17" s="15"/>
      <c r="C17" s="26">
        <v>11</v>
      </c>
      <c r="D17" s="27">
        <v>11</v>
      </c>
      <c r="E17" s="26">
        <v>11</v>
      </c>
      <c r="F17" s="15"/>
      <c r="G17" s="15"/>
      <c r="H17" s="14"/>
    </row>
    <row r="18" spans="1:8" ht="15.75" x14ac:dyDescent="0.25">
      <c r="A18" s="25" t="s">
        <v>34</v>
      </c>
      <c r="B18" s="15"/>
      <c r="C18" s="26">
        <v>13</v>
      </c>
      <c r="D18" s="27">
        <v>13</v>
      </c>
      <c r="E18" s="26">
        <v>13</v>
      </c>
      <c r="F18" s="15"/>
      <c r="G18" s="15"/>
      <c r="H18" s="14"/>
    </row>
    <row r="19" spans="1:8" ht="15.75" x14ac:dyDescent="0.25">
      <c r="A19" s="25" t="s">
        <v>33</v>
      </c>
      <c r="B19" s="15"/>
      <c r="C19" s="15"/>
      <c r="D19" s="12">
        <v>0</v>
      </c>
      <c r="E19" s="15"/>
      <c r="F19" s="15"/>
      <c r="G19" s="15"/>
      <c r="H19" s="14"/>
    </row>
    <row r="20" spans="1:8" ht="15.75" x14ac:dyDescent="0.25">
      <c r="A20" s="25" t="s">
        <v>32</v>
      </c>
      <c r="B20" s="15"/>
      <c r="C20" s="15"/>
      <c r="D20" s="12">
        <v>0</v>
      </c>
      <c r="E20" s="15"/>
      <c r="F20" s="15"/>
      <c r="G20" s="15"/>
      <c r="H20" s="14"/>
    </row>
    <row r="21" spans="1:8" ht="15.75" x14ac:dyDescent="0.25">
      <c r="A21" s="25" t="s">
        <v>31</v>
      </c>
      <c r="B21" s="15"/>
      <c r="C21" s="15"/>
      <c r="D21" s="12">
        <v>0</v>
      </c>
      <c r="E21" s="15"/>
      <c r="F21" s="15"/>
      <c r="G21" s="15"/>
      <c r="H21" s="14"/>
    </row>
    <row r="22" spans="1:8" ht="15.75" x14ac:dyDescent="0.25">
      <c r="A22" s="25" t="s">
        <v>30</v>
      </c>
      <c r="B22" s="12"/>
      <c r="C22" s="12"/>
      <c r="D22" s="12">
        <v>0</v>
      </c>
      <c r="E22" s="12"/>
      <c r="F22" s="12"/>
      <c r="G22" s="12"/>
      <c r="H22" s="11"/>
    </row>
    <row r="23" spans="1:8" ht="15.75" x14ac:dyDescent="0.25">
      <c r="A23" s="25" t="s">
        <v>29</v>
      </c>
      <c r="B23" s="7"/>
      <c r="C23" s="7"/>
      <c r="D23" s="7">
        <v>0</v>
      </c>
      <c r="E23" s="7"/>
      <c r="F23" s="7"/>
      <c r="G23" s="7"/>
      <c r="H23" s="6"/>
    </row>
    <row r="24" spans="1:8" ht="15.75" x14ac:dyDescent="0.25">
      <c r="A24" s="25" t="s">
        <v>28</v>
      </c>
      <c r="B24" s="7"/>
      <c r="C24" s="7"/>
      <c r="D24" s="7">
        <v>0</v>
      </c>
      <c r="E24" s="7"/>
      <c r="F24" s="7"/>
      <c r="G24" s="7"/>
      <c r="H24" s="6"/>
    </row>
    <row r="25" spans="1:8" ht="15.75" x14ac:dyDescent="0.25">
      <c r="A25" s="25" t="s">
        <v>27</v>
      </c>
      <c r="B25" s="7"/>
      <c r="C25" s="7"/>
      <c r="D25" s="7">
        <v>0</v>
      </c>
      <c r="E25" s="7"/>
      <c r="F25" s="7"/>
      <c r="G25" s="7"/>
      <c r="H25" s="6"/>
    </row>
    <row r="26" spans="1:8" ht="15.75" x14ac:dyDescent="0.25">
      <c r="A26" s="25" t="s">
        <v>26</v>
      </c>
      <c r="B26" s="7"/>
      <c r="C26" s="7"/>
      <c r="D26" s="7">
        <v>0</v>
      </c>
      <c r="E26" s="7"/>
      <c r="F26" s="7"/>
      <c r="G26" s="7"/>
      <c r="H26" s="6"/>
    </row>
    <row r="27" spans="1:8" ht="15.75" x14ac:dyDescent="0.25">
      <c r="A27" s="25" t="s">
        <v>25</v>
      </c>
      <c r="B27" s="7"/>
      <c r="C27" s="7"/>
      <c r="D27" s="7">
        <v>0</v>
      </c>
      <c r="E27" s="7"/>
      <c r="F27" s="7"/>
      <c r="G27" s="7"/>
      <c r="H27" s="6"/>
    </row>
    <row r="28" spans="1:8" ht="15.75" x14ac:dyDescent="0.25">
      <c r="A28" s="25" t="s">
        <v>24</v>
      </c>
      <c r="B28" s="7"/>
      <c r="C28" s="7"/>
      <c r="D28" s="7">
        <v>0</v>
      </c>
      <c r="E28" s="7"/>
      <c r="F28" s="7"/>
      <c r="G28" s="7"/>
      <c r="H28" s="6"/>
    </row>
    <row r="29" spans="1:8" ht="15.75" x14ac:dyDescent="0.25">
      <c r="A29" s="25" t="s">
        <v>23</v>
      </c>
      <c r="B29" s="7"/>
      <c r="C29" s="7"/>
      <c r="D29" s="7">
        <v>0</v>
      </c>
      <c r="E29" s="7"/>
      <c r="F29" s="7"/>
      <c r="G29" s="7"/>
      <c r="H29" s="6"/>
    </row>
    <row r="30" spans="1:8" ht="15.75" x14ac:dyDescent="0.25">
      <c r="A30" s="25" t="s">
        <v>22</v>
      </c>
      <c r="B30" s="7"/>
      <c r="C30" s="7"/>
      <c r="D30" s="7">
        <v>0</v>
      </c>
      <c r="E30" s="7"/>
      <c r="F30" s="7"/>
      <c r="G30" s="7"/>
      <c r="H30" s="6"/>
    </row>
    <row r="31" spans="1:8" ht="15.75" x14ac:dyDescent="0.25">
      <c r="A31" s="25" t="s">
        <v>21</v>
      </c>
      <c r="B31" s="7"/>
      <c r="C31" s="7"/>
      <c r="D31" s="7">
        <v>0</v>
      </c>
      <c r="E31" s="7"/>
      <c r="F31" s="7"/>
      <c r="G31" s="7"/>
      <c r="H31" s="6"/>
    </row>
    <row r="32" spans="1:8" ht="16.5" thickBot="1" x14ac:dyDescent="0.3">
      <c r="A32" s="24" t="s">
        <v>20</v>
      </c>
      <c r="B32" s="3"/>
      <c r="C32" s="3"/>
      <c r="D32" s="3">
        <v>0</v>
      </c>
      <c r="E32" s="3"/>
      <c r="F32" s="3"/>
      <c r="G32" s="3"/>
      <c r="H32" s="2"/>
    </row>
    <row r="33" spans="1:8" ht="15.75" x14ac:dyDescent="0.25">
      <c r="A33" s="23"/>
      <c r="B33" s="22"/>
      <c r="C33" s="22"/>
      <c r="D33" s="22"/>
      <c r="E33" s="22"/>
      <c r="F33" s="22"/>
      <c r="G33" s="22"/>
      <c r="H33" s="21"/>
    </row>
    <row r="34" spans="1:8" ht="15.75" x14ac:dyDescent="0.25">
      <c r="A34" s="20" t="s">
        <v>19</v>
      </c>
      <c r="B34" s="19">
        <v>0</v>
      </c>
      <c r="C34" s="18">
        <v>46</v>
      </c>
      <c r="D34" s="18">
        <v>46</v>
      </c>
      <c r="E34" s="18">
        <v>25</v>
      </c>
      <c r="F34" s="18">
        <v>15</v>
      </c>
      <c r="G34" s="18">
        <v>6</v>
      </c>
      <c r="H34" s="17"/>
    </row>
    <row r="35" spans="1:8" ht="15.75" x14ac:dyDescent="0.25">
      <c r="A35" s="9" t="s">
        <v>18</v>
      </c>
      <c r="B35" s="16"/>
      <c r="C35" s="15"/>
      <c r="D35" s="12">
        <v>0</v>
      </c>
      <c r="E35" s="15"/>
      <c r="F35" s="15"/>
      <c r="G35" s="15"/>
      <c r="H35" s="14"/>
    </row>
    <row r="36" spans="1:8" ht="15.75" x14ac:dyDescent="0.25">
      <c r="A36" s="9" t="s">
        <v>17</v>
      </c>
      <c r="B36" s="16"/>
      <c r="C36" s="15"/>
      <c r="D36" s="12">
        <v>0</v>
      </c>
      <c r="E36" s="15"/>
      <c r="F36" s="15"/>
      <c r="G36" s="15"/>
      <c r="H36" s="14"/>
    </row>
    <row r="37" spans="1:8" ht="15.75" x14ac:dyDescent="0.25">
      <c r="A37" s="9" t="s">
        <v>16</v>
      </c>
      <c r="B37" s="16"/>
      <c r="C37" s="15"/>
      <c r="D37" s="12">
        <v>0</v>
      </c>
      <c r="E37" s="15"/>
      <c r="F37" s="15"/>
      <c r="G37" s="15"/>
      <c r="H37" s="14"/>
    </row>
    <row r="38" spans="1:8" ht="15.75" x14ac:dyDescent="0.25">
      <c r="A38" s="9" t="s">
        <v>15</v>
      </c>
      <c r="B38" s="16"/>
      <c r="C38" s="15"/>
      <c r="D38" s="12">
        <v>0</v>
      </c>
      <c r="E38" s="15"/>
      <c r="F38" s="15"/>
      <c r="G38" s="15"/>
      <c r="H38" s="14"/>
    </row>
    <row r="39" spans="1:8" ht="15.75" x14ac:dyDescent="0.25">
      <c r="A39" s="9" t="s">
        <v>14</v>
      </c>
      <c r="B39" s="16"/>
      <c r="C39" s="15"/>
      <c r="D39" s="12">
        <v>0</v>
      </c>
      <c r="E39" s="15"/>
      <c r="F39" s="15"/>
      <c r="G39" s="15"/>
      <c r="H39" s="14"/>
    </row>
    <row r="40" spans="1:8" ht="15.75" x14ac:dyDescent="0.25">
      <c r="A40" s="9" t="s">
        <v>13</v>
      </c>
      <c r="B40" s="16"/>
      <c r="C40" s="15"/>
      <c r="D40" s="12">
        <v>0</v>
      </c>
      <c r="E40" s="15"/>
      <c r="F40" s="15"/>
      <c r="G40" s="15"/>
      <c r="H40" s="14"/>
    </row>
    <row r="41" spans="1:8" ht="15.75" x14ac:dyDescent="0.25">
      <c r="A41" s="9" t="s">
        <v>12</v>
      </c>
      <c r="B41" s="16"/>
      <c r="C41" s="15"/>
      <c r="D41" s="12">
        <v>0</v>
      </c>
      <c r="E41" s="15"/>
      <c r="F41" s="15"/>
      <c r="G41" s="15"/>
      <c r="H41" s="14"/>
    </row>
    <row r="42" spans="1:8" ht="15.75" x14ac:dyDescent="0.25">
      <c r="A42" s="9" t="s">
        <v>11</v>
      </c>
      <c r="B42" s="16"/>
      <c r="C42" s="15"/>
      <c r="D42" s="12">
        <v>0</v>
      </c>
      <c r="E42" s="15"/>
      <c r="F42" s="15"/>
      <c r="G42" s="15"/>
      <c r="H42" s="14"/>
    </row>
    <row r="43" spans="1:8" ht="15.75" x14ac:dyDescent="0.25">
      <c r="A43" s="9" t="s">
        <v>10</v>
      </c>
      <c r="B43" s="13"/>
      <c r="C43" s="12"/>
      <c r="D43" s="12">
        <v>0</v>
      </c>
      <c r="E43" s="12"/>
      <c r="F43" s="12"/>
      <c r="G43" s="12"/>
      <c r="H43" s="11"/>
    </row>
    <row r="44" spans="1:8" ht="15.75" x14ac:dyDescent="0.25">
      <c r="A44" s="9" t="s">
        <v>9</v>
      </c>
      <c r="B44" s="8"/>
      <c r="C44" s="7"/>
      <c r="D44" s="7">
        <v>0</v>
      </c>
      <c r="E44" s="7"/>
      <c r="F44" s="7"/>
      <c r="G44" s="7"/>
      <c r="H44" s="6"/>
    </row>
    <row r="45" spans="1:8" ht="15.75" x14ac:dyDescent="0.25">
      <c r="A45" s="9" t="s">
        <v>8</v>
      </c>
      <c r="B45" s="8"/>
      <c r="C45" s="7"/>
      <c r="D45" s="7">
        <v>0</v>
      </c>
      <c r="E45" s="7"/>
      <c r="F45" s="7"/>
      <c r="G45" s="7"/>
      <c r="H45" s="6"/>
    </row>
    <row r="46" spans="1:8" ht="15.75" x14ac:dyDescent="0.25">
      <c r="A46" s="9" t="s">
        <v>7</v>
      </c>
      <c r="B46" s="8"/>
      <c r="C46" s="7"/>
      <c r="D46" s="10">
        <v>0</v>
      </c>
      <c r="E46" s="7"/>
      <c r="F46" s="7"/>
      <c r="G46" s="7"/>
      <c r="H46" s="6"/>
    </row>
    <row r="47" spans="1:8" ht="15.75" x14ac:dyDescent="0.25">
      <c r="A47" s="9" t="s">
        <v>6</v>
      </c>
      <c r="B47" s="8"/>
      <c r="C47" s="10">
        <v>46</v>
      </c>
      <c r="D47" s="10">
        <v>46</v>
      </c>
      <c r="E47" s="10">
        <v>25</v>
      </c>
      <c r="F47" s="10">
        <v>15</v>
      </c>
      <c r="G47" s="10">
        <v>6</v>
      </c>
      <c r="H47" s="6"/>
    </row>
    <row r="48" spans="1:8" ht="15.75" x14ac:dyDescent="0.25">
      <c r="A48" s="9" t="s">
        <v>5</v>
      </c>
      <c r="B48" s="8"/>
      <c r="C48" s="7"/>
      <c r="D48" s="7">
        <v>0</v>
      </c>
      <c r="E48" s="7"/>
      <c r="F48" s="7"/>
      <c r="G48" s="7"/>
      <c r="H48" s="6"/>
    </row>
    <row r="49" spans="1:8" ht="15.75" x14ac:dyDescent="0.25">
      <c r="A49" s="9" t="s">
        <v>4</v>
      </c>
      <c r="B49" s="8"/>
      <c r="C49" s="7"/>
      <c r="D49" s="7">
        <v>0</v>
      </c>
      <c r="E49" s="7"/>
      <c r="F49" s="7"/>
      <c r="G49" s="7"/>
      <c r="H49" s="6"/>
    </row>
    <row r="50" spans="1:8" ht="16.5" thickBot="1" x14ac:dyDescent="0.3">
      <c r="A50" s="5" t="s">
        <v>3</v>
      </c>
      <c r="B50" s="4"/>
      <c r="C50" s="3"/>
      <c r="D50" s="3">
        <v>0</v>
      </c>
      <c r="E50" s="3"/>
      <c r="F50" s="3"/>
      <c r="G50" s="3"/>
      <c r="H50" s="2"/>
    </row>
    <row r="51" spans="1:8" ht="15.75" x14ac:dyDescent="0.25">
      <c r="A51" s="1"/>
      <c r="B51" s="1"/>
      <c r="C51" s="1"/>
      <c r="D51" s="1"/>
      <c r="E51" s="1"/>
      <c r="F51" s="1"/>
      <c r="G51" s="1"/>
      <c r="H51" s="1"/>
    </row>
    <row r="52" spans="1:8" ht="15.75" x14ac:dyDescent="0.25">
      <c r="A52" s="1"/>
      <c r="B52" s="1"/>
      <c r="C52" s="1"/>
      <c r="D52" s="1"/>
      <c r="E52" s="1"/>
      <c r="F52" s="1"/>
      <c r="G52" s="1"/>
      <c r="H52" s="1"/>
    </row>
    <row r="53" spans="1:8" ht="15.75" x14ac:dyDescent="0.25">
      <c r="A53" s="1" t="s">
        <v>2</v>
      </c>
      <c r="B53" s="1"/>
      <c r="C53" s="1"/>
      <c r="D53" s="1"/>
      <c r="E53" s="1"/>
      <c r="F53" s="1"/>
      <c r="G53" s="1"/>
      <c r="H53" s="1"/>
    </row>
    <row r="54" spans="1:8" ht="15.75" x14ac:dyDescent="0.25">
      <c r="A54" s="1" t="s">
        <v>1</v>
      </c>
      <c r="B54" s="1"/>
      <c r="C54" s="1"/>
      <c r="D54" s="1"/>
      <c r="E54" s="1"/>
      <c r="F54" s="1"/>
      <c r="G54" s="1"/>
      <c r="H54" s="1"/>
    </row>
    <row r="55" spans="1:8" ht="15.75" x14ac:dyDescent="0.25">
      <c r="A55" s="1" t="s">
        <v>0</v>
      </c>
      <c r="B55" s="1"/>
      <c r="C55" s="1"/>
      <c r="D55" s="1"/>
      <c r="E55" s="1"/>
      <c r="F55" s="1"/>
      <c r="G55" s="1"/>
      <c r="H55" s="1"/>
    </row>
  </sheetData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GK13"/>
  <sheetViews>
    <sheetView tabSelected="1" zoomScale="80" workbookViewId="0">
      <pane xSplit="3" ySplit="4" topLeftCell="D5" activePane="bottomRight" state="frozen"/>
      <selection activeCell="L7" sqref="L7:L12"/>
      <selection pane="topRight" activeCell="L7" sqref="L7:L12"/>
      <selection pane="bottomLeft" activeCell="L7" sqref="L7:L12"/>
      <selection pane="bottomRight" activeCell="M6" sqref="M6"/>
    </sheetView>
  </sheetViews>
  <sheetFormatPr defaultRowHeight="15" x14ac:dyDescent="0.25"/>
  <cols>
    <col min="2" max="2" width="35.7109375" customWidth="1"/>
    <col min="3" max="3" width="11" customWidth="1"/>
    <col min="4" max="5" width="10.28515625" customWidth="1"/>
    <col min="6" max="7" width="9.7109375" customWidth="1"/>
    <col min="8" max="8" width="13.28515625" customWidth="1"/>
    <col min="9" max="9" width="13.85546875" customWidth="1"/>
    <col min="10" max="10" width="13.140625" customWidth="1"/>
    <col min="12" max="13" width="13.42578125" customWidth="1"/>
    <col min="14" max="14" width="13.85546875" customWidth="1"/>
    <col min="15" max="15" width="15" customWidth="1"/>
    <col min="258" max="258" width="35.7109375" customWidth="1"/>
    <col min="259" max="259" width="11" customWidth="1"/>
    <col min="260" max="261" width="10.28515625" customWidth="1"/>
    <col min="262" max="263" width="9.7109375" customWidth="1"/>
    <col min="264" max="264" width="13.28515625" customWidth="1"/>
    <col min="265" max="265" width="13.85546875" customWidth="1"/>
    <col min="266" max="266" width="13.140625" customWidth="1"/>
    <col min="268" max="269" width="13.42578125" customWidth="1"/>
    <col min="270" max="270" width="13.85546875" customWidth="1"/>
    <col min="271" max="271" width="15" customWidth="1"/>
    <col min="514" max="514" width="35.7109375" customWidth="1"/>
    <col min="515" max="515" width="11" customWidth="1"/>
    <col min="516" max="517" width="10.28515625" customWidth="1"/>
    <col min="518" max="519" width="9.7109375" customWidth="1"/>
    <col min="520" max="520" width="13.28515625" customWidth="1"/>
    <col min="521" max="521" width="13.85546875" customWidth="1"/>
    <col min="522" max="522" width="13.140625" customWidth="1"/>
    <col min="524" max="525" width="13.42578125" customWidth="1"/>
    <col min="526" max="526" width="13.85546875" customWidth="1"/>
    <col min="527" max="527" width="15" customWidth="1"/>
    <col min="770" max="770" width="35.7109375" customWidth="1"/>
    <col min="771" max="771" width="11" customWidth="1"/>
    <col min="772" max="773" width="10.28515625" customWidth="1"/>
    <col min="774" max="775" width="9.7109375" customWidth="1"/>
    <col min="776" max="776" width="13.28515625" customWidth="1"/>
    <col min="777" max="777" width="13.85546875" customWidth="1"/>
    <col min="778" max="778" width="13.140625" customWidth="1"/>
    <col min="780" max="781" width="13.42578125" customWidth="1"/>
    <col min="782" max="782" width="13.85546875" customWidth="1"/>
    <col min="783" max="783" width="15" customWidth="1"/>
    <col min="1026" max="1026" width="35.7109375" customWidth="1"/>
    <col min="1027" max="1027" width="11" customWidth="1"/>
    <col min="1028" max="1029" width="10.28515625" customWidth="1"/>
    <col min="1030" max="1031" width="9.7109375" customWidth="1"/>
    <col min="1032" max="1032" width="13.28515625" customWidth="1"/>
    <col min="1033" max="1033" width="13.85546875" customWidth="1"/>
    <col min="1034" max="1034" width="13.140625" customWidth="1"/>
    <col min="1036" max="1037" width="13.42578125" customWidth="1"/>
    <col min="1038" max="1038" width="13.85546875" customWidth="1"/>
    <col min="1039" max="1039" width="15" customWidth="1"/>
    <col min="1282" max="1282" width="35.7109375" customWidth="1"/>
    <col min="1283" max="1283" width="11" customWidth="1"/>
    <col min="1284" max="1285" width="10.28515625" customWidth="1"/>
    <col min="1286" max="1287" width="9.7109375" customWidth="1"/>
    <col min="1288" max="1288" width="13.28515625" customWidth="1"/>
    <col min="1289" max="1289" width="13.85546875" customWidth="1"/>
    <col min="1290" max="1290" width="13.140625" customWidth="1"/>
    <col min="1292" max="1293" width="13.42578125" customWidth="1"/>
    <col min="1294" max="1294" width="13.85546875" customWidth="1"/>
    <col min="1295" max="1295" width="15" customWidth="1"/>
    <col min="1538" max="1538" width="35.7109375" customWidth="1"/>
    <col min="1539" max="1539" width="11" customWidth="1"/>
    <col min="1540" max="1541" width="10.28515625" customWidth="1"/>
    <col min="1542" max="1543" width="9.7109375" customWidth="1"/>
    <col min="1544" max="1544" width="13.28515625" customWidth="1"/>
    <col min="1545" max="1545" width="13.85546875" customWidth="1"/>
    <col min="1546" max="1546" width="13.140625" customWidth="1"/>
    <col min="1548" max="1549" width="13.42578125" customWidth="1"/>
    <col min="1550" max="1550" width="13.85546875" customWidth="1"/>
    <col min="1551" max="1551" width="15" customWidth="1"/>
    <col min="1794" max="1794" width="35.7109375" customWidth="1"/>
    <col min="1795" max="1795" width="11" customWidth="1"/>
    <col min="1796" max="1797" width="10.28515625" customWidth="1"/>
    <col min="1798" max="1799" width="9.7109375" customWidth="1"/>
    <col min="1800" max="1800" width="13.28515625" customWidth="1"/>
    <col min="1801" max="1801" width="13.85546875" customWidth="1"/>
    <col min="1802" max="1802" width="13.140625" customWidth="1"/>
    <col min="1804" max="1805" width="13.42578125" customWidth="1"/>
    <col min="1806" max="1806" width="13.85546875" customWidth="1"/>
    <col min="1807" max="1807" width="15" customWidth="1"/>
    <col min="2050" max="2050" width="35.7109375" customWidth="1"/>
    <col min="2051" max="2051" width="11" customWidth="1"/>
    <col min="2052" max="2053" width="10.28515625" customWidth="1"/>
    <col min="2054" max="2055" width="9.7109375" customWidth="1"/>
    <col min="2056" max="2056" width="13.28515625" customWidth="1"/>
    <col min="2057" max="2057" width="13.85546875" customWidth="1"/>
    <col min="2058" max="2058" width="13.140625" customWidth="1"/>
    <col min="2060" max="2061" width="13.42578125" customWidth="1"/>
    <col min="2062" max="2062" width="13.85546875" customWidth="1"/>
    <col min="2063" max="2063" width="15" customWidth="1"/>
    <col min="2306" max="2306" width="35.7109375" customWidth="1"/>
    <col min="2307" max="2307" width="11" customWidth="1"/>
    <col min="2308" max="2309" width="10.28515625" customWidth="1"/>
    <col min="2310" max="2311" width="9.7109375" customWidth="1"/>
    <col min="2312" max="2312" width="13.28515625" customWidth="1"/>
    <col min="2313" max="2313" width="13.85546875" customWidth="1"/>
    <col min="2314" max="2314" width="13.140625" customWidth="1"/>
    <col min="2316" max="2317" width="13.42578125" customWidth="1"/>
    <col min="2318" max="2318" width="13.85546875" customWidth="1"/>
    <col min="2319" max="2319" width="15" customWidth="1"/>
    <col min="2562" max="2562" width="35.7109375" customWidth="1"/>
    <col min="2563" max="2563" width="11" customWidth="1"/>
    <col min="2564" max="2565" width="10.28515625" customWidth="1"/>
    <col min="2566" max="2567" width="9.7109375" customWidth="1"/>
    <col min="2568" max="2568" width="13.28515625" customWidth="1"/>
    <col min="2569" max="2569" width="13.85546875" customWidth="1"/>
    <col min="2570" max="2570" width="13.140625" customWidth="1"/>
    <col min="2572" max="2573" width="13.42578125" customWidth="1"/>
    <col min="2574" max="2574" width="13.85546875" customWidth="1"/>
    <col min="2575" max="2575" width="15" customWidth="1"/>
    <col min="2818" max="2818" width="35.7109375" customWidth="1"/>
    <col min="2819" max="2819" width="11" customWidth="1"/>
    <col min="2820" max="2821" width="10.28515625" customWidth="1"/>
    <col min="2822" max="2823" width="9.7109375" customWidth="1"/>
    <col min="2824" max="2824" width="13.28515625" customWidth="1"/>
    <col min="2825" max="2825" width="13.85546875" customWidth="1"/>
    <col min="2826" max="2826" width="13.140625" customWidth="1"/>
    <col min="2828" max="2829" width="13.42578125" customWidth="1"/>
    <col min="2830" max="2830" width="13.85546875" customWidth="1"/>
    <col min="2831" max="2831" width="15" customWidth="1"/>
    <col min="3074" max="3074" width="35.7109375" customWidth="1"/>
    <col min="3075" max="3075" width="11" customWidth="1"/>
    <col min="3076" max="3077" width="10.28515625" customWidth="1"/>
    <col min="3078" max="3079" width="9.7109375" customWidth="1"/>
    <col min="3080" max="3080" width="13.28515625" customWidth="1"/>
    <col min="3081" max="3081" width="13.85546875" customWidth="1"/>
    <col min="3082" max="3082" width="13.140625" customWidth="1"/>
    <col min="3084" max="3085" width="13.42578125" customWidth="1"/>
    <col min="3086" max="3086" width="13.85546875" customWidth="1"/>
    <col min="3087" max="3087" width="15" customWidth="1"/>
    <col min="3330" max="3330" width="35.7109375" customWidth="1"/>
    <col min="3331" max="3331" width="11" customWidth="1"/>
    <col min="3332" max="3333" width="10.28515625" customWidth="1"/>
    <col min="3334" max="3335" width="9.7109375" customWidth="1"/>
    <col min="3336" max="3336" width="13.28515625" customWidth="1"/>
    <col min="3337" max="3337" width="13.85546875" customWidth="1"/>
    <col min="3338" max="3338" width="13.140625" customWidth="1"/>
    <col min="3340" max="3341" width="13.42578125" customWidth="1"/>
    <col min="3342" max="3342" width="13.85546875" customWidth="1"/>
    <col min="3343" max="3343" width="15" customWidth="1"/>
    <col min="3586" max="3586" width="35.7109375" customWidth="1"/>
    <col min="3587" max="3587" width="11" customWidth="1"/>
    <col min="3588" max="3589" width="10.28515625" customWidth="1"/>
    <col min="3590" max="3591" width="9.7109375" customWidth="1"/>
    <col min="3592" max="3592" width="13.28515625" customWidth="1"/>
    <col min="3593" max="3593" width="13.85546875" customWidth="1"/>
    <col min="3594" max="3594" width="13.140625" customWidth="1"/>
    <col min="3596" max="3597" width="13.42578125" customWidth="1"/>
    <col min="3598" max="3598" width="13.85546875" customWidth="1"/>
    <col min="3599" max="3599" width="15" customWidth="1"/>
    <col min="3842" max="3842" width="35.7109375" customWidth="1"/>
    <col min="3843" max="3843" width="11" customWidth="1"/>
    <col min="3844" max="3845" width="10.28515625" customWidth="1"/>
    <col min="3846" max="3847" width="9.7109375" customWidth="1"/>
    <col min="3848" max="3848" width="13.28515625" customWidth="1"/>
    <col min="3849" max="3849" width="13.85546875" customWidth="1"/>
    <col min="3850" max="3850" width="13.140625" customWidth="1"/>
    <col min="3852" max="3853" width="13.42578125" customWidth="1"/>
    <col min="3854" max="3854" width="13.85546875" customWidth="1"/>
    <col min="3855" max="3855" width="15" customWidth="1"/>
    <col min="4098" max="4098" width="35.7109375" customWidth="1"/>
    <col min="4099" max="4099" width="11" customWidth="1"/>
    <col min="4100" max="4101" width="10.28515625" customWidth="1"/>
    <col min="4102" max="4103" width="9.7109375" customWidth="1"/>
    <col min="4104" max="4104" width="13.28515625" customWidth="1"/>
    <col min="4105" max="4105" width="13.85546875" customWidth="1"/>
    <col min="4106" max="4106" width="13.140625" customWidth="1"/>
    <col min="4108" max="4109" width="13.42578125" customWidth="1"/>
    <col min="4110" max="4110" width="13.85546875" customWidth="1"/>
    <col min="4111" max="4111" width="15" customWidth="1"/>
    <col min="4354" max="4354" width="35.7109375" customWidth="1"/>
    <col min="4355" max="4355" width="11" customWidth="1"/>
    <col min="4356" max="4357" width="10.28515625" customWidth="1"/>
    <col min="4358" max="4359" width="9.7109375" customWidth="1"/>
    <col min="4360" max="4360" width="13.28515625" customWidth="1"/>
    <col min="4361" max="4361" width="13.85546875" customWidth="1"/>
    <col min="4362" max="4362" width="13.140625" customWidth="1"/>
    <col min="4364" max="4365" width="13.42578125" customWidth="1"/>
    <col min="4366" max="4366" width="13.85546875" customWidth="1"/>
    <col min="4367" max="4367" width="15" customWidth="1"/>
    <col min="4610" max="4610" width="35.7109375" customWidth="1"/>
    <col min="4611" max="4611" width="11" customWidth="1"/>
    <col min="4612" max="4613" width="10.28515625" customWidth="1"/>
    <col min="4614" max="4615" width="9.7109375" customWidth="1"/>
    <col min="4616" max="4616" width="13.28515625" customWidth="1"/>
    <col min="4617" max="4617" width="13.85546875" customWidth="1"/>
    <col min="4618" max="4618" width="13.140625" customWidth="1"/>
    <col min="4620" max="4621" width="13.42578125" customWidth="1"/>
    <col min="4622" max="4622" width="13.85546875" customWidth="1"/>
    <col min="4623" max="4623" width="15" customWidth="1"/>
    <col min="4866" max="4866" width="35.7109375" customWidth="1"/>
    <col min="4867" max="4867" width="11" customWidth="1"/>
    <col min="4868" max="4869" width="10.28515625" customWidth="1"/>
    <col min="4870" max="4871" width="9.7109375" customWidth="1"/>
    <col min="4872" max="4872" width="13.28515625" customWidth="1"/>
    <col min="4873" max="4873" width="13.85546875" customWidth="1"/>
    <col min="4874" max="4874" width="13.140625" customWidth="1"/>
    <col min="4876" max="4877" width="13.42578125" customWidth="1"/>
    <col min="4878" max="4878" width="13.85546875" customWidth="1"/>
    <col min="4879" max="4879" width="15" customWidth="1"/>
    <col min="5122" max="5122" width="35.7109375" customWidth="1"/>
    <col min="5123" max="5123" width="11" customWidth="1"/>
    <col min="5124" max="5125" width="10.28515625" customWidth="1"/>
    <col min="5126" max="5127" width="9.7109375" customWidth="1"/>
    <col min="5128" max="5128" width="13.28515625" customWidth="1"/>
    <col min="5129" max="5129" width="13.85546875" customWidth="1"/>
    <col min="5130" max="5130" width="13.140625" customWidth="1"/>
    <col min="5132" max="5133" width="13.42578125" customWidth="1"/>
    <col min="5134" max="5134" width="13.85546875" customWidth="1"/>
    <col min="5135" max="5135" width="15" customWidth="1"/>
    <col min="5378" max="5378" width="35.7109375" customWidth="1"/>
    <col min="5379" max="5379" width="11" customWidth="1"/>
    <col min="5380" max="5381" width="10.28515625" customWidth="1"/>
    <col min="5382" max="5383" width="9.7109375" customWidth="1"/>
    <col min="5384" max="5384" width="13.28515625" customWidth="1"/>
    <col min="5385" max="5385" width="13.85546875" customWidth="1"/>
    <col min="5386" max="5386" width="13.140625" customWidth="1"/>
    <col min="5388" max="5389" width="13.42578125" customWidth="1"/>
    <col min="5390" max="5390" width="13.85546875" customWidth="1"/>
    <col min="5391" max="5391" width="15" customWidth="1"/>
    <col min="5634" max="5634" width="35.7109375" customWidth="1"/>
    <col min="5635" max="5635" width="11" customWidth="1"/>
    <col min="5636" max="5637" width="10.28515625" customWidth="1"/>
    <col min="5638" max="5639" width="9.7109375" customWidth="1"/>
    <col min="5640" max="5640" width="13.28515625" customWidth="1"/>
    <col min="5641" max="5641" width="13.85546875" customWidth="1"/>
    <col min="5642" max="5642" width="13.140625" customWidth="1"/>
    <col min="5644" max="5645" width="13.42578125" customWidth="1"/>
    <col min="5646" max="5646" width="13.85546875" customWidth="1"/>
    <col min="5647" max="5647" width="15" customWidth="1"/>
    <col min="5890" max="5890" width="35.7109375" customWidth="1"/>
    <col min="5891" max="5891" width="11" customWidth="1"/>
    <col min="5892" max="5893" width="10.28515625" customWidth="1"/>
    <col min="5894" max="5895" width="9.7109375" customWidth="1"/>
    <col min="5896" max="5896" width="13.28515625" customWidth="1"/>
    <col min="5897" max="5897" width="13.85546875" customWidth="1"/>
    <col min="5898" max="5898" width="13.140625" customWidth="1"/>
    <col min="5900" max="5901" width="13.42578125" customWidth="1"/>
    <col min="5902" max="5902" width="13.85546875" customWidth="1"/>
    <col min="5903" max="5903" width="15" customWidth="1"/>
    <col min="6146" max="6146" width="35.7109375" customWidth="1"/>
    <col min="6147" max="6147" width="11" customWidth="1"/>
    <col min="6148" max="6149" width="10.28515625" customWidth="1"/>
    <col min="6150" max="6151" width="9.7109375" customWidth="1"/>
    <col min="6152" max="6152" width="13.28515625" customWidth="1"/>
    <col min="6153" max="6153" width="13.85546875" customWidth="1"/>
    <col min="6154" max="6154" width="13.140625" customWidth="1"/>
    <col min="6156" max="6157" width="13.42578125" customWidth="1"/>
    <col min="6158" max="6158" width="13.85546875" customWidth="1"/>
    <col min="6159" max="6159" width="15" customWidth="1"/>
    <col min="6402" max="6402" width="35.7109375" customWidth="1"/>
    <col min="6403" max="6403" width="11" customWidth="1"/>
    <col min="6404" max="6405" width="10.28515625" customWidth="1"/>
    <col min="6406" max="6407" width="9.7109375" customWidth="1"/>
    <col min="6408" max="6408" width="13.28515625" customWidth="1"/>
    <col min="6409" max="6409" width="13.85546875" customWidth="1"/>
    <col min="6410" max="6410" width="13.140625" customWidth="1"/>
    <col min="6412" max="6413" width="13.42578125" customWidth="1"/>
    <col min="6414" max="6414" width="13.85546875" customWidth="1"/>
    <col min="6415" max="6415" width="15" customWidth="1"/>
    <col min="6658" max="6658" width="35.7109375" customWidth="1"/>
    <col min="6659" max="6659" width="11" customWidth="1"/>
    <col min="6660" max="6661" width="10.28515625" customWidth="1"/>
    <col min="6662" max="6663" width="9.7109375" customWidth="1"/>
    <col min="6664" max="6664" width="13.28515625" customWidth="1"/>
    <col min="6665" max="6665" width="13.85546875" customWidth="1"/>
    <col min="6666" max="6666" width="13.140625" customWidth="1"/>
    <col min="6668" max="6669" width="13.42578125" customWidth="1"/>
    <col min="6670" max="6670" width="13.85546875" customWidth="1"/>
    <col min="6671" max="6671" width="15" customWidth="1"/>
    <col min="6914" max="6914" width="35.7109375" customWidth="1"/>
    <col min="6915" max="6915" width="11" customWidth="1"/>
    <col min="6916" max="6917" width="10.28515625" customWidth="1"/>
    <col min="6918" max="6919" width="9.7109375" customWidth="1"/>
    <col min="6920" max="6920" width="13.28515625" customWidth="1"/>
    <col min="6921" max="6921" width="13.85546875" customWidth="1"/>
    <col min="6922" max="6922" width="13.140625" customWidth="1"/>
    <col min="6924" max="6925" width="13.42578125" customWidth="1"/>
    <col min="6926" max="6926" width="13.85546875" customWidth="1"/>
    <col min="6927" max="6927" width="15" customWidth="1"/>
    <col min="7170" max="7170" width="35.7109375" customWidth="1"/>
    <col min="7171" max="7171" width="11" customWidth="1"/>
    <col min="7172" max="7173" width="10.28515625" customWidth="1"/>
    <col min="7174" max="7175" width="9.7109375" customWidth="1"/>
    <col min="7176" max="7176" width="13.28515625" customWidth="1"/>
    <col min="7177" max="7177" width="13.85546875" customWidth="1"/>
    <col min="7178" max="7178" width="13.140625" customWidth="1"/>
    <col min="7180" max="7181" width="13.42578125" customWidth="1"/>
    <col min="7182" max="7182" width="13.85546875" customWidth="1"/>
    <col min="7183" max="7183" width="15" customWidth="1"/>
    <col min="7426" max="7426" width="35.7109375" customWidth="1"/>
    <col min="7427" max="7427" width="11" customWidth="1"/>
    <col min="7428" max="7429" width="10.28515625" customWidth="1"/>
    <col min="7430" max="7431" width="9.7109375" customWidth="1"/>
    <col min="7432" max="7432" width="13.28515625" customWidth="1"/>
    <col min="7433" max="7433" width="13.85546875" customWidth="1"/>
    <col min="7434" max="7434" width="13.140625" customWidth="1"/>
    <col min="7436" max="7437" width="13.42578125" customWidth="1"/>
    <col min="7438" max="7438" width="13.85546875" customWidth="1"/>
    <col min="7439" max="7439" width="15" customWidth="1"/>
    <col min="7682" max="7682" width="35.7109375" customWidth="1"/>
    <col min="7683" max="7683" width="11" customWidth="1"/>
    <col min="7684" max="7685" width="10.28515625" customWidth="1"/>
    <col min="7686" max="7687" width="9.7109375" customWidth="1"/>
    <col min="7688" max="7688" width="13.28515625" customWidth="1"/>
    <col min="7689" max="7689" width="13.85546875" customWidth="1"/>
    <col min="7690" max="7690" width="13.140625" customWidth="1"/>
    <col min="7692" max="7693" width="13.42578125" customWidth="1"/>
    <col min="7694" max="7694" width="13.85546875" customWidth="1"/>
    <col min="7695" max="7695" width="15" customWidth="1"/>
    <col min="7938" max="7938" width="35.7109375" customWidth="1"/>
    <col min="7939" max="7939" width="11" customWidth="1"/>
    <col min="7940" max="7941" width="10.28515625" customWidth="1"/>
    <col min="7942" max="7943" width="9.7109375" customWidth="1"/>
    <col min="7944" max="7944" width="13.28515625" customWidth="1"/>
    <col min="7945" max="7945" width="13.85546875" customWidth="1"/>
    <col min="7946" max="7946" width="13.140625" customWidth="1"/>
    <col min="7948" max="7949" width="13.42578125" customWidth="1"/>
    <col min="7950" max="7950" width="13.85546875" customWidth="1"/>
    <col min="7951" max="7951" width="15" customWidth="1"/>
    <col min="8194" max="8194" width="35.7109375" customWidth="1"/>
    <col min="8195" max="8195" width="11" customWidth="1"/>
    <col min="8196" max="8197" width="10.28515625" customWidth="1"/>
    <col min="8198" max="8199" width="9.7109375" customWidth="1"/>
    <col min="8200" max="8200" width="13.28515625" customWidth="1"/>
    <col min="8201" max="8201" width="13.85546875" customWidth="1"/>
    <col min="8202" max="8202" width="13.140625" customWidth="1"/>
    <col min="8204" max="8205" width="13.42578125" customWidth="1"/>
    <col min="8206" max="8206" width="13.85546875" customWidth="1"/>
    <col min="8207" max="8207" width="15" customWidth="1"/>
    <col min="8450" max="8450" width="35.7109375" customWidth="1"/>
    <col min="8451" max="8451" width="11" customWidth="1"/>
    <col min="8452" max="8453" width="10.28515625" customWidth="1"/>
    <col min="8454" max="8455" width="9.7109375" customWidth="1"/>
    <col min="8456" max="8456" width="13.28515625" customWidth="1"/>
    <col min="8457" max="8457" width="13.85546875" customWidth="1"/>
    <col min="8458" max="8458" width="13.140625" customWidth="1"/>
    <col min="8460" max="8461" width="13.42578125" customWidth="1"/>
    <col min="8462" max="8462" width="13.85546875" customWidth="1"/>
    <col min="8463" max="8463" width="15" customWidth="1"/>
    <col min="8706" max="8706" width="35.7109375" customWidth="1"/>
    <col min="8707" max="8707" width="11" customWidth="1"/>
    <col min="8708" max="8709" width="10.28515625" customWidth="1"/>
    <col min="8710" max="8711" width="9.7109375" customWidth="1"/>
    <col min="8712" max="8712" width="13.28515625" customWidth="1"/>
    <col min="8713" max="8713" width="13.85546875" customWidth="1"/>
    <col min="8714" max="8714" width="13.140625" customWidth="1"/>
    <col min="8716" max="8717" width="13.42578125" customWidth="1"/>
    <col min="8718" max="8718" width="13.85546875" customWidth="1"/>
    <col min="8719" max="8719" width="15" customWidth="1"/>
    <col min="8962" max="8962" width="35.7109375" customWidth="1"/>
    <col min="8963" max="8963" width="11" customWidth="1"/>
    <col min="8964" max="8965" width="10.28515625" customWidth="1"/>
    <col min="8966" max="8967" width="9.7109375" customWidth="1"/>
    <col min="8968" max="8968" width="13.28515625" customWidth="1"/>
    <col min="8969" max="8969" width="13.85546875" customWidth="1"/>
    <col min="8970" max="8970" width="13.140625" customWidth="1"/>
    <col min="8972" max="8973" width="13.42578125" customWidth="1"/>
    <col min="8974" max="8974" width="13.85546875" customWidth="1"/>
    <col min="8975" max="8975" width="15" customWidth="1"/>
    <col min="9218" max="9218" width="35.7109375" customWidth="1"/>
    <col min="9219" max="9219" width="11" customWidth="1"/>
    <col min="9220" max="9221" width="10.28515625" customWidth="1"/>
    <col min="9222" max="9223" width="9.7109375" customWidth="1"/>
    <col min="9224" max="9224" width="13.28515625" customWidth="1"/>
    <col min="9225" max="9225" width="13.85546875" customWidth="1"/>
    <col min="9226" max="9226" width="13.140625" customWidth="1"/>
    <col min="9228" max="9229" width="13.42578125" customWidth="1"/>
    <col min="9230" max="9230" width="13.85546875" customWidth="1"/>
    <col min="9231" max="9231" width="15" customWidth="1"/>
    <col min="9474" max="9474" width="35.7109375" customWidth="1"/>
    <col min="9475" max="9475" width="11" customWidth="1"/>
    <col min="9476" max="9477" width="10.28515625" customWidth="1"/>
    <col min="9478" max="9479" width="9.7109375" customWidth="1"/>
    <col min="9480" max="9480" width="13.28515625" customWidth="1"/>
    <col min="9481" max="9481" width="13.85546875" customWidth="1"/>
    <col min="9482" max="9482" width="13.140625" customWidth="1"/>
    <col min="9484" max="9485" width="13.42578125" customWidth="1"/>
    <col min="9486" max="9486" width="13.85546875" customWidth="1"/>
    <col min="9487" max="9487" width="15" customWidth="1"/>
    <col min="9730" max="9730" width="35.7109375" customWidth="1"/>
    <col min="9731" max="9731" width="11" customWidth="1"/>
    <col min="9732" max="9733" width="10.28515625" customWidth="1"/>
    <col min="9734" max="9735" width="9.7109375" customWidth="1"/>
    <col min="9736" max="9736" width="13.28515625" customWidth="1"/>
    <col min="9737" max="9737" width="13.85546875" customWidth="1"/>
    <col min="9738" max="9738" width="13.140625" customWidth="1"/>
    <col min="9740" max="9741" width="13.42578125" customWidth="1"/>
    <col min="9742" max="9742" width="13.85546875" customWidth="1"/>
    <col min="9743" max="9743" width="15" customWidth="1"/>
    <col min="9986" max="9986" width="35.7109375" customWidth="1"/>
    <col min="9987" max="9987" width="11" customWidth="1"/>
    <col min="9988" max="9989" width="10.28515625" customWidth="1"/>
    <col min="9990" max="9991" width="9.7109375" customWidth="1"/>
    <col min="9992" max="9992" width="13.28515625" customWidth="1"/>
    <col min="9993" max="9993" width="13.85546875" customWidth="1"/>
    <col min="9994" max="9994" width="13.140625" customWidth="1"/>
    <col min="9996" max="9997" width="13.42578125" customWidth="1"/>
    <col min="9998" max="9998" width="13.85546875" customWidth="1"/>
    <col min="9999" max="9999" width="15" customWidth="1"/>
    <col min="10242" max="10242" width="35.7109375" customWidth="1"/>
    <col min="10243" max="10243" width="11" customWidth="1"/>
    <col min="10244" max="10245" width="10.28515625" customWidth="1"/>
    <col min="10246" max="10247" width="9.7109375" customWidth="1"/>
    <col min="10248" max="10248" width="13.28515625" customWidth="1"/>
    <col min="10249" max="10249" width="13.85546875" customWidth="1"/>
    <col min="10250" max="10250" width="13.140625" customWidth="1"/>
    <col min="10252" max="10253" width="13.42578125" customWidth="1"/>
    <col min="10254" max="10254" width="13.85546875" customWidth="1"/>
    <col min="10255" max="10255" width="15" customWidth="1"/>
    <col min="10498" max="10498" width="35.7109375" customWidth="1"/>
    <col min="10499" max="10499" width="11" customWidth="1"/>
    <col min="10500" max="10501" width="10.28515625" customWidth="1"/>
    <col min="10502" max="10503" width="9.7109375" customWidth="1"/>
    <col min="10504" max="10504" width="13.28515625" customWidth="1"/>
    <col min="10505" max="10505" width="13.85546875" customWidth="1"/>
    <col min="10506" max="10506" width="13.140625" customWidth="1"/>
    <col min="10508" max="10509" width="13.42578125" customWidth="1"/>
    <col min="10510" max="10510" width="13.85546875" customWidth="1"/>
    <col min="10511" max="10511" width="15" customWidth="1"/>
    <col min="10754" max="10754" width="35.7109375" customWidth="1"/>
    <col min="10755" max="10755" width="11" customWidth="1"/>
    <col min="10756" max="10757" width="10.28515625" customWidth="1"/>
    <col min="10758" max="10759" width="9.7109375" customWidth="1"/>
    <col min="10760" max="10760" width="13.28515625" customWidth="1"/>
    <col min="10761" max="10761" width="13.85546875" customWidth="1"/>
    <col min="10762" max="10762" width="13.140625" customWidth="1"/>
    <col min="10764" max="10765" width="13.42578125" customWidth="1"/>
    <col min="10766" max="10766" width="13.85546875" customWidth="1"/>
    <col min="10767" max="10767" width="15" customWidth="1"/>
    <col min="11010" max="11010" width="35.7109375" customWidth="1"/>
    <col min="11011" max="11011" width="11" customWidth="1"/>
    <col min="11012" max="11013" width="10.28515625" customWidth="1"/>
    <col min="11014" max="11015" width="9.7109375" customWidth="1"/>
    <col min="11016" max="11016" width="13.28515625" customWidth="1"/>
    <col min="11017" max="11017" width="13.85546875" customWidth="1"/>
    <col min="11018" max="11018" width="13.140625" customWidth="1"/>
    <col min="11020" max="11021" width="13.42578125" customWidth="1"/>
    <col min="11022" max="11022" width="13.85546875" customWidth="1"/>
    <col min="11023" max="11023" width="15" customWidth="1"/>
    <col min="11266" max="11266" width="35.7109375" customWidth="1"/>
    <col min="11267" max="11267" width="11" customWidth="1"/>
    <col min="11268" max="11269" width="10.28515625" customWidth="1"/>
    <col min="11270" max="11271" width="9.7109375" customWidth="1"/>
    <col min="11272" max="11272" width="13.28515625" customWidth="1"/>
    <col min="11273" max="11273" width="13.85546875" customWidth="1"/>
    <col min="11274" max="11274" width="13.140625" customWidth="1"/>
    <col min="11276" max="11277" width="13.42578125" customWidth="1"/>
    <col min="11278" max="11278" width="13.85546875" customWidth="1"/>
    <col min="11279" max="11279" width="15" customWidth="1"/>
    <col min="11522" max="11522" width="35.7109375" customWidth="1"/>
    <col min="11523" max="11523" width="11" customWidth="1"/>
    <col min="11524" max="11525" width="10.28515625" customWidth="1"/>
    <col min="11526" max="11527" width="9.7109375" customWidth="1"/>
    <col min="11528" max="11528" width="13.28515625" customWidth="1"/>
    <col min="11529" max="11529" width="13.85546875" customWidth="1"/>
    <col min="11530" max="11530" width="13.140625" customWidth="1"/>
    <col min="11532" max="11533" width="13.42578125" customWidth="1"/>
    <col min="11534" max="11534" width="13.85546875" customWidth="1"/>
    <col min="11535" max="11535" width="15" customWidth="1"/>
    <col min="11778" max="11778" width="35.7109375" customWidth="1"/>
    <col min="11779" max="11779" width="11" customWidth="1"/>
    <col min="11780" max="11781" width="10.28515625" customWidth="1"/>
    <col min="11782" max="11783" width="9.7109375" customWidth="1"/>
    <col min="11784" max="11784" width="13.28515625" customWidth="1"/>
    <col min="11785" max="11785" width="13.85546875" customWidth="1"/>
    <col min="11786" max="11786" width="13.140625" customWidth="1"/>
    <col min="11788" max="11789" width="13.42578125" customWidth="1"/>
    <col min="11790" max="11790" width="13.85546875" customWidth="1"/>
    <col min="11791" max="11791" width="15" customWidth="1"/>
    <col min="12034" max="12034" width="35.7109375" customWidth="1"/>
    <col min="12035" max="12035" width="11" customWidth="1"/>
    <col min="12036" max="12037" width="10.28515625" customWidth="1"/>
    <col min="12038" max="12039" width="9.7109375" customWidth="1"/>
    <col min="12040" max="12040" width="13.28515625" customWidth="1"/>
    <col min="12041" max="12041" width="13.85546875" customWidth="1"/>
    <col min="12042" max="12042" width="13.140625" customWidth="1"/>
    <col min="12044" max="12045" width="13.42578125" customWidth="1"/>
    <col min="12046" max="12046" width="13.85546875" customWidth="1"/>
    <col min="12047" max="12047" width="15" customWidth="1"/>
    <col min="12290" max="12290" width="35.7109375" customWidth="1"/>
    <col min="12291" max="12291" width="11" customWidth="1"/>
    <col min="12292" max="12293" width="10.28515625" customWidth="1"/>
    <col min="12294" max="12295" width="9.7109375" customWidth="1"/>
    <col min="12296" max="12296" width="13.28515625" customWidth="1"/>
    <col min="12297" max="12297" width="13.85546875" customWidth="1"/>
    <col min="12298" max="12298" width="13.140625" customWidth="1"/>
    <col min="12300" max="12301" width="13.42578125" customWidth="1"/>
    <col min="12302" max="12302" width="13.85546875" customWidth="1"/>
    <col min="12303" max="12303" width="15" customWidth="1"/>
    <col min="12546" max="12546" width="35.7109375" customWidth="1"/>
    <col min="12547" max="12547" width="11" customWidth="1"/>
    <col min="12548" max="12549" width="10.28515625" customWidth="1"/>
    <col min="12550" max="12551" width="9.7109375" customWidth="1"/>
    <col min="12552" max="12552" width="13.28515625" customWidth="1"/>
    <col min="12553" max="12553" width="13.85546875" customWidth="1"/>
    <col min="12554" max="12554" width="13.140625" customWidth="1"/>
    <col min="12556" max="12557" width="13.42578125" customWidth="1"/>
    <col min="12558" max="12558" width="13.85546875" customWidth="1"/>
    <col min="12559" max="12559" width="15" customWidth="1"/>
    <col min="12802" max="12802" width="35.7109375" customWidth="1"/>
    <col min="12803" max="12803" width="11" customWidth="1"/>
    <col min="12804" max="12805" width="10.28515625" customWidth="1"/>
    <col min="12806" max="12807" width="9.7109375" customWidth="1"/>
    <col min="12808" max="12808" width="13.28515625" customWidth="1"/>
    <col min="12809" max="12809" width="13.85546875" customWidth="1"/>
    <col min="12810" max="12810" width="13.140625" customWidth="1"/>
    <col min="12812" max="12813" width="13.42578125" customWidth="1"/>
    <col min="12814" max="12814" width="13.85546875" customWidth="1"/>
    <col min="12815" max="12815" width="15" customWidth="1"/>
    <col min="13058" max="13058" width="35.7109375" customWidth="1"/>
    <col min="13059" max="13059" width="11" customWidth="1"/>
    <col min="13060" max="13061" width="10.28515625" customWidth="1"/>
    <col min="13062" max="13063" width="9.7109375" customWidth="1"/>
    <col min="13064" max="13064" width="13.28515625" customWidth="1"/>
    <col min="13065" max="13065" width="13.85546875" customWidth="1"/>
    <col min="13066" max="13066" width="13.140625" customWidth="1"/>
    <col min="13068" max="13069" width="13.42578125" customWidth="1"/>
    <col min="13070" max="13070" width="13.85546875" customWidth="1"/>
    <col min="13071" max="13071" width="15" customWidth="1"/>
    <col min="13314" max="13314" width="35.7109375" customWidth="1"/>
    <col min="13315" max="13315" width="11" customWidth="1"/>
    <col min="13316" max="13317" width="10.28515625" customWidth="1"/>
    <col min="13318" max="13319" width="9.7109375" customWidth="1"/>
    <col min="13320" max="13320" width="13.28515625" customWidth="1"/>
    <col min="13321" max="13321" width="13.85546875" customWidth="1"/>
    <col min="13322" max="13322" width="13.140625" customWidth="1"/>
    <col min="13324" max="13325" width="13.42578125" customWidth="1"/>
    <col min="13326" max="13326" width="13.85546875" customWidth="1"/>
    <col min="13327" max="13327" width="15" customWidth="1"/>
    <col min="13570" max="13570" width="35.7109375" customWidth="1"/>
    <col min="13571" max="13571" width="11" customWidth="1"/>
    <col min="13572" max="13573" width="10.28515625" customWidth="1"/>
    <col min="13574" max="13575" width="9.7109375" customWidth="1"/>
    <col min="13576" max="13576" width="13.28515625" customWidth="1"/>
    <col min="13577" max="13577" width="13.85546875" customWidth="1"/>
    <col min="13578" max="13578" width="13.140625" customWidth="1"/>
    <col min="13580" max="13581" width="13.42578125" customWidth="1"/>
    <col min="13582" max="13582" width="13.85546875" customWidth="1"/>
    <col min="13583" max="13583" width="15" customWidth="1"/>
    <col min="13826" max="13826" width="35.7109375" customWidth="1"/>
    <col min="13827" max="13827" width="11" customWidth="1"/>
    <col min="13828" max="13829" width="10.28515625" customWidth="1"/>
    <col min="13830" max="13831" width="9.7109375" customWidth="1"/>
    <col min="13832" max="13832" width="13.28515625" customWidth="1"/>
    <col min="13833" max="13833" width="13.85546875" customWidth="1"/>
    <col min="13834" max="13834" width="13.140625" customWidth="1"/>
    <col min="13836" max="13837" width="13.42578125" customWidth="1"/>
    <col min="13838" max="13838" width="13.85546875" customWidth="1"/>
    <col min="13839" max="13839" width="15" customWidth="1"/>
    <col min="14082" max="14082" width="35.7109375" customWidth="1"/>
    <col min="14083" max="14083" width="11" customWidth="1"/>
    <col min="14084" max="14085" width="10.28515625" customWidth="1"/>
    <col min="14086" max="14087" width="9.7109375" customWidth="1"/>
    <col min="14088" max="14088" width="13.28515625" customWidth="1"/>
    <col min="14089" max="14089" width="13.85546875" customWidth="1"/>
    <col min="14090" max="14090" width="13.140625" customWidth="1"/>
    <col min="14092" max="14093" width="13.42578125" customWidth="1"/>
    <col min="14094" max="14094" width="13.85546875" customWidth="1"/>
    <col min="14095" max="14095" width="15" customWidth="1"/>
    <col min="14338" max="14338" width="35.7109375" customWidth="1"/>
    <col min="14339" max="14339" width="11" customWidth="1"/>
    <col min="14340" max="14341" width="10.28515625" customWidth="1"/>
    <col min="14342" max="14343" width="9.7109375" customWidth="1"/>
    <col min="14344" max="14344" width="13.28515625" customWidth="1"/>
    <col min="14345" max="14345" width="13.85546875" customWidth="1"/>
    <col min="14346" max="14346" width="13.140625" customWidth="1"/>
    <col min="14348" max="14349" width="13.42578125" customWidth="1"/>
    <col min="14350" max="14350" width="13.85546875" customWidth="1"/>
    <col min="14351" max="14351" width="15" customWidth="1"/>
    <col min="14594" max="14594" width="35.7109375" customWidth="1"/>
    <col min="14595" max="14595" width="11" customWidth="1"/>
    <col min="14596" max="14597" width="10.28515625" customWidth="1"/>
    <col min="14598" max="14599" width="9.7109375" customWidth="1"/>
    <col min="14600" max="14600" width="13.28515625" customWidth="1"/>
    <col min="14601" max="14601" width="13.85546875" customWidth="1"/>
    <col min="14602" max="14602" width="13.140625" customWidth="1"/>
    <col min="14604" max="14605" width="13.42578125" customWidth="1"/>
    <col min="14606" max="14606" width="13.85546875" customWidth="1"/>
    <col min="14607" max="14607" width="15" customWidth="1"/>
    <col min="14850" max="14850" width="35.7109375" customWidth="1"/>
    <col min="14851" max="14851" width="11" customWidth="1"/>
    <col min="14852" max="14853" width="10.28515625" customWidth="1"/>
    <col min="14854" max="14855" width="9.7109375" customWidth="1"/>
    <col min="14856" max="14856" width="13.28515625" customWidth="1"/>
    <col min="14857" max="14857" width="13.85546875" customWidth="1"/>
    <col min="14858" max="14858" width="13.140625" customWidth="1"/>
    <col min="14860" max="14861" width="13.42578125" customWidth="1"/>
    <col min="14862" max="14862" width="13.85546875" customWidth="1"/>
    <col min="14863" max="14863" width="15" customWidth="1"/>
    <col min="15106" max="15106" width="35.7109375" customWidth="1"/>
    <col min="15107" max="15107" width="11" customWidth="1"/>
    <col min="15108" max="15109" width="10.28515625" customWidth="1"/>
    <col min="15110" max="15111" width="9.7109375" customWidth="1"/>
    <col min="15112" max="15112" width="13.28515625" customWidth="1"/>
    <col min="15113" max="15113" width="13.85546875" customWidth="1"/>
    <col min="15114" max="15114" width="13.140625" customWidth="1"/>
    <col min="15116" max="15117" width="13.42578125" customWidth="1"/>
    <col min="15118" max="15118" width="13.85546875" customWidth="1"/>
    <col min="15119" max="15119" width="15" customWidth="1"/>
    <col min="15362" max="15362" width="35.7109375" customWidth="1"/>
    <col min="15363" max="15363" width="11" customWidth="1"/>
    <col min="15364" max="15365" width="10.28515625" customWidth="1"/>
    <col min="15366" max="15367" width="9.7109375" customWidth="1"/>
    <col min="15368" max="15368" width="13.28515625" customWidth="1"/>
    <col min="15369" max="15369" width="13.85546875" customWidth="1"/>
    <col min="15370" max="15370" width="13.140625" customWidth="1"/>
    <col min="15372" max="15373" width="13.42578125" customWidth="1"/>
    <col min="15374" max="15374" width="13.85546875" customWidth="1"/>
    <col min="15375" max="15375" width="15" customWidth="1"/>
    <col min="15618" max="15618" width="35.7109375" customWidth="1"/>
    <col min="15619" max="15619" width="11" customWidth="1"/>
    <col min="15620" max="15621" width="10.28515625" customWidth="1"/>
    <col min="15622" max="15623" width="9.7109375" customWidth="1"/>
    <col min="15624" max="15624" width="13.28515625" customWidth="1"/>
    <col min="15625" max="15625" width="13.85546875" customWidth="1"/>
    <col min="15626" max="15626" width="13.140625" customWidth="1"/>
    <col min="15628" max="15629" width="13.42578125" customWidth="1"/>
    <col min="15630" max="15630" width="13.85546875" customWidth="1"/>
    <col min="15631" max="15631" width="15" customWidth="1"/>
    <col min="15874" max="15874" width="35.7109375" customWidth="1"/>
    <col min="15875" max="15875" width="11" customWidth="1"/>
    <col min="15876" max="15877" width="10.28515625" customWidth="1"/>
    <col min="15878" max="15879" width="9.7109375" customWidth="1"/>
    <col min="15880" max="15880" width="13.28515625" customWidth="1"/>
    <col min="15881" max="15881" width="13.85546875" customWidth="1"/>
    <col min="15882" max="15882" width="13.140625" customWidth="1"/>
    <col min="15884" max="15885" width="13.42578125" customWidth="1"/>
    <col min="15886" max="15886" width="13.85546875" customWidth="1"/>
    <col min="15887" max="15887" width="15" customWidth="1"/>
    <col min="16130" max="16130" width="35.7109375" customWidth="1"/>
    <col min="16131" max="16131" width="11" customWidth="1"/>
    <col min="16132" max="16133" width="10.28515625" customWidth="1"/>
    <col min="16134" max="16135" width="9.7109375" customWidth="1"/>
    <col min="16136" max="16136" width="13.28515625" customWidth="1"/>
    <col min="16137" max="16137" width="13.85546875" customWidth="1"/>
    <col min="16138" max="16138" width="13.140625" customWidth="1"/>
    <col min="16140" max="16141" width="13.42578125" customWidth="1"/>
    <col min="16142" max="16142" width="13.85546875" customWidth="1"/>
    <col min="16143" max="16143" width="15" customWidth="1"/>
  </cols>
  <sheetData>
    <row r="1" spans="1:193" ht="15" customHeight="1" x14ac:dyDescent="0.25">
      <c r="C1" s="597"/>
      <c r="D1" s="597"/>
      <c r="E1" s="597"/>
      <c r="F1" s="597"/>
      <c r="G1" s="597"/>
      <c r="H1" s="597"/>
    </row>
    <row r="2" spans="1:193" ht="16.5" customHeight="1" thickBot="1" x14ac:dyDescent="0.35">
      <c r="C2" s="598"/>
      <c r="D2" s="598"/>
      <c r="E2" s="598"/>
      <c r="F2" s="598"/>
      <c r="G2" s="598"/>
      <c r="H2" s="598"/>
      <c r="M2" s="109" t="s">
        <v>573</v>
      </c>
    </row>
    <row r="3" spans="1:193" ht="37.5" customHeight="1" thickBot="1" x14ac:dyDescent="0.3">
      <c r="B3" s="599" t="s">
        <v>572</v>
      </c>
      <c r="C3" s="489" t="s">
        <v>330</v>
      </c>
      <c r="D3" s="490"/>
      <c r="E3" s="490"/>
      <c r="F3" s="489" t="s">
        <v>571</v>
      </c>
      <c r="G3" s="490"/>
      <c r="H3" s="490"/>
      <c r="I3" s="490"/>
      <c r="J3" s="490"/>
      <c r="K3" s="490"/>
      <c r="L3" s="303"/>
      <c r="M3" s="303"/>
      <c r="N3" s="601" t="s">
        <v>327</v>
      </c>
      <c r="O3" s="602"/>
      <c r="P3" s="279"/>
    </row>
    <row r="4" spans="1:193" s="299" customFormat="1" ht="87" customHeight="1" thickBot="1" x14ac:dyDescent="0.3">
      <c r="A4"/>
      <c r="B4" s="600"/>
      <c r="C4" s="80" t="s">
        <v>324</v>
      </c>
      <c r="D4" s="80" t="s">
        <v>323</v>
      </c>
      <c r="E4" s="302" t="s">
        <v>320</v>
      </c>
      <c r="F4" s="80" t="s">
        <v>59</v>
      </c>
      <c r="G4" s="80" t="s">
        <v>57</v>
      </c>
      <c r="H4" s="80" t="s">
        <v>570</v>
      </c>
      <c r="I4" s="80" t="s">
        <v>569</v>
      </c>
      <c r="J4" s="80" t="s">
        <v>568</v>
      </c>
      <c r="K4" s="80" t="s">
        <v>458</v>
      </c>
      <c r="L4" s="301" t="s">
        <v>314</v>
      </c>
      <c r="M4" s="301" t="s">
        <v>567</v>
      </c>
      <c r="N4" s="76" t="s">
        <v>566</v>
      </c>
      <c r="O4" s="300" t="s">
        <v>565</v>
      </c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</row>
    <row r="5" spans="1:193" ht="19.5" thickBot="1" x14ac:dyDescent="0.3">
      <c r="B5" s="296">
        <v>1</v>
      </c>
      <c r="C5" s="297">
        <v>2</v>
      </c>
      <c r="D5" s="298">
        <v>3</v>
      </c>
      <c r="E5" s="297">
        <v>4</v>
      </c>
      <c r="F5" s="296">
        <v>5</v>
      </c>
      <c r="G5" s="297">
        <v>6</v>
      </c>
      <c r="H5" s="296">
        <v>7</v>
      </c>
      <c r="I5" s="297">
        <v>8</v>
      </c>
      <c r="J5" s="296">
        <v>9</v>
      </c>
      <c r="K5" s="297">
        <v>10</v>
      </c>
      <c r="L5" s="296">
        <v>11</v>
      </c>
      <c r="M5" s="297">
        <v>12</v>
      </c>
      <c r="N5" s="296">
        <v>13</v>
      </c>
      <c r="O5" s="295">
        <v>14</v>
      </c>
    </row>
    <row r="6" spans="1:193" ht="47.25" x14ac:dyDescent="0.25">
      <c r="B6" s="477" t="s">
        <v>775</v>
      </c>
      <c r="C6" s="294">
        <v>357</v>
      </c>
      <c r="D6" s="293">
        <v>208</v>
      </c>
      <c r="E6" s="283">
        <f>SUM(C6:D6)</f>
        <v>565</v>
      </c>
      <c r="F6" s="293">
        <v>30</v>
      </c>
      <c r="G6" s="293">
        <v>30</v>
      </c>
      <c r="H6" s="293">
        <v>160</v>
      </c>
      <c r="I6" s="293">
        <v>5</v>
      </c>
      <c r="J6" s="293">
        <v>0</v>
      </c>
      <c r="K6" s="293">
        <v>50</v>
      </c>
      <c r="L6" s="283">
        <f>SUM(F6:K6)</f>
        <v>275</v>
      </c>
      <c r="M6" s="282">
        <f>E6-L6</f>
        <v>290</v>
      </c>
      <c r="N6" s="478">
        <v>54</v>
      </c>
      <c r="O6" s="479">
        <v>221</v>
      </c>
    </row>
    <row r="7" spans="1:193" ht="18.75" x14ac:dyDescent="0.3">
      <c r="B7" s="291"/>
      <c r="C7" s="290"/>
      <c r="D7" s="289"/>
      <c r="E7" s="283"/>
      <c r="F7" s="289"/>
      <c r="G7" s="289"/>
      <c r="H7" s="289"/>
      <c r="I7" s="289"/>
      <c r="J7" s="289"/>
      <c r="K7" s="289"/>
      <c r="L7" s="283"/>
      <c r="M7" s="282"/>
      <c r="N7" s="288"/>
      <c r="O7" s="292"/>
    </row>
    <row r="8" spans="1:193" ht="18.75" x14ac:dyDescent="0.3">
      <c r="B8" s="291"/>
      <c r="C8" s="290"/>
      <c r="D8" s="289"/>
      <c r="E8" s="283"/>
      <c r="F8" s="289"/>
      <c r="G8" s="289"/>
      <c r="H8" s="289"/>
      <c r="I8" s="289"/>
      <c r="J8" s="289"/>
      <c r="K8" s="289"/>
      <c r="L8" s="283"/>
      <c r="M8" s="282"/>
      <c r="N8" s="288"/>
      <c r="O8" s="287"/>
    </row>
    <row r="9" spans="1:193" ht="18.75" x14ac:dyDescent="0.3">
      <c r="B9" s="291"/>
      <c r="C9" s="290"/>
      <c r="D9" s="289"/>
      <c r="E9" s="283"/>
      <c r="F9" s="289"/>
      <c r="G9" s="289"/>
      <c r="H9" s="289"/>
      <c r="I9" s="289"/>
      <c r="J9" s="289"/>
      <c r="K9" s="289"/>
      <c r="L9" s="283"/>
      <c r="M9" s="282"/>
      <c r="N9" s="288"/>
      <c r="O9" s="287"/>
    </row>
    <row r="10" spans="1:193" ht="19.5" thickBot="1" x14ac:dyDescent="0.35">
      <c r="B10" s="286"/>
      <c r="C10" s="285"/>
      <c r="D10" s="284"/>
      <c r="E10" s="283"/>
      <c r="F10" s="284"/>
      <c r="G10" s="284"/>
      <c r="H10" s="284"/>
      <c r="I10" s="284"/>
      <c r="J10" s="284"/>
      <c r="K10" s="284"/>
      <c r="L10" s="283"/>
      <c r="M10" s="282"/>
      <c r="N10" s="281"/>
      <c r="O10" s="280"/>
      <c r="P10" s="279"/>
    </row>
    <row r="11" spans="1:193" ht="18" x14ac:dyDescent="0.25">
      <c r="C11" s="37"/>
      <c r="D11" s="37"/>
      <c r="E11" s="37"/>
      <c r="F11" s="37"/>
      <c r="G11" s="37"/>
      <c r="H11" s="37"/>
    </row>
    <row r="12" spans="1:193" ht="18" x14ac:dyDescent="0.25">
      <c r="C12" s="37"/>
      <c r="D12" s="37"/>
      <c r="E12" s="37"/>
      <c r="F12" s="37"/>
      <c r="G12" s="37"/>
      <c r="H12" s="37"/>
    </row>
    <row r="13" spans="1:193" ht="18" x14ac:dyDescent="0.25">
      <c r="C13" s="37"/>
      <c r="D13" s="37"/>
      <c r="E13" s="37"/>
      <c r="F13" s="37"/>
      <c r="G13" s="37"/>
      <c r="H13" s="37"/>
    </row>
  </sheetData>
  <mergeCells count="5">
    <mergeCell ref="C1:H2"/>
    <mergeCell ref="B3:B4"/>
    <mergeCell ref="C3:E3"/>
    <mergeCell ref="F3:K3"/>
    <mergeCell ref="N3:O3"/>
  </mergeCells>
  <pageMargins left="0.7" right="0.7" top="0.75" bottom="0.75" header="0.3" footer="0.3"/>
  <pageSetup scale="5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B2:L96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58" sqref="D58"/>
    </sheetView>
  </sheetViews>
  <sheetFormatPr defaultRowHeight="15" x14ac:dyDescent="0.25"/>
  <cols>
    <col min="2" max="2" width="36.28515625" customWidth="1"/>
    <col min="3" max="4" width="12.140625" customWidth="1"/>
    <col min="5" max="5" width="13.28515625" customWidth="1"/>
    <col min="6" max="6" width="12.28515625" customWidth="1"/>
    <col min="7" max="8" width="12" customWidth="1"/>
    <col min="9" max="9" width="13.140625" customWidth="1"/>
    <col min="10" max="10" width="11.7109375" customWidth="1"/>
    <col min="11" max="11" width="12.7109375" customWidth="1"/>
    <col min="12" max="12" width="33.5703125" customWidth="1"/>
    <col min="258" max="258" width="36.28515625" customWidth="1"/>
    <col min="259" max="260" width="12.140625" customWidth="1"/>
    <col min="261" max="261" width="13.28515625" customWidth="1"/>
    <col min="262" max="262" width="12.28515625" customWidth="1"/>
    <col min="263" max="264" width="12" customWidth="1"/>
    <col min="265" max="265" width="13.140625" customWidth="1"/>
    <col min="266" max="266" width="11.7109375" customWidth="1"/>
    <col min="267" max="267" width="12.7109375" customWidth="1"/>
    <col min="268" max="268" width="33.5703125" customWidth="1"/>
    <col min="514" max="514" width="36.28515625" customWidth="1"/>
    <col min="515" max="516" width="12.140625" customWidth="1"/>
    <col min="517" max="517" width="13.28515625" customWidth="1"/>
    <col min="518" max="518" width="12.28515625" customWidth="1"/>
    <col min="519" max="520" width="12" customWidth="1"/>
    <col min="521" max="521" width="13.140625" customWidth="1"/>
    <col min="522" max="522" width="11.7109375" customWidth="1"/>
    <col min="523" max="523" width="12.7109375" customWidth="1"/>
    <col min="524" max="524" width="33.5703125" customWidth="1"/>
    <col min="770" max="770" width="36.28515625" customWidth="1"/>
    <col min="771" max="772" width="12.140625" customWidth="1"/>
    <col min="773" max="773" width="13.28515625" customWidth="1"/>
    <col min="774" max="774" width="12.28515625" customWidth="1"/>
    <col min="775" max="776" width="12" customWidth="1"/>
    <col min="777" max="777" width="13.140625" customWidth="1"/>
    <col min="778" max="778" width="11.7109375" customWidth="1"/>
    <col min="779" max="779" width="12.7109375" customWidth="1"/>
    <col min="780" max="780" width="33.5703125" customWidth="1"/>
    <col min="1026" max="1026" width="36.28515625" customWidth="1"/>
    <col min="1027" max="1028" width="12.140625" customWidth="1"/>
    <col min="1029" max="1029" width="13.28515625" customWidth="1"/>
    <col min="1030" max="1030" width="12.28515625" customWidth="1"/>
    <col min="1031" max="1032" width="12" customWidth="1"/>
    <col min="1033" max="1033" width="13.140625" customWidth="1"/>
    <col min="1034" max="1034" width="11.7109375" customWidth="1"/>
    <col min="1035" max="1035" width="12.7109375" customWidth="1"/>
    <col min="1036" max="1036" width="33.5703125" customWidth="1"/>
    <col min="1282" max="1282" width="36.28515625" customWidth="1"/>
    <col min="1283" max="1284" width="12.140625" customWidth="1"/>
    <col min="1285" max="1285" width="13.28515625" customWidth="1"/>
    <col min="1286" max="1286" width="12.28515625" customWidth="1"/>
    <col min="1287" max="1288" width="12" customWidth="1"/>
    <col min="1289" max="1289" width="13.140625" customWidth="1"/>
    <col min="1290" max="1290" width="11.7109375" customWidth="1"/>
    <col min="1291" max="1291" width="12.7109375" customWidth="1"/>
    <col min="1292" max="1292" width="33.5703125" customWidth="1"/>
    <col min="1538" max="1538" width="36.28515625" customWidth="1"/>
    <col min="1539" max="1540" width="12.140625" customWidth="1"/>
    <col min="1541" max="1541" width="13.28515625" customWidth="1"/>
    <col min="1542" max="1542" width="12.28515625" customWidth="1"/>
    <col min="1543" max="1544" width="12" customWidth="1"/>
    <col min="1545" max="1545" width="13.140625" customWidth="1"/>
    <col min="1546" max="1546" width="11.7109375" customWidth="1"/>
    <col min="1547" max="1547" width="12.7109375" customWidth="1"/>
    <col min="1548" max="1548" width="33.5703125" customWidth="1"/>
    <col min="1794" max="1794" width="36.28515625" customWidth="1"/>
    <col min="1795" max="1796" width="12.140625" customWidth="1"/>
    <col min="1797" max="1797" width="13.28515625" customWidth="1"/>
    <col min="1798" max="1798" width="12.28515625" customWidth="1"/>
    <col min="1799" max="1800" width="12" customWidth="1"/>
    <col min="1801" max="1801" width="13.140625" customWidth="1"/>
    <col min="1802" max="1802" width="11.7109375" customWidth="1"/>
    <col min="1803" max="1803" width="12.7109375" customWidth="1"/>
    <col min="1804" max="1804" width="33.5703125" customWidth="1"/>
    <col min="2050" max="2050" width="36.28515625" customWidth="1"/>
    <col min="2051" max="2052" width="12.140625" customWidth="1"/>
    <col min="2053" max="2053" width="13.28515625" customWidth="1"/>
    <col min="2054" max="2054" width="12.28515625" customWidth="1"/>
    <col min="2055" max="2056" width="12" customWidth="1"/>
    <col min="2057" max="2057" width="13.140625" customWidth="1"/>
    <col min="2058" max="2058" width="11.7109375" customWidth="1"/>
    <col min="2059" max="2059" width="12.7109375" customWidth="1"/>
    <col min="2060" max="2060" width="33.5703125" customWidth="1"/>
    <col min="2306" max="2306" width="36.28515625" customWidth="1"/>
    <col min="2307" max="2308" width="12.140625" customWidth="1"/>
    <col min="2309" max="2309" width="13.28515625" customWidth="1"/>
    <col min="2310" max="2310" width="12.28515625" customWidth="1"/>
    <col min="2311" max="2312" width="12" customWidth="1"/>
    <col min="2313" max="2313" width="13.140625" customWidth="1"/>
    <col min="2314" max="2314" width="11.7109375" customWidth="1"/>
    <col min="2315" max="2315" width="12.7109375" customWidth="1"/>
    <col min="2316" max="2316" width="33.5703125" customWidth="1"/>
    <col min="2562" max="2562" width="36.28515625" customWidth="1"/>
    <col min="2563" max="2564" width="12.140625" customWidth="1"/>
    <col min="2565" max="2565" width="13.28515625" customWidth="1"/>
    <col min="2566" max="2566" width="12.28515625" customWidth="1"/>
    <col min="2567" max="2568" width="12" customWidth="1"/>
    <col min="2569" max="2569" width="13.140625" customWidth="1"/>
    <col min="2570" max="2570" width="11.7109375" customWidth="1"/>
    <col min="2571" max="2571" width="12.7109375" customWidth="1"/>
    <col min="2572" max="2572" width="33.5703125" customWidth="1"/>
    <col min="2818" max="2818" width="36.28515625" customWidth="1"/>
    <col min="2819" max="2820" width="12.140625" customWidth="1"/>
    <col min="2821" max="2821" width="13.28515625" customWidth="1"/>
    <col min="2822" max="2822" width="12.28515625" customWidth="1"/>
    <col min="2823" max="2824" width="12" customWidth="1"/>
    <col min="2825" max="2825" width="13.140625" customWidth="1"/>
    <col min="2826" max="2826" width="11.7109375" customWidth="1"/>
    <col min="2827" max="2827" width="12.7109375" customWidth="1"/>
    <col min="2828" max="2828" width="33.5703125" customWidth="1"/>
    <col min="3074" max="3074" width="36.28515625" customWidth="1"/>
    <col min="3075" max="3076" width="12.140625" customWidth="1"/>
    <col min="3077" max="3077" width="13.28515625" customWidth="1"/>
    <col min="3078" max="3078" width="12.28515625" customWidth="1"/>
    <col min="3079" max="3080" width="12" customWidth="1"/>
    <col min="3081" max="3081" width="13.140625" customWidth="1"/>
    <col min="3082" max="3082" width="11.7109375" customWidth="1"/>
    <col min="3083" max="3083" width="12.7109375" customWidth="1"/>
    <col min="3084" max="3084" width="33.5703125" customWidth="1"/>
    <col min="3330" max="3330" width="36.28515625" customWidth="1"/>
    <col min="3331" max="3332" width="12.140625" customWidth="1"/>
    <col min="3333" max="3333" width="13.28515625" customWidth="1"/>
    <col min="3334" max="3334" width="12.28515625" customWidth="1"/>
    <col min="3335" max="3336" width="12" customWidth="1"/>
    <col min="3337" max="3337" width="13.140625" customWidth="1"/>
    <col min="3338" max="3338" width="11.7109375" customWidth="1"/>
    <col min="3339" max="3339" width="12.7109375" customWidth="1"/>
    <col min="3340" max="3340" width="33.5703125" customWidth="1"/>
    <col min="3586" max="3586" width="36.28515625" customWidth="1"/>
    <col min="3587" max="3588" width="12.140625" customWidth="1"/>
    <col min="3589" max="3589" width="13.28515625" customWidth="1"/>
    <col min="3590" max="3590" width="12.28515625" customWidth="1"/>
    <col min="3591" max="3592" width="12" customWidth="1"/>
    <col min="3593" max="3593" width="13.140625" customWidth="1"/>
    <col min="3594" max="3594" width="11.7109375" customWidth="1"/>
    <col min="3595" max="3595" width="12.7109375" customWidth="1"/>
    <col min="3596" max="3596" width="33.5703125" customWidth="1"/>
    <col min="3842" max="3842" width="36.28515625" customWidth="1"/>
    <col min="3843" max="3844" width="12.140625" customWidth="1"/>
    <col min="3845" max="3845" width="13.28515625" customWidth="1"/>
    <col min="3846" max="3846" width="12.28515625" customWidth="1"/>
    <col min="3847" max="3848" width="12" customWidth="1"/>
    <col min="3849" max="3849" width="13.140625" customWidth="1"/>
    <col min="3850" max="3850" width="11.7109375" customWidth="1"/>
    <col min="3851" max="3851" width="12.7109375" customWidth="1"/>
    <col min="3852" max="3852" width="33.5703125" customWidth="1"/>
    <col min="4098" max="4098" width="36.28515625" customWidth="1"/>
    <col min="4099" max="4100" width="12.140625" customWidth="1"/>
    <col min="4101" max="4101" width="13.28515625" customWidth="1"/>
    <col min="4102" max="4102" width="12.28515625" customWidth="1"/>
    <col min="4103" max="4104" width="12" customWidth="1"/>
    <col min="4105" max="4105" width="13.140625" customWidth="1"/>
    <col min="4106" max="4106" width="11.7109375" customWidth="1"/>
    <col min="4107" max="4107" width="12.7109375" customWidth="1"/>
    <col min="4108" max="4108" width="33.5703125" customWidth="1"/>
    <col min="4354" max="4354" width="36.28515625" customWidth="1"/>
    <col min="4355" max="4356" width="12.140625" customWidth="1"/>
    <col min="4357" max="4357" width="13.28515625" customWidth="1"/>
    <col min="4358" max="4358" width="12.28515625" customWidth="1"/>
    <col min="4359" max="4360" width="12" customWidth="1"/>
    <col min="4361" max="4361" width="13.140625" customWidth="1"/>
    <col min="4362" max="4362" width="11.7109375" customWidth="1"/>
    <col min="4363" max="4363" width="12.7109375" customWidth="1"/>
    <col min="4364" max="4364" width="33.5703125" customWidth="1"/>
    <col min="4610" max="4610" width="36.28515625" customWidth="1"/>
    <col min="4611" max="4612" width="12.140625" customWidth="1"/>
    <col min="4613" max="4613" width="13.28515625" customWidth="1"/>
    <col min="4614" max="4614" width="12.28515625" customWidth="1"/>
    <col min="4615" max="4616" width="12" customWidth="1"/>
    <col min="4617" max="4617" width="13.140625" customWidth="1"/>
    <col min="4618" max="4618" width="11.7109375" customWidth="1"/>
    <col min="4619" max="4619" width="12.7109375" customWidth="1"/>
    <col min="4620" max="4620" width="33.5703125" customWidth="1"/>
    <col min="4866" max="4866" width="36.28515625" customWidth="1"/>
    <col min="4867" max="4868" width="12.140625" customWidth="1"/>
    <col min="4869" max="4869" width="13.28515625" customWidth="1"/>
    <col min="4870" max="4870" width="12.28515625" customWidth="1"/>
    <col min="4871" max="4872" width="12" customWidth="1"/>
    <col min="4873" max="4873" width="13.140625" customWidth="1"/>
    <col min="4874" max="4874" width="11.7109375" customWidth="1"/>
    <col min="4875" max="4875" width="12.7109375" customWidth="1"/>
    <col min="4876" max="4876" width="33.5703125" customWidth="1"/>
    <col min="5122" max="5122" width="36.28515625" customWidth="1"/>
    <col min="5123" max="5124" width="12.140625" customWidth="1"/>
    <col min="5125" max="5125" width="13.28515625" customWidth="1"/>
    <col min="5126" max="5126" width="12.28515625" customWidth="1"/>
    <col min="5127" max="5128" width="12" customWidth="1"/>
    <col min="5129" max="5129" width="13.140625" customWidth="1"/>
    <col min="5130" max="5130" width="11.7109375" customWidth="1"/>
    <col min="5131" max="5131" width="12.7109375" customWidth="1"/>
    <col min="5132" max="5132" width="33.5703125" customWidth="1"/>
    <col min="5378" max="5378" width="36.28515625" customWidth="1"/>
    <col min="5379" max="5380" width="12.140625" customWidth="1"/>
    <col min="5381" max="5381" width="13.28515625" customWidth="1"/>
    <col min="5382" max="5382" width="12.28515625" customWidth="1"/>
    <col min="5383" max="5384" width="12" customWidth="1"/>
    <col min="5385" max="5385" width="13.140625" customWidth="1"/>
    <col min="5386" max="5386" width="11.7109375" customWidth="1"/>
    <col min="5387" max="5387" width="12.7109375" customWidth="1"/>
    <col min="5388" max="5388" width="33.5703125" customWidth="1"/>
    <col min="5634" max="5634" width="36.28515625" customWidth="1"/>
    <col min="5635" max="5636" width="12.140625" customWidth="1"/>
    <col min="5637" max="5637" width="13.28515625" customWidth="1"/>
    <col min="5638" max="5638" width="12.28515625" customWidth="1"/>
    <col min="5639" max="5640" width="12" customWidth="1"/>
    <col min="5641" max="5641" width="13.140625" customWidth="1"/>
    <col min="5642" max="5642" width="11.7109375" customWidth="1"/>
    <col min="5643" max="5643" width="12.7109375" customWidth="1"/>
    <col min="5644" max="5644" width="33.5703125" customWidth="1"/>
    <col min="5890" max="5890" width="36.28515625" customWidth="1"/>
    <col min="5891" max="5892" width="12.140625" customWidth="1"/>
    <col min="5893" max="5893" width="13.28515625" customWidth="1"/>
    <col min="5894" max="5894" width="12.28515625" customWidth="1"/>
    <col min="5895" max="5896" width="12" customWidth="1"/>
    <col min="5897" max="5897" width="13.140625" customWidth="1"/>
    <col min="5898" max="5898" width="11.7109375" customWidth="1"/>
    <col min="5899" max="5899" width="12.7109375" customWidth="1"/>
    <col min="5900" max="5900" width="33.5703125" customWidth="1"/>
    <col min="6146" max="6146" width="36.28515625" customWidth="1"/>
    <col min="6147" max="6148" width="12.140625" customWidth="1"/>
    <col min="6149" max="6149" width="13.28515625" customWidth="1"/>
    <col min="6150" max="6150" width="12.28515625" customWidth="1"/>
    <col min="6151" max="6152" width="12" customWidth="1"/>
    <col min="6153" max="6153" width="13.140625" customWidth="1"/>
    <col min="6154" max="6154" width="11.7109375" customWidth="1"/>
    <col min="6155" max="6155" width="12.7109375" customWidth="1"/>
    <col min="6156" max="6156" width="33.5703125" customWidth="1"/>
    <col min="6402" max="6402" width="36.28515625" customWidth="1"/>
    <col min="6403" max="6404" width="12.140625" customWidth="1"/>
    <col min="6405" max="6405" width="13.28515625" customWidth="1"/>
    <col min="6406" max="6406" width="12.28515625" customWidth="1"/>
    <col min="6407" max="6408" width="12" customWidth="1"/>
    <col min="6409" max="6409" width="13.140625" customWidth="1"/>
    <col min="6410" max="6410" width="11.7109375" customWidth="1"/>
    <col min="6411" max="6411" width="12.7109375" customWidth="1"/>
    <col min="6412" max="6412" width="33.5703125" customWidth="1"/>
    <col min="6658" max="6658" width="36.28515625" customWidth="1"/>
    <col min="6659" max="6660" width="12.140625" customWidth="1"/>
    <col min="6661" max="6661" width="13.28515625" customWidth="1"/>
    <col min="6662" max="6662" width="12.28515625" customWidth="1"/>
    <col min="6663" max="6664" width="12" customWidth="1"/>
    <col min="6665" max="6665" width="13.140625" customWidth="1"/>
    <col min="6666" max="6666" width="11.7109375" customWidth="1"/>
    <col min="6667" max="6667" width="12.7109375" customWidth="1"/>
    <col min="6668" max="6668" width="33.5703125" customWidth="1"/>
    <col min="6914" max="6914" width="36.28515625" customWidth="1"/>
    <col min="6915" max="6916" width="12.140625" customWidth="1"/>
    <col min="6917" max="6917" width="13.28515625" customWidth="1"/>
    <col min="6918" max="6918" width="12.28515625" customWidth="1"/>
    <col min="6919" max="6920" width="12" customWidth="1"/>
    <col min="6921" max="6921" width="13.140625" customWidth="1"/>
    <col min="6922" max="6922" width="11.7109375" customWidth="1"/>
    <col min="6923" max="6923" width="12.7109375" customWidth="1"/>
    <col min="6924" max="6924" width="33.5703125" customWidth="1"/>
    <col min="7170" max="7170" width="36.28515625" customWidth="1"/>
    <col min="7171" max="7172" width="12.140625" customWidth="1"/>
    <col min="7173" max="7173" width="13.28515625" customWidth="1"/>
    <col min="7174" max="7174" width="12.28515625" customWidth="1"/>
    <col min="7175" max="7176" width="12" customWidth="1"/>
    <col min="7177" max="7177" width="13.140625" customWidth="1"/>
    <col min="7178" max="7178" width="11.7109375" customWidth="1"/>
    <col min="7179" max="7179" width="12.7109375" customWidth="1"/>
    <col min="7180" max="7180" width="33.5703125" customWidth="1"/>
    <col min="7426" max="7426" width="36.28515625" customWidth="1"/>
    <col min="7427" max="7428" width="12.140625" customWidth="1"/>
    <col min="7429" max="7429" width="13.28515625" customWidth="1"/>
    <col min="7430" max="7430" width="12.28515625" customWidth="1"/>
    <col min="7431" max="7432" width="12" customWidth="1"/>
    <col min="7433" max="7433" width="13.140625" customWidth="1"/>
    <col min="7434" max="7434" width="11.7109375" customWidth="1"/>
    <col min="7435" max="7435" width="12.7109375" customWidth="1"/>
    <col min="7436" max="7436" width="33.5703125" customWidth="1"/>
    <col min="7682" max="7682" width="36.28515625" customWidth="1"/>
    <col min="7683" max="7684" width="12.140625" customWidth="1"/>
    <col min="7685" max="7685" width="13.28515625" customWidth="1"/>
    <col min="7686" max="7686" width="12.28515625" customWidth="1"/>
    <col min="7687" max="7688" width="12" customWidth="1"/>
    <col min="7689" max="7689" width="13.140625" customWidth="1"/>
    <col min="7690" max="7690" width="11.7109375" customWidth="1"/>
    <col min="7691" max="7691" width="12.7109375" customWidth="1"/>
    <col min="7692" max="7692" width="33.5703125" customWidth="1"/>
    <col min="7938" max="7938" width="36.28515625" customWidth="1"/>
    <col min="7939" max="7940" width="12.140625" customWidth="1"/>
    <col min="7941" max="7941" width="13.28515625" customWidth="1"/>
    <col min="7942" max="7942" width="12.28515625" customWidth="1"/>
    <col min="7943" max="7944" width="12" customWidth="1"/>
    <col min="7945" max="7945" width="13.140625" customWidth="1"/>
    <col min="7946" max="7946" width="11.7109375" customWidth="1"/>
    <col min="7947" max="7947" width="12.7109375" customWidth="1"/>
    <col min="7948" max="7948" width="33.5703125" customWidth="1"/>
    <col min="8194" max="8194" width="36.28515625" customWidth="1"/>
    <col min="8195" max="8196" width="12.140625" customWidth="1"/>
    <col min="8197" max="8197" width="13.28515625" customWidth="1"/>
    <col min="8198" max="8198" width="12.28515625" customWidth="1"/>
    <col min="8199" max="8200" width="12" customWidth="1"/>
    <col min="8201" max="8201" width="13.140625" customWidth="1"/>
    <col min="8202" max="8202" width="11.7109375" customWidth="1"/>
    <col min="8203" max="8203" width="12.7109375" customWidth="1"/>
    <col min="8204" max="8204" width="33.5703125" customWidth="1"/>
    <col min="8450" max="8450" width="36.28515625" customWidth="1"/>
    <col min="8451" max="8452" width="12.140625" customWidth="1"/>
    <col min="8453" max="8453" width="13.28515625" customWidth="1"/>
    <col min="8454" max="8454" width="12.28515625" customWidth="1"/>
    <col min="8455" max="8456" width="12" customWidth="1"/>
    <col min="8457" max="8457" width="13.140625" customWidth="1"/>
    <col min="8458" max="8458" width="11.7109375" customWidth="1"/>
    <col min="8459" max="8459" width="12.7109375" customWidth="1"/>
    <col min="8460" max="8460" width="33.5703125" customWidth="1"/>
    <col min="8706" max="8706" width="36.28515625" customWidth="1"/>
    <col min="8707" max="8708" width="12.140625" customWidth="1"/>
    <col min="8709" max="8709" width="13.28515625" customWidth="1"/>
    <col min="8710" max="8710" width="12.28515625" customWidth="1"/>
    <col min="8711" max="8712" width="12" customWidth="1"/>
    <col min="8713" max="8713" width="13.140625" customWidth="1"/>
    <col min="8714" max="8714" width="11.7109375" customWidth="1"/>
    <col min="8715" max="8715" width="12.7109375" customWidth="1"/>
    <col min="8716" max="8716" width="33.5703125" customWidth="1"/>
    <col min="8962" max="8962" width="36.28515625" customWidth="1"/>
    <col min="8963" max="8964" width="12.140625" customWidth="1"/>
    <col min="8965" max="8965" width="13.28515625" customWidth="1"/>
    <col min="8966" max="8966" width="12.28515625" customWidth="1"/>
    <col min="8967" max="8968" width="12" customWidth="1"/>
    <col min="8969" max="8969" width="13.140625" customWidth="1"/>
    <col min="8970" max="8970" width="11.7109375" customWidth="1"/>
    <col min="8971" max="8971" width="12.7109375" customWidth="1"/>
    <col min="8972" max="8972" width="33.5703125" customWidth="1"/>
    <col min="9218" max="9218" width="36.28515625" customWidth="1"/>
    <col min="9219" max="9220" width="12.140625" customWidth="1"/>
    <col min="9221" max="9221" width="13.28515625" customWidth="1"/>
    <col min="9222" max="9222" width="12.28515625" customWidth="1"/>
    <col min="9223" max="9224" width="12" customWidth="1"/>
    <col min="9225" max="9225" width="13.140625" customWidth="1"/>
    <col min="9226" max="9226" width="11.7109375" customWidth="1"/>
    <col min="9227" max="9227" width="12.7109375" customWidth="1"/>
    <col min="9228" max="9228" width="33.5703125" customWidth="1"/>
    <col min="9474" max="9474" width="36.28515625" customWidth="1"/>
    <col min="9475" max="9476" width="12.140625" customWidth="1"/>
    <col min="9477" max="9477" width="13.28515625" customWidth="1"/>
    <col min="9478" max="9478" width="12.28515625" customWidth="1"/>
    <col min="9479" max="9480" width="12" customWidth="1"/>
    <col min="9481" max="9481" width="13.140625" customWidth="1"/>
    <col min="9482" max="9482" width="11.7109375" customWidth="1"/>
    <col min="9483" max="9483" width="12.7109375" customWidth="1"/>
    <col min="9484" max="9484" width="33.5703125" customWidth="1"/>
    <col min="9730" max="9730" width="36.28515625" customWidth="1"/>
    <col min="9731" max="9732" width="12.140625" customWidth="1"/>
    <col min="9733" max="9733" width="13.28515625" customWidth="1"/>
    <col min="9734" max="9734" width="12.28515625" customWidth="1"/>
    <col min="9735" max="9736" width="12" customWidth="1"/>
    <col min="9737" max="9737" width="13.140625" customWidth="1"/>
    <col min="9738" max="9738" width="11.7109375" customWidth="1"/>
    <col min="9739" max="9739" width="12.7109375" customWidth="1"/>
    <col min="9740" max="9740" width="33.5703125" customWidth="1"/>
    <col min="9986" max="9986" width="36.28515625" customWidth="1"/>
    <col min="9987" max="9988" width="12.140625" customWidth="1"/>
    <col min="9989" max="9989" width="13.28515625" customWidth="1"/>
    <col min="9990" max="9990" width="12.28515625" customWidth="1"/>
    <col min="9991" max="9992" width="12" customWidth="1"/>
    <col min="9993" max="9993" width="13.140625" customWidth="1"/>
    <col min="9994" max="9994" width="11.7109375" customWidth="1"/>
    <col min="9995" max="9995" width="12.7109375" customWidth="1"/>
    <col min="9996" max="9996" width="33.5703125" customWidth="1"/>
    <col min="10242" max="10242" width="36.28515625" customWidth="1"/>
    <col min="10243" max="10244" width="12.140625" customWidth="1"/>
    <col min="10245" max="10245" width="13.28515625" customWidth="1"/>
    <col min="10246" max="10246" width="12.28515625" customWidth="1"/>
    <col min="10247" max="10248" width="12" customWidth="1"/>
    <col min="10249" max="10249" width="13.140625" customWidth="1"/>
    <col min="10250" max="10250" width="11.7109375" customWidth="1"/>
    <col min="10251" max="10251" width="12.7109375" customWidth="1"/>
    <col min="10252" max="10252" width="33.5703125" customWidth="1"/>
    <col min="10498" max="10498" width="36.28515625" customWidth="1"/>
    <col min="10499" max="10500" width="12.140625" customWidth="1"/>
    <col min="10501" max="10501" width="13.28515625" customWidth="1"/>
    <col min="10502" max="10502" width="12.28515625" customWidth="1"/>
    <col min="10503" max="10504" width="12" customWidth="1"/>
    <col min="10505" max="10505" width="13.140625" customWidth="1"/>
    <col min="10506" max="10506" width="11.7109375" customWidth="1"/>
    <col min="10507" max="10507" width="12.7109375" customWidth="1"/>
    <col min="10508" max="10508" width="33.5703125" customWidth="1"/>
    <col min="10754" max="10754" width="36.28515625" customWidth="1"/>
    <col min="10755" max="10756" width="12.140625" customWidth="1"/>
    <col min="10757" max="10757" width="13.28515625" customWidth="1"/>
    <col min="10758" max="10758" width="12.28515625" customWidth="1"/>
    <col min="10759" max="10760" width="12" customWidth="1"/>
    <col min="10761" max="10761" width="13.140625" customWidth="1"/>
    <col min="10762" max="10762" width="11.7109375" customWidth="1"/>
    <col min="10763" max="10763" width="12.7109375" customWidth="1"/>
    <col min="10764" max="10764" width="33.5703125" customWidth="1"/>
    <col min="11010" max="11010" width="36.28515625" customWidth="1"/>
    <col min="11011" max="11012" width="12.140625" customWidth="1"/>
    <col min="11013" max="11013" width="13.28515625" customWidth="1"/>
    <col min="11014" max="11014" width="12.28515625" customWidth="1"/>
    <col min="11015" max="11016" width="12" customWidth="1"/>
    <col min="11017" max="11017" width="13.140625" customWidth="1"/>
    <col min="11018" max="11018" width="11.7109375" customWidth="1"/>
    <col min="11019" max="11019" width="12.7109375" customWidth="1"/>
    <col min="11020" max="11020" width="33.5703125" customWidth="1"/>
    <col min="11266" max="11266" width="36.28515625" customWidth="1"/>
    <col min="11267" max="11268" width="12.140625" customWidth="1"/>
    <col min="11269" max="11269" width="13.28515625" customWidth="1"/>
    <col min="11270" max="11270" width="12.28515625" customWidth="1"/>
    <col min="11271" max="11272" width="12" customWidth="1"/>
    <col min="11273" max="11273" width="13.140625" customWidth="1"/>
    <col min="11274" max="11274" width="11.7109375" customWidth="1"/>
    <col min="11275" max="11275" width="12.7109375" customWidth="1"/>
    <col min="11276" max="11276" width="33.5703125" customWidth="1"/>
    <col min="11522" max="11522" width="36.28515625" customWidth="1"/>
    <col min="11523" max="11524" width="12.140625" customWidth="1"/>
    <col min="11525" max="11525" width="13.28515625" customWidth="1"/>
    <col min="11526" max="11526" width="12.28515625" customWidth="1"/>
    <col min="11527" max="11528" width="12" customWidth="1"/>
    <col min="11529" max="11529" width="13.140625" customWidth="1"/>
    <col min="11530" max="11530" width="11.7109375" customWidth="1"/>
    <col min="11531" max="11531" width="12.7109375" customWidth="1"/>
    <col min="11532" max="11532" width="33.5703125" customWidth="1"/>
    <col min="11778" max="11778" width="36.28515625" customWidth="1"/>
    <col min="11779" max="11780" width="12.140625" customWidth="1"/>
    <col min="11781" max="11781" width="13.28515625" customWidth="1"/>
    <col min="11782" max="11782" width="12.28515625" customWidth="1"/>
    <col min="11783" max="11784" width="12" customWidth="1"/>
    <col min="11785" max="11785" width="13.140625" customWidth="1"/>
    <col min="11786" max="11786" width="11.7109375" customWidth="1"/>
    <col min="11787" max="11787" width="12.7109375" customWidth="1"/>
    <col min="11788" max="11788" width="33.5703125" customWidth="1"/>
    <col min="12034" max="12034" width="36.28515625" customWidth="1"/>
    <col min="12035" max="12036" width="12.140625" customWidth="1"/>
    <col min="12037" max="12037" width="13.28515625" customWidth="1"/>
    <col min="12038" max="12038" width="12.28515625" customWidth="1"/>
    <col min="12039" max="12040" width="12" customWidth="1"/>
    <col min="12041" max="12041" width="13.140625" customWidth="1"/>
    <col min="12042" max="12042" width="11.7109375" customWidth="1"/>
    <col min="12043" max="12043" width="12.7109375" customWidth="1"/>
    <col min="12044" max="12044" width="33.5703125" customWidth="1"/>
    <col min="12290" max="12290" width="36.28515625" customWidth="1"/>
    <col min="12291" max="12292" width="12.140625" customWidth="1"/>
    <col min="12293" max="12293" width="13.28515625" customWidth="1"/>
    <col min="12294" max="12294" width="12.28515625" customWidth="1"/>
    <col min="12295" max="12296" width="12" customWidth="1"/>
    <col min="12297" max="12297" width="13.140625" customWidth="1"/>
    <col min="12298" max="12298" width="11.7109375" customWidth="1"/>
    <col min="12299" max="12299" width="12.7109375" customWidth="1"/>
    <col min="12300" max="12300" width="33.5703125" customWidth="1"/>
    <col min="12546" max="12546" width="36.28515625" customWidth="1"/>
    <col min="12547" max="12548" width="12.140625" customWidth="1"/>
    <col min="12549" max="12549" width="13.28515625" customWidth="1"/>
    <col min="12550" max="12550" width="12.28515625" customWidth="1"/>
    <col min="12551" max="12552" width="12" customWidth="1"/>
    <col min="12553" max="12553" width="13.140625" customWidth="1"/>
    <col min="12554" max="12554" width="11.7109375" customWidth="1"/>
    <col min="12555" max="12555" width="12.7109375" customWidth="1"/>
    <col min="12556" max="12556" width="33.5703125" customWidth="1"/>
    <col min="12802" max="12802" width="36.28515625" customWidth="1"/>
    <col min="12803" max="12804" width="12.140625" customWidth="1"/>
    <col min="12805" max="12805" width="13.28515625" customWidth="1"/>
    <col min="12806" max="12806" width="12.28515625" customWidth="1"/>
    <col min="12807" max="12808" width="12" customWidth="1"/>
    <col min="12809" max="12809" width="13.140625" customWidth="1"/>
    <col min="12810" max="12810" width="11.7109375" customWidth="1"/>
    <col min="12811" max="12811" width="12.7109375" customWidth="1"/>
    <col min="12812" max="12812" width="33.5703125" customWidth="1"/>
    <col min="13058" max="13058" width="36.28515625" customWidth="1"/>
    <col min="13059" max="13060" width="12.140625" customWidth="1"/>
    <col min="13061" max="13061" width="13.28515625" customWidth="1"/>
    <col min="13062" max="13062" width="12.28515625" customWidth="1"/>
    <col min="13063" max="13064" width="12" customWidth="1"/>
    <col min="13065" max="13065" width="13.140625" customWidth="1"/>
    <col min="13066" max="13066" width="11.7109375" customWidth="1"/>
    <col min="13067" max="13067" width="12.7109375" customWidth="1"/>
    <col min="13068" max="13068" width="33.5703125" customWidth="1"/>
    <col min="13314" max="13314" width="36.28515625" customWidth="1"/>
    <col min="13315" max="13316" width="12.140625" customWidth="1"/>
    <col min="13317" max="13317" width="13.28515625" customWidth="1"/>
    <col min="13318" max="13318" width="12.28515625" customWidth="1"/>
    <col min="13319" max="13320" width="12" customWidth="1"/>
    <col min="13321" max="13321" width="13.140625" customWidth="1"/>
    <col min="13322" max="13322" width="11.7109375" customWidth="1"/>
    <col min="13323" max="13323" width="12.7109375" customWidth="1"/>
    <col min="13324" max="13324" width="33.5703125" customWidth="1"/>
    <col min="13570" max="13570" width="36.28515625" customWidth="1"/>
    <col min="13571" max="13572" width="12.140625" customWidth="1"/>
    <col min="13573" max="13573" width="13.28515625" customWidth="1"/>
    <col min="13574" max="13574" width="12.28515625" customWidth="1"/>
    <col min="13575" max="13576" width="12" customWidth="1"/>
    <col min="13577" max="13577" width="13.140625" customWidth="1"/>
    <col min="13578" max="13578" width="11.7109375" customWidth="1"/>
    <col min="13579" max="13579" width="12.7109375" customWidth="1"/>
    <col min="13580" max="13580" width="33.5703125" customWidth="1"/>
    <col min="13826" max="13826" width="36.28515625" customWidth="1"/>
    <col min="13827" max="13828" width="12.140625" customWidth="1"/>
    <col min="13829" max="13829" width="13.28515625" customWidth="1"/>
    <col min="13830" max="13830" width="12.28515625" customWidth="1"/>
    <col min="13831" max="13832" width="12" customWidth="1"/>
    <col min="13833" max="13833" width="13.140625" customWidth="1"/>
    <col min="13834" max="13834" width="11.7109375" customWidth="1"/>
    <col min="13835" max="13835" width="12.7109375" customWidth="1"/>
    <col min="13836" max="13836" width="33.5703125" customWidth="1"/>
    <col min="14082" max="14082" width="36.28515625" customWidth="1"/>
    <col min="14083" max="14084" width="12.140625" customWidth="1"/>
    <col min="14085" max="14085" width="13.28515625" customWidth="1"/>
    <col min="14086" max="14086" width="12.28515625" customWidth="1"/>
    <col min="14087" max="14088" width="12" customWidth="1"/>
    <col min="14089" max="14089" width="13.140625" customWidth="1"/>
    <col min="14090" max="14090" width="11.7109375" customWidth="1"/>
    <col min="14091" max="14091" width="12.7109375" customWidth="1"/>
    <col min="14092" max="14092" width="33.5703125" customWidth="1"/>
    <col min="14338" max="14338" width="36.28515625" customWidth="1"/>
    <col min="14339" max="14340" width="12.140625" customWidth="1"/>
    <col min="14341" max="14341" width="13.28515625" customWidth="1"/>
    <col min="14342" max="14342" width="12.28515625" customWidth="1"/>
    <col min="14343" max="14344" width="12" customWidth="1"/>
    <col min="14345" max="14345" width="13.140625" customWidth="1"/>
    <col min="14346" max="14346" width="11.7109375" customWidth="1"/>
    <col min="14347" max="14347" width="12.7109375" customWidth="1"/>
    <col min="14348" max="14348" width="33.5703125" customWidth="1"/>
    <col min="14594" max="14594" width="36.28515625" customWidth="1"/>
    <col min="14595" max="14596" width="12.140625" customWidth="1"/>
    <col min="14597" max="14597" width="13.28515625" customWidth="1"/>
    <col min="14598" max="14598" width="12.28515625" customWidth="1"/>
    <col min="14599" max="14600" width="12" customWidth="1"/>
    <col min="14601" max="14601" width="13.140625" customWidth="1"/>
    <col min="14602" max="14602" width="11.7109375" customWidth="1"/>
    <col min="14603" max="14603" width="12.7109375" customWidth="1"/>
    <col min="14604" max="14604" width="33.5703125" customWidth="1"/>
    <col min="14850" max="14850" width="36.28515625" customWidth="1"/>
    <col min="14851" max="14852" width="12.140625" customWidth="1"/>
    <col min="14853" max="14853" width="13.28515625" customWidth="1"/>
    <col min="14854" max="14854" width="12.28515625" customWidth="1"/>
    <col min="14855" max="14856" width="12" customWidth="1"/>
    <col min="14857" max="14857" width="13.140625" customWidth="1"/>
    <col min="14858" max="14858" width="11.7109375" customWidth="1"/>
    <col min="14859" max="14859" width="12.7109375" customWidth="1"/>
    <col min="14860" max="14860" width="33.5703125" customWidth="1"/>
    <col min="15106" max="15106" width="36.28515625" customWidth="1"/>
    <col min="15107" max="15108" width="12.140625" customWidth="1"/>
    <col min="15109" max="15109" width="13.28515625" customWidth="1"/>
    <col min="15110" max="15110" width="12.28515625" customWidth="1"/>
    <col min="15111" max="15112" width="12" customWidth="1"/>
    <col min="15113" max="15113" width="13.140625" customWidth="1"/>
    <col min="15114" max="15114" width="11.7109375" customWidth="1"/>
    <col min="15115" max="15115" width="12.7109375" customWidth="1"/>
    <col min="15116" max="15116" width="33.5703125" customWidth="1"/>
    <col min="15362" max="15362" width="36.28515625" customWidth="1"/>
    <col min="15363" max="15364" width="12.140625" customWidth="1"/>
    <col min="15365" max="15365" width="13.28515625" customWidth="1"/>
    <col min="15366" max="15366" width="12.28515625" customWidth="1"/>
    <col min="15367" max="15368" width="12" customWidth="1"/>
    <col min="15369" max="15369" width="13.140625" customWidth="1"/>
    <col min="15370" max="15370" width="11.7109375" customWidth="1"/>
    <col min="15371" max="15371" width="12.7109375" customWidth="1"/>
    <col min="15372" max="15372" width="33.5703125" customWidth="1"/>
    <col min="15618" max="15618" width="36.28515625" customWidth="1"/>
    <col min="15619" max="15620" width="12.140625" customWidth="1"/>
    <col min="15621" max="15621" width="13.28515625" customWidth="1"/>
    <col min="15622" max="15622" width="12.28515625" customWidth="1"/>
    <col min="15623" max="15624" width="12" customWidth="1"/>
    <col min="15625" max="15625" width="13.140625" customWidth="1"/>
    <col min="15626" max="15626" width="11.7109375" customWidth="1"/>
    <col min="15627" max="15627" width="12.7109375" customWidth="1"/>
    <col min="15628" max="15628" width="33.5703125" customWidth="1"/>
    <col min="15874" max="15874" width="36.28515625" customWidth="1"/>
    <col min="15875" max="15876" width="12.140625" customWidth="1"/>
    <col min="15877" max="15877" width="13.28515625" customWidth="1"/>
    <col min="15878" max="15878" width="12.28515625" customWidth="1"/>
    <col min="15879" max="15880" width="12" customWidth="1"/>
    <col min="15881" max="15881" width="13.140625" customWidth="1"/>
    <col min="15882" max="15882" width="11.7109375" customWidth="1"/>
    <col min="15883" max="15883" width="12.7109375" customWidth="1"/>
    <col min="15884" max="15884" width="33.5703125" customWidth="1"/>
    <col min="16130" max="16130" width="36.28515625" customWidth="1"/>
    <col min="16131" max="16132" width="12.140625" customWidth="1"/>
    <col min="16133" max="16133" width="13.28515625" customWidth="1"/>
    <col min="16134" max="16134" width="12.28515625" customWidth="1"/>
    <col min="16135" max="16136" width="12" customWidth="1"/>
    <col min="16137" max="16137" width="13.140625" customWidth="1"/>
    <col min="16138" max="16138" width="11.7109375" customWidth="1"/>
    <col min="16139" max="16139" width="12.7109375" customWidth="1"/>
    <col min="16140" max="16140" width="33.5703125" customWidth="1"/>
  </cols>
  <sheetData>
    <row r="2" spans="2:12" ht="19.5" thickBot="1" x14ac:dyDescent="0.35">
      <c r="C2" s="603" t="s">
        <v>786</v>
      </c>
      <c r="D2" s="603"/>
      <c r="E2" s="603"/>
      <c r="F2" s="603"/>
      <c r="G2" s="603"/>
      <c r="H2" s="603"/>
      <c r="I2" s="603"/>
      <c r="J2" s="603"/>
      <c r="K2" s="603"/>
    </row>
    <row r="3" spans="2:12" ht="15.75" thickBot="1" x14ac:dyDescent="0.3">
      <c r="B3" s="607" t="s">
        <v>666</v>
      </c>
      <c r="C3" s="610" t="s">
        <v>665</v>
      </c>
      <c r="D3" s="611"/>
      <c r="E3" s="612"/>
      <c r="F3" s="612"/>
      <c r="G3" s="612"/>
      <c r="H3" s="612"/>
      <c r="I3" s="322"/>
      <c r="J3" s="322"/>
      <c r="K3" s="321"/>
      <c r="L3" s="320"/>
    </row>
    <row r="4" spans="2:12" ht="57.75" customHeight="1" thickBot="1" x14ac:dyDescent="0.3">
      <c r="B4" s="608"/>
      <c r="C4" s="613" t="s">
        <v>664</v>
      </c>
      <c r="D4" s="614"/>
      <c r="E4" s="615"/>
      <c r="F4" s="604" t="s">
        <v>663</v>
      </c>
      <c r="G4" s="605"/>
      <c r="H4" s="606"/>
      <c r="I4" s="604" t="s">
        <v>662</v>
      </c>
      <c r="J4" s="605"/>
      <c r="K4" s="606"/>
      <c r="L4" s="319" t="s">
        <v>661</v>
      </c>
    </row>
    <row r="5" spans="2:12" ht="83.25" customHeight="1" thickBot="1" x14ac:dyDescent="0.3">
      <c r="B5" s="609"/>
      <c r="C5" s="318" t="s">
        <v>659</v>
      </c>
      <c r="D5" s="318" t="s">
        <v>658</v>
      </c>
      <c r="E5" s="318" t="s">
        <v>660</v>
      </c>
      <c r="F5" s="318" t="s">
        <v>659</v>
      </c>
      <c r="G5" s="318" t="s">
        <v>658</v>
      </c>
      <c r="H5" s="318" t="s">
        <v>657</v>
      </c>
      <c r="I5" s="318" t="s">
        <v>659</v>
      </c>
      <c r="J5" s="318" t="s">
        <v>658</v>
      </c>
      <c r="K5" s="318" t="s">
        <v>657</v>
      </c>
      <c r="L5" s="317"/>
    </row>
    <row r="6" spans="2:12" ht="19.5" customHeight="1" thickBot="1" x14ac:dyDescent="0.3">
      <c r="B6" s="312" t="s">
        <v>656</v>
      </c>
      <c r="C6" s="316">
        <f>C7+C12+C15+C18+C21+C24+C31+C34+C50+C54</f>
        <v>6</v>
      </c>
      <c r="D6" s="316">
        <f t="shared" ref="D6:E6" si="0">D7+D12+D15+D18+D21+D24+D31+D34+D50+D54</f>
        <v>0</v>
      </c>
      <c r="E6" s="316">
        <f t="shared" si="0"/>
        <v>6</v>
      </c>
      <c r="F6" s="316"/>
      <c r="G6" s="316"/>
      <c r="H6" s="316"/>
      <c r="I6" s="316"/>
      <c r="J6" s="316"/>
      <c r="K6" s="316"/>
      <c r="L6" s="316"/>
    </row>
    <row r="7" spans="2:12" ht="18" customHeight="1" thickBot="1" x14ac:dyDescent="0.3">
      <c r="B7" s="310" t="s">
        <v>655</v>
      </c>
      <c r="C7" s="308">
        <f>SUM(C8:C11)</f>
        <v>0</v>
      </c>
      <c r="D7" s="308">
        <f t="shared" ref="D7:E7" si="1">SUM(D8:D11)</f>
        <v>0</v>
      </c>
      <c r="E7" s="308">
        <f t="shared" si="1"/>
        <v>0</v>
      </c>
      <c r="F7" s="308"/>
      <c r="G7" s="308"/>
      <c r="H7" s="308"/>
      <c r="I7" s="308"/>
      <c r="J7" s="308"/>
      <c r="K7" s="308"/>
      <c r="L7" s="308"/>
    </row>
    <row r="8" spans="2:12" ht="19.5" customHeight="1" x14ac:dyDescent="0.25">
      <c r="B8" s="307" t="s">
        <v>654</v>
      </c>
      <c r="C8" s="306">
        <v>0</v>
      </c>
      <c r="D8" s="306">
        <v>0</v>
      </c>
      <c r="E8" s="306">
        <v>0</v>
      </c>
      <c r="F8" s="306"/>
      <c r="G8" s="306"/>
      <c r="H8" s="306"/>
      <c r="I8" s="306"/>
      <c r="J8" s="306"/>
      <c r="K8" s="306"/>
      <c r="L8" s="306"/>
    </row>
    <row r="9" spans="2:12" ht="24.75" customHeight="1" x14ac:dyDescent="0.25">
      <c r="B9" s="307" t="s">
        <v>653</v>
      </c>
      <c r="C9" s="306">
        <v>0</v>
      </c>
      <c r="D9" s="306">
        <v>0</v>
      </c>
      <c r="E9" s="306">
        <v>0</v>
      </c>
      <c r="F9" s="306"/>
      <c r="G9" s="306"/>
      <c r="H9" s="306"/>
      <c r="I9" s="306"/>
      <c r="J9" s="306"/>
      <c r="K9" s="306"/>
      <c r="L9" s="306"/>
    </row>
    <row r="10" spans="2:12" x14ac:dyDescent="0.25">
      <c r="B10" s="307" t="s">
        <v>652</v>
      </c>
      <c r="C10" s="306">
        <v>0</v>
      </c>
      <c r="D10" s="306">
        <v>0</v>
      </c>
      <c r="E10" s="306">
        <v>0</v>
      </c>
      <c r="F10" s="306"/>
      <c r="G10" s="306"/>
      <c r="H10" s="306"/>
      <c r="I10" s="306"/>
      <c r="J10" s="306"/>
      <c r="K10" s="306"/>
      <c r="L10" s="306"/>
    </row>
    <row r="11" spans="2:12" ht="15.75" thickBot="1" x14ac:dyDescent="0.3">
      <c r="B11" s="307" t="s">
        <v>651</v>
      </c>
      <c r="C11" s="306">
        <v>0</v>
      </c>
      <c r="D11" s="306">
        <v>0</v>
      </c>
      <c r="E11" s="306">
        <v>0</v>
      </c>
      <c r="F11" s="306"/>
      <c r="G11" s="306"/>
      <c r="H11" s="306"/>
      <c r="I11" s="306"/>
      <c r="J11" s="306"/>
      <c r="K11" s="306"/>
      <c r="L11" s="306"/>
    </row>
    <row r="12" spans="2:12" ht="20.100000000000001" customHeight="1" thickBot="1" x14ac:dyDescent="0.3">
      <c r="B12" s="314" t="s">
        <v>650</v>
      </c>
      <c r="C12" s="308">
        <f>SUM(C13:C14)</f>
        <v>0</v>
      </c>
      <c r="D12" s="308">
        <f t="shared" ref="D12:E12" si="2">SUM(D13:D14)</f>
        <v>0</v>
      </c>
      <c r="E12" s="308">
        <f t="shared" si="2"/>
        <v>0</v>
      </c>
      <c r="F12" s="308"/>
      <c r="G12" s="308"/>
      <c r="H12" s="308"/>
      <c r="I12" s="308"/>
      <c r="J12" s="308"/>
      <c r="K12" s="308"/>
      <c r="L12" s="308"/>
    </row>
    <row r="13" spans="2:12" ht="20.100000000000001" customHeight="1" x14ac:dyDescent="0.25">
      <c r="B13" s="307" t="s">
        <v>649</v>
      </c>
      <c r="C13" s="306">
        <v>0</v>
      </c>
      <c r="D13" s="306">
        <v>0</v>
      </c>
      <c r="E13" s="306">
        <v>0</v>
      </c>
      <c r="F13" s="306"/>
      <c r="G13" s="306"/>
      <c r="H13" s="306"/>
      <c r="I13" s="306"/>
      <c r="J13" s="306"/>
      <c r="K13" s="306"/>
      <c r="L13" s="306"/>
    </row>
    <row r="14" spans="2:12" ht="20.100000000000001" customHeight="1" thickBot="1" x14ac:dyDescent="0.3">
      <c r="B14" s="307" t="s">
        <v>648</v>
      </c>
      <c r="C14" s="306">
        <v>0</v>
      </c>
      <c r="D14" s="306">
        <v>0</v>
      </c>
      <c r="E14" s="306">
        <v>0</v>
      </c>
      <c r="F14" s="306"/>
      <c r="G14" s="306"/>
      <c r="H14" s="306"/>
      <c r="I14" s="306"/>
      <c r="J14" s="306"/>
      <c r="K14" s="306"/>
      <c r="L14" s="306"/>
    </row>
    <row r="15" spans="2:12" ht="20.100000000000001" customHeight="1" thickBot="1" x14ac:dyDescent="0.3">
      <c r="B15" s="314" t="s">
        <v>647</v>
      </c>
      <c r="C15" s="308">
        <f>SUM(C16:C17)</f>
        <v>0</v>
      </c>
      <c r="D15" s="308">
        <f t="shared" ref="D15:E15" si="3">SUM(D16:D17)</f>
        <v>0</v>
      </c>
      <c r="E15" s="308">
        <f t="shared" si="3"/>
        <v>0</v>
      </c>
      <c r="F15" s="308"/>
      <c r="G15" s="308"/>
      <c r="H15" s="308"/>
      <c r="I15" s="308"/>
      <c r="J15" s="308"/>
      <c r="K15" s="308"/>
      <c r="L15" s="308"/>
    </row>
    <row r="16" spans="2:12" ht="20.100000000000001" customHeight="1" x14ac:dyDescent="0.25">
      <c r="B16" s="307" t="s">
        <v>646</v>
      </c>
      <c r="C16" s="306">
        <v>0</v>
      </c>
      <c r="D16" s="306">
        <v>0</v>
      </c>
      <c r="E16" s="306">
        <v>0</v>
      </c>
      <c r="F16" s="306"/>
      <c r="G16" s="306"/>
      <c r="H16" s="306"/>
      <c r="I16" s="306"/>
      <c r="J16" s="306"/>
      <c r="K16" s="306"/>
      <c r="L16" s="306"/>
    </row>
    <row r="17" spans="2:12" ht="20.100000000000001" customHeight="1" thickBot="1" x14ac:dyDescent="0.3">
      <c r="B17" s="307" t="s">
        <v>645</v>
      </c>
      <c r="C17" s="306">
        <v>0</v>
      </c>
      <c r="D17" s="306">
        <v>0</v>
      </c>
      <c r="E17" s="306">
        <v>0</v>
      </c>
      <c r="F17" s="306"/>
      <c r="G17" s="306"/>
      <c r="H17" s="306"/>
      <c r="I17" s="306"/>
      <c r="J17" s="306"/>
      <c r="K17" s="306"/>
      <c r="L17" s="306"/>
    </row>
    <row r="18" spans="2:12" ht="20.100000000000001" customHeight="1" thickBot="1" x14ac:dyDescent="0.3">
      <c r="B18" s="314" t="s">
        <v>644</v>
      </c>
      <c r="C18" s="308">
        <f>SUM(C19:C20)</f>
        <v>0</v>
      </c>
      <c r="D18" s="308">
        <f t="shared" ref="D18:E18" si="4">SUM(D19:D20)</f>
        <v>0</v>
      </c>
      <c r="E18" s="308">
        <f t="shared" si="4"/>
        <v>0</v>
      </c>
      <c r="F18" s="308"/>
      <c r="G18" s="308"/>
      <c r="H18" s="308"/>
      <c r="I18" s="308"/>
      <c r="J18" s="308"/>
      <c r="K18" s="308"/>
      <c r="L18" s="308"/>
    </row>
    <row r="19" spans="2:12" ht="20.100000000000001" customHeight="1" x14ac:dyDescent="0.25">
      <c r="B19" s="307" t="s">
        <v>643</v>
      </c>
      <c r="C19" s="306">
        <v>0</v>
      </c>
      <c r="D19" s="306">
        <v>0</v>
      </c>
      <c r="E19" s="306">
        <v>0</v>
      </c>
      <c r="F19" s="306"/>
      <c r="G19" s="306"/>
      <c r="H19" s="306"/>
      <c r="I19" s="306"/>
      <c r="J19" s="306"/>
      <c r="K19" s="306"/>
      <c r="L19" s="306"/>
    </row>
    <row r="20" spans="2:12" ht="20.100000000000001" customHeight="1" thickBot="1" x14ac:dyDescent="0.3">
      <c r="B20" s="307" t="s">
        <v>642</v>
      </c>
      <c r="C20" s="306">
        <v>0</v>
      </c>
      <c r="D20" s="306">
        <v>0</v>
      </c>
      <c r="E20" s="306">
        <v>0</v>
      </c>
      <c r="F20" s="306"/>
      <c r="G20" s="306"/>
      <c r="H20" s="306"/>
      <c r="I20" s="306"/>
      <c r="J20" s="306"/>
      <c r="K20" s="306"/>
      <c r="L20" s="306"/>
    </row>
    <row r="21" spans="2:12" ht="20.100000000000001" customHeight="1" thickBot="1" x14ac:dyDescent="0.3">
      <c r="B21" s="314" t="s">
        <v>641</v>
      </c>
      <c r="C21" s="308">
        <f>SUM(C22:C23)</f>
        <v>0</v>
      </c>
      <c r="D21" s="308">
        <f t="shared" ref="D21:E21" si="5">SUM(D22:D23)</f>
        <v>0</v>
      </c>
      <c r="E21" s="308">
        <f t="shared" si="5"/>
        <v>0</v>
      </c>
      <c r="F21" s="308"/>
      <c r="G21" s="308"/>
      <c r="H21" s="308"/>
      <c r="I21" s="308"/>
      <c r="J21" s="308"/>
      <c r="K21" s="308"/>
      <c r="L21" s="308"/>
    </row>
    <row r="22" spans="2:12" ht="20.100000000000001" customHeight="1" x14ac:dyDescent="0.25">
      <c r="B22" s="307" t="s">
        <v>640</v>
      </c>
      <c r="C22" s="306">
        <v>0</v>
      </c>
      <c r="D22" s="306">
        <v>0</v>
      </c>
      <c r="E22" s="306">
        <v>0</v>
      </c>
      <c r="F22" s="306"/>
      <c r="G22" s="306"/>
      <c r="H22" s="306"/>
      <c r="I22" s="306"/>
      <c r="J22" s="306"/>
      <c r="K22" s="306"/>
      <c r="L22" s="306"/>
    </row>
    <row r="23" spans="2:12" ht="20.100000000000001" customHeight="1" thickBot="1" x14ac:dyDescent="0.3">
      <c r="B23" s="307" t="s">
        <v>639</v>
      </c>
      <c r="C23" s="306">
        <v>0</v>
      </c>
      <c r="D23" s="306">
        <v>0</v>
      </c>
      <c r="E23" s="306">
        <v>0</v>
      </c>
      <c r="F23" s="306"/>
      <c r="G23" s="306"/>
      <c r="H23" s="306"/>
      <c r="I23" s="306"/>
      <c r="J23" s="306"/>
      <c r="K23" s="306"/>
      <c r="L23" s="306"/>
    </row>
    <row r="24" spans="2:12" ht="20.100000000000001" customHeight="1" thickBot="1" x14ac:dyDescent="0.3">
      <c r="B24" s="314" t="s">
        <v>638</v>
      </c>
      <c r="C24" s="308">
        <f>SUM(C25:C30)</f>
        <v>5</v>
      </c>
      <c r="D24" s="308">
        <f t="shared" ref="D24:E24" si="6">SUM(D25:D30)</f>
        <v>0</v>
      </c>
      <c r="E24" s="308">
        <f t="shared" si="6"/>
        <v>5</v>
      </c>
      <c r="F24" s="308"/>
      <c r="G24" s="308"/>
      <c r="H24" s="308"/>
      <c r="I24" s="308"/>
      <c r="J24" s="308"/>
      <c r="K24" s="308"/>
      <c r="L24" s="308"/>
    </row>
    <row r="25" spans="2:12" ht="20.100000000000001" customHeight="1" x14ac:dyDescent="0.25">
      <c r="B25" s="307" t="s">
        <v>637</v>
      </c>
      <c r="C25" s="306">
        <v>5</v>
      </c>
      <c r="D25" s="306">
        <v>0</v>
      </c>
      <c r="E25" s="306">
        <v>5</v>
      </c>
      <c r="F25" s="306"/>
      <c r="G25" s="306"/>
      <c r="H25" s="306"/>
      <c r="I25" s="306"/>
      <c r="J25" s="306"/>
      <c r="K25" s="306"/>
      <c r="L25" s="306"/>
    </row>
    <row r="26" spans="2:12" ht="20.100000000000001" customHeight="1" x14ac:dyDescent="0.25">
      <c r="B26" s="307" t="s">
        <v>636</v>
      </c>
      <c r="C26" s="306">
        <v>0</v>
      </c>
      <c r="D26" s="306">
        <v>0</v>
      </c>
      <c r="E26" s="306">
        <v>0</v>
      </c>
      <c r="F26" s="306"/>
      <c r="G26" s="306"/>
      <c r="H26" s="306"/>
      <c r="I26" s="306"/>
      <c r="J26" s="306"/>
      <c r="K26" s="306"/>
      <c r="L26" s="306"/>
    </row>
    <row r="27" spans="2:12" ht="20.100000000000001" customHeight="1" x14ac:dyDescent="0.25">
      <c r="B27" s="315" t="s">
        <v>635</v>
      </c>
      <c r="C27" s="306">
        <v>0</v>
      </c>
      <c r="D27" s="306">
        <v>0</v>
      </c>
      <c r="E27" s="306">
        <v>0</v>
      </c>
      <c r="F27" s="306"/>
      <c r="G27" s="306"/>
      <c r="H27" s="306"/>
      <c r="I27" s="306"/>
      <c r="J27" s="306"/>
      <c r="K27" s="306"/>
      <c r="L27" s="306"/>
    </row>
    <row r="28" spans="2:12" ht="20.100000000000001" customHeight="1" x14ac:dyDescent="0.25">
      <c r="B28" s="307" t="s">
        <v>634</v>
      </c>
      <c r="C28" s="306">
        <v>0</v>
      </c>
      <c r="D28" s="306">
        <v>0</v>
      </c>
      <c r="E28" s="306">
        <v>0</v>
      </c>
      <c r="F28" s="306"/>
      <c r="G28" s="306"/>
      <c r="H28" s="306"/>
      <c r="I28" s="306"/>
      <c r="J28" s="306"/>
      <c r="K28" s="306"/>
      <c r="L28" s="306"/>
    </row>
    <row r="29" spans="2:12" ht="20.100000000000001" customHeight="1" x14ac:dyDescent="0.25">
      <c r="B29" s="307" t="s">
        <v>633</v>
      </c>
      <c r="C29" s="306">
        <v>0</v>
      </c>
      <c r="D29" s="306">
        <v>0</v>
      </c>
      <c r="E29" s="306">
        <v>0</v>
      </c>
      <c r="F29" s="306"/>
      <c r="G29" s="306"/>
      <c r="H29" s="306"/>
      <c r="I29" s="306"/>
      <c r="J29" s="306"/>
      <c r="K29" s="306"/>
      <c r="L29" s="306"/>
    </row>
    <row r="30" spans="2:12" ht="20.100000000000001" customHeight="1" thickBot="1" x14ac:dyDescent="0.3">
      <c r="B30" s="307" t="s">
        <v>632</v>
      </c>
      <c r="C30" s="306">
        <v>0</v>
      </c>
      <c r="D30" s="306">
        <v>0</v>
      </c>
      <c r="E30" s="306">
        <v>0</v>
      </c>
      <c r="F30" s="306"/>
      <c r="G30" s="306"/>
      <c r="H30" s="306"/>
      <c r="I30" s="306"/>
      <c r="J30" s="306"/>
      <c r="K30" s="306"/>
      <c r="L30" s="306"/>
    </row>
    <row r="31" spans="2:12" ht="20.100000000000001" customHeight="1" thickBot="1" x14ac:dyDescent="0.3">
      <c r="B31" s="314" t="s">
        <v>757</v>
      </c>
      <c r="C31" s="308">
        <f>SUM(C32:C33)</f>
        <v>0</v>
      </c>
      <c r="D31" s="308">
        <f t="shared" ref="D31:E31" si="7">SUM(D32:D33)</f>
        <v>0</v>
      </c>
      <c r="E31" s="308">
        <f t="shared" si="7"/>
        <v>0</v>
      </c>
      <c r="F31" s="308"/>
      <c r="G31" s="308"/>
      <c r="H31" s="308"/>
      <c r="I31" s="308"/>
      <c r="J31" s="308"/>
      <c r="K31" s="308"/>
      <c r="L31" s="308"/>
    </row>
    <row r="32" spans="2:12" ht="20.100000000000001" customHeight="1" x14ac:dyDescent="0.25">
      <c r="B32" s="307" t="s">
        <v>631</v>
      </c>
      <c r="C32" s="306">
        <v>0</v>
      </c>
      <c r="D32" s="306">
        <v>0</v>
      </c>
      <c r="E32" s="306">
        <v>0</v>
      </c>
      <c r="F32" s="306"/>
      <c r="G32" s="306"/>
      <c r="H32" s="306"/>
      <c r="I32" s="306"/>
      <c r="J32" s="306"/>
      <c r="K32" s="306"/>
      <c r="L32" s="306"/>
    </row>
    <row r="33" spans="2:12" ht="20.100000000000001" customHeight="1" thickBot="1" x14ac:dyDescent="0.3">
      <c r="B33" s="307" t="s">
        <v>630</v>
      </c>
      <c r="C33" s="306">
        <v>0</v>
      </c>
      <c r="D33" s="306">
        <v>0</v>
      </c>
      <c r="E33" s="306">
        <v>0</v>
      </c>
      <c r="F33" s="306"/>
      <c r="G33" s="306"/>
      <c r="H33" s="306"/>
      <c r="I33" s="306"/>
      <c r="J33" s="306"/>
      <c r="K33" s="306"/>
      <c r="L33" s="306"/>
    </row>
    <row r="34" spans="2:12" ht="20.100000000000001" customHeight="1" thickBot="1" x14ac:dyDescent="0.3">
      <c r="B34" s="314" t="s">
        <v>758</v>
      </c>
      <c r="C34" s="308">
        <f>SUM(C35:C49)</f>
        <v>0</v>
      </c>
      <c r="D34" s="308">
        <f t="shared" ref="D34:E34" si="8">SUM(D35:D49)</f>
        <v>0</v>
      </c>
      <c r="E34" s="308">
        <f t="shared" si="8"/>
        <v>0</v>
      </c>
      <c r="F34" s="308"/>
      <c r="G34" s="308"/>
      <c r="H34" s="308"/>
      <c r="I34" s="308"/>
      <c r="J34" s="308"/>
      <c r="K34" s="308"/>
      <c r="L34" s="308"/>
    </row>
    <row r="35" spans="2:12" ht="20.100000000000001" customHeight="1" x14ac:dyDescent="0.25">
      <c r="B35" s="307" t="s">
        <v>629</v>
      </c>
      <c r="C35" s="306">
        <v>0</v>
      </c>
      <c r="D35" s="306">
        <v>0</v>
      </c>
      <c r="E35" s="306">
        <v>0</v>
      </c>
      <c r="F35" s="306"/>
      <c r="G35" s="306"/>
      <c r="H35" s="306"/>
      <c r="I35" s="306"/>
      <c r="J35" s="306"/>
      <c r="K35" s="306"/>
      <c r="L35" s="306"/>
    </row>
    <row r="36" spans="2:12" ht="20.100000000000001" customHeight="1" x14ac:dyDescent="0.25">
      <c r="B36" s="307" t="s">
        <v>628</v>
      </c>
      <c r="C36" s="306">
        <v>0</v>
      </c>
      <c r="D36" s="306">
        <v>0</v>
      </c>
      <c r="E36" s="306">
        <v>0</v>
      </c>
      <c r="F36" s="306"/>
      <c r="G36" s="306"/>
      <c r="H36" s="306"/>
      <c r="I36" s="306"/>
      <c r="J36" s="306"/>
      <c r="K36" s="306"/>
      <c r="L36" s="306"/>
    </row>
    <row r="37" spans="2:12" ht="20.100000000000001" customHeight="1" x14ac:dyDescent="0.25">
      <c r="B37" s="307" t="s">
        <v>627</v>
      </c>
      <c r="C37" s="306">
        <v>0</v>
      </c>
      <c r="D37" s="306">
        <v>0</v>
      </c>
      <c r="E37" s="306">
        <v>0</v>
      </c>
      <c r="F37" s="306"/>
      <c r="G37" s="306"/>
      <c r="H37" s="306"/>
      <c r="I37" s="306"/>
      <c r="J37" s="306"/>
      <c r="K37" s="306"/>
      <c r="L37" s="306"/>
    </row>
    <row r="38" spans="2:12" ht="20.100000000000001" customHeight="1" x14ac:dyDescent="0.25">
      <c r="B38" s="307" t="s">
        <v>626</v>
      </c>
      <c r="C38" s="306">
        <v>0</v>
      </c>
      <c r="D38" s="306">
        <v>0</v>
      </c>
      <c r="E38" s="306">
        <v>0</v>
      </c>
      <c r="F38" s="306"/>
      <c r="G38" s="306"/>
      <c r="H38" s="306"/>
      <c r="I38" s="306"/>
      <c r="J38" s="306"/>
      <c r="K38" s="306"/>
      <c r="L38" s="306"/>
    </row>
    <row r="39" spans="2:12" ht="20.100000000000001" customHeight="1" x14ac:dyDescent="0.25">
      <c r="B39" s="307" t="s">
        <v>625</v>
      </c>
      <c r="C39" s="306">
        <v>0</v>
      </c>
      <c r="D39" s="306">
        <v>0</v>
      </c>
      <c r="E39" s="306">
        <v>0</v>
      </c>
      <c r="F39" s="306"/>
      <c r="G39" s="306"/>
      <c r="H39" s="306"/>
      <c r="I39" s="306"/>
      <c r="J39" s="306"/>
      <c r="K39" s="306"/>
      <c r="L39" s="306"/>
    </row>
    <row r="40" spans="2:12" ht="20.100000000000001" customHeight="1" x14ac:dyDescent="0.25">
      <c r="B40" s="307" t="s">
        <v>624</v>
      </c>
      <c r="C40" s="306">
        <v>0</v>
      </c>
      <c r="D40" s="306">
        <v>0</v>
      </c>
      <c r="E40" s="306">
        <v>0</v>
      </c>
      <c r="F40" s="306"/>
      <c r="G40" s="306"/>
      <c r="H40" s="306"/>
      <c r="I40" s="306"/>
      <c r="J40" s="306"/>
      <c r="K40" s="306"/>
      <c r="L40" s="306"/>
    </row>
    <row r="41" spans="2:12" ht="20.100000000000001" customHeight="1" x14ac:dyDescent="0.25">
      <c r="B41" s="307" t="s">
        <v>623</v>
      </c>
      <c r="C41" s="306">
        <v>0</v>
      </c>
      <c r="D41" s="306">
        <v>0</v>
      </c>
      <c r="E41" s="306">
        <v>0</v>
      </c>
      <c r="F41" s="306"/>
      <c r="G41" s="306"/>
      <c r="H41" s="306"/>
      <c r="I41" s="306"/>
      <c r="J41" s="306"/>
      <c r="K41" s="306"/>
      <c r="L41" s="306"/>
    </row>
    <row r="42" spans="2:12" ht="20.100000000000001" customHeight="1" x14ac:dyDescent="0.25">
      <c r="B42" s="307" t="s">
        <v>622</v>
      </c>
      <c r="C42" s="306">
        <v>0</v>
      </c>
      <c r="D42" s="306">
        <v>0</v>
      </c>
      <c r="E42" s="306">
        <v>0</v>
      </c>
      <c r="F42" s="306"/>
      <c r="G42" s="306"/>
      <c r="H42" s="306"/>
      <c r="I42" s="306"/>
      <c r="J42" s="306"/>
      <c r="K42" s="306"/>
      <c r="L42" s="306"/>
    </row>
    <row r="43" spans="2:12" ht="20.100000000000001" customHeight="1" x14ac:dyDescent="0.25">
      <c r="B43" s="307" t="s">
        <v>621</v>
      </c>
      <c r="C43" s="306">
        <v>0</v>
      </c>
      <c r="D43" s="306">
        <v>0</v>
      </c>
      <c r="E43" s="306">
        <v>0</v>
      </c>
      <c r="F43" s="306"/>
      <c r="G43" s="306"/>
      <c r="H43" s="306"/>
      <c r="I43" s="306"/>
      <c r="J43" s="306"/>
      <c r="K43" s="306"/>
      <c r="L43" s="306"/>
    </row>
    <row r="44" spans="2:12" ht="20.100000000000001" customHeight="1" x14ac:dyDescent="0.25">
      <c r="B44" s="307" t="s">
        <v>620</v>
      </c>
      <c r="C44" s="306">
        <v>0</v>
      </c>
      <c r="D44" s="306">
        <v>0</v>
      </c>
      <c r="E44" s="306">
        <v>0</v>
      </c>
      <c r="F44" s="306"/>
      <c r="G44" s="306"/>
      <c r="H44" s="306"/>
      <c r="I44" s="306"/>
      <c r="J44" s="306"/>
      <c r="K44" s="306"/>
      <c r="L44" s="306"/>
    </row>
    <row r="45" spans="2:12" ht="20.100000000000001" customHeight="1" x14ac:dyDescent="0.25">
      <c r="B45" s="307" t="s">
        <v>619</v>
      </c>
      <c r="C45" s="306">
        <v>0</v>
      </c>
      <c r="D45" s="306">
        <v>0</v>
      </c>
      <c r="E45" s="306">
        <v>0</v>
      </c>
      <c r="F45" s="306"/>
      <c r="G45" s="306"/>
      <c r="H45" s="306"/>
      <c r="I45" s="306"/>
      <c r="J45" s="306"/>
      <c r="K45" s="306"/>
      <c r="L45" s="306"/>
    </row>
    <row r="46" spans="2:12" ht="20.100000000000001" customHeight="1" x14ac:dyDescent="0.25">
      <c r="B46" s="307" t="s">
        <v>618</v>
      </c>
      <c r="C46" s="306">
        <v>0</v>
      </c>
      <c r="D46" s="306">
        <v>0</v>
      </c>
      <c r="E46" s="306">
        <v>0</v>
      </c>
      <c r="F46" s="306"/>
      <c r="G46" s="306"/>
      <c r="H46" s="306"/>
      <c r="I46" s="306"/>
      <c r="J46" s="306"/>
      <c r="K46" s="306"/>
      <c r="L46" s="306"/>
    </row>
    <row r="47" spans="2:12" ht="20.100000000000001" customHeight="1" x14ac:dyDescent="0.25">
      <c r="B47" s="307" t="s">
        <v>617</v>
      </c>
      <c r="C47" s="306">
        <v>0</v>
      </c>
      <c r="D47" s="306">
        <v>0</v>
      </c>
      <c r="E47" s="306">
        <v>0</v>
      </c>
      <c r="F47" s="306"/>
      <c r="G47" s="306"/>
      <c r="H47" s="306"/>
      <c r="I47" s="306"/>
      <c r="J47" s="306"/>
      <c r="K47" s="306"/>
      <c r="L47" s="306"/>
    </row>
    <row r="48" spans="2:12" ht="20.100000000000001" customHeight="1" x14ac:dyDescent="0.25">
      <c r="B48" s="307" t="s">
        <v>616</v>
      </c>
      <c r="C48" s="306">
        <v>0</v>
      </c>
      <c r="D48" s="306">
        <v>0</v>
      </c>
      <c r="E48" s="306">
        <v>0</v>
      </c>
      <c r="F48" s="306"/>
      <c r="G48" s="306"/>
      <c r="H48" s="306"/>
      <c r="I48" s="306"/>
      <c r="J48" s="306"/>
      <c r="K48" s="306"/>
      <c r="L48" s="306"/>
    </row>
    <row r="49" spans="2:12" ht="20.100000000000001" customHeight="1" thickBot="1" x14ac:dyDescent="0.3">
      <c r="B49" s="307" t="s">
        <v>615</v>
      </c>
      <c r="C49" s="306">
        <v>0</v>
      </c>
      <c r="D49" s="306">
        <v>0</v>
      </c>
      <c r="E49" s="306">
        <v>0</v>
      </c>
      <c r="F49" s="306"/>
      <c r="G49" s="306"/>
      <c r="H49" s="306"/>
      <c r="I49" s="306"/>
      <c r="J49" s="306"/>
      <c r="K49" s="306"/>
      <c r="L49" s="306"/>
    </row>
    <row r="50" spans="2:12" ht="20.100000000000001" customHeight="1" thickBot="1" x14ac:dyDescent="0.3">
      <c r="B50" s="314" t="s">
        <v>614</v>
      </c>
      <c r="C50" s="308">
        <f>SUM(C51:C53)</f>
        <v>0</v>
      </c>
      <c r="D50" s="308">
        <f t="shared" ref="D50:E50" si="9">SUM(D51:D53)</f>
        <v>0</v>
      </c>
      <c r="E50" s="308">
        <f t="shared" si="9"/>
        <v>0</v>
      </c>
      <c r="F50" s="308"/>
      <c r="G50" s="308"/>
      <c r="H50" s="308"/>
      <c r="I50" s="308"/>
      <c r="J50" s="308"/>
      <c r="K50" s="308"/>
      <c r="L50" s="308"/>
    </row>
    <row r="51" spans="2:12" ht="20.100000000000001" customHeight="1" x14ac:dyDescent="0.25">
      <c r="B51" s="307" t="s">
        <v>613</v>
      </c>
      <c r="C51" s="306">
        <v>0</v>
      </c>
      <c r="D51" s="306">
        <v>0</v>
      </c>
      <c r="E51" s="306">
        <v>0</v>
      </c>
      <c r="F51" s="306"/>
      <c r="G51" s="306"/>
      <c r="H51" s="306"/>
      <c r="I51" s="306"/>
      <c r="J51" s="306"/>
      <c r="K51" s="306"/>
      <c r="L51" s="306"/>
    </row>
    <row r="52" spans="2:12" ht="20.100000000000001" customHeight="1" x14ac:dyDescent="0.25">
      <c r="B52" s="307" t="s">
        <v>612</v>
      </c>
      <c r="C52" s="306">
        <v>0</v>
      </c>
      <c r="D52" s="306">
        <v>0</v>
      </c>
      <c r="E52" s="306">
        <v>0</v>
      </c>
      <c r="F52" s="306"/>
      <c r="G52" s="306"/>
      <c r="H52" s="306"/>
      <c r="I52" s="306"/>
      <c r="J52" s="306"/>
      <c r="K52" s="306"/>
      <c r="L52" s="306"/>
    </row>
    <row r="53" spans="2:12" ht="20.100000000000001" customHeight="1" x14ac:dyDescent="0.25">
      <c r="B53" s="307" t="s">
        <v>611</v>
      </c>
      <c r="C53" s="306">
        <v>0</v>
      </c>
      <c r="D53" s="306">
        <v>0</v>
      </c>
      <c r="E53" s="306">
        <v>0</v>
      </c>
      <c r="F53" s="306"/>
      <c r="G53" s="306"/>
      <c r="H53" s="306"/>
      <c r="I53" s="306"/>
      <c r="J53" s="306"/>
      <c r="K53" s="306"/>
      <c r="L53" s="306"/>
    </row>
    <row r="54" spans="2:12" ht="20.100000000000001" customHeight="1" x14ac:dyDescent="0.25">
      <c r="B54" s="313" t="s">
        <v>610</v>
      </c>
      <c r="C54" s="308">
        <f>SUM(C55)</f>
        <v>1</v>
      </c>
      <c r="D54" s="308">
        <f t="shared" ref="D54:E54" si="10">SUM(D55)</f>
        <v>0</v>
      </c>
      <c r="E54" s="308">
        <f t="shared" si="10"/>
        <v>1</v>
      </c>
      <c r="F54" s="308"/>
      <c r="G54" s="308"/>
      <c r="H54" s="308"/>
      <c r="I54" s="308"/>
      <c r="J54" s="308"/>
      <c r="K54" s="308"/>
      <c r="L54" s="308"/>
    </row>
    <row r="55" spans="2:12" ht="20.100000000000001" customHeight="1" thickBot="1" x14ac:dyDescent="0.3">
      <c r="B55" s="307" t="s">
        <v>609</v>
      </c>
      <c r="C55" s="306">
        <v>1</v>
      </c>
      <c r="D55" s="306">
        <v>0</v>
      </c>
      <c r="E55" s="306">
        <v>1</v>
      </c>
      <c r="F55" s="306"/>
      <c r="G55" s="306"/>
      <c r="H55" s="306"/>
      <c r="I55" s="306"/>
      <c r="J55" s="306"/>
      <c r="K55" s="306"/>
      <c r="L55" s="306"/>
    </row>
    <row r="56" spans="2:12" ht="20.100000000000001" customHeight="1" thickBot="1" x14ac:dyDescent="0.3">
      <c r="B56" s="312" t="s">
        <v>608</v>
      </c>
      <c r="C56" s="311">
        <f>SUM(C57+C67+C70+C73+C83+C86)</f>
        <v>0</v>
      </c>
      <c r="D56" s="311">
        <f t="shared" ref="D56:E56" si="11">SUM(D57+D67+D70+D73+D83+D86)</f>
        <v>0</v>
      </c>
      <c r="E56" s="311">
        <f t="shared" si="11"/>
        <v>0</v>
      </c>
      <c r="F56" s="311"/>
      <c r="G56" s="311"/>
      <c r="H56" s="311"/>
      <c r="I56" s="311"/>
      <c r="J56" s="311"/>
      <c r="K56" s="311"/>
      <c r="L56" s="311"/>
    </row>
    <row r="57" spans="2:12" ht="20.100000000000001" customHeight="1" thickBot="1" x14ac:dyDescent="0.3">
      <c r="B57" s="310" t="s">
        <v>607</v>
      </c>
      <c r="C57" s="308">
        <f>SUM(C58:C66)</f>
        <v>0</v>
      </c>
      <c r="D57" s="308">
        <f t="shared" ref="D57:E57" si="12">SUM(D58:D66)</f>
        <v>0</v>
      </c>
      <c r="E57" s="308">
        <f t="shared" si="12"/>
        <v>0</v>
      </c>
      <c r="F57" s="308"/>
      <c r="G57" s="308"/>
      <c r="H57" s="308"/>
      <c r="I57" s="308"/>
      <c r="J57" s="308"/>
      <c r="K57" s="308"/>
      <c r="L57" s="308"/>
    </row>
    <row r="58" spans="2:12" ht="20.100000000000001" customHeight="1" x14ac:dyDescent="0.25">
      <c r="B58" s="307" t="s">
        <v>606</v>
      </c>
      <c r="C58" s="306">
        <v>0</v>
      </c>
      <c r="D58" s="306">
        <v>0</v>
      </c>
      <c r="E58" s="306">
        <v>0</v>
      </c>
      <c r="F58" s="306"/>
      <c r="G58" s="306"/>
      <c r="H58" s="306"/>
      <c r="I58" s="306"/>
      <c r="J58" s="306"/>
      <c r="K58" s="306"/>
      <c r="L58" s="306"/>
    </row>
    <row r="59" spans="2:12" ht="20.100000000000001" customHeight="1" x14ac:dyDescent="0.25">
      <c r="B59" s="307" t="s">
        <v>605</v>
      </c>
      <c r="C59" s="306">
        <v>0</v>
      </c>
      <c r="D59" s="306">
        <v>0</v>
      </c>
      <c r="E59" s="306">
        <v>0</v>
      </c>
      <c r="F59" s="306"/>
      <c r="G59" s="306"/>
      <c r="H59" s="306"/>
      <c r="I59" s="306"/>
      <c r="J59" s="306"/>
      <c r="K59" s="306"/>
      <c r="L59" s="306"/>
    </row>
    <row r="60" spans="2:12" ht="20.100000000000001" customHeight="1" x14ac:dyDescent="0.25">
      <c r="B60" s="307" t="s">
        <v>604</v>
      </c>
      <c r="C60" s="306">
        <v>0</v>
      </c>
      <c r="D60" s="306">
        <v>0</v>
      </c>
      <c r="E60" s="306">
        <v>0</v>
      </c>
      <c r="F60" s="306"/>
      <c r="G60" s="306"/>
      <c r="H60" s="306"/>
      <c r="I60" s="306"/>
      <c r="J60" s="306"/>
      <c r="K60" s="306"/>
      <c r="L60" s="306"/>
    </row>
    <row r="61" spans="2:12" ht="20.100000000000001" customHeight="1" x14ac:dyDescent="0.25">
      <c r="B61" s="307" t="s">
        <v>603</v>
      </c>
      <c r="C61" s="306">
        <v>0</v>
      </c>
      <c r="D61" s="306">
        <v>0</v>
      </c>
      <c r="E61" s="306">
        <v>0</v>
      </c>
      <c r="F61" s="306"/>
      <c r="G61" s="306"/>
      <c r="H61" s="306"/>
      <c r="I61" s="306"/>
      <c r="J61" s="306"/>
      <c r="K61" s="306"/>
      <c r="L61" s="306"/>
    </row>
    <row r="62" spans="2:12" ht="20.100000000000001" customHeight="1" x14ac:dyDescent="0.25">
      <c r="B62" s="307" t="s">
        <v>602</v>
      </c>
      <c r="C62" s="306">
        <v>0</v>
      </c>
      <c r="D62" s="306">
        <v>0</v>
      </c>
      <c r="E62" s="306">
        <v>0</v>
      </c>
      <c r="F62" s="306"/>
      <c r="G62" s="306"/>
      <c r="H62" s="306"/>
      <c r="I62" s="306"/>
      <c r="J62" s="306"/>
      <c r="K62" s="306"/>
      <c r="L62" s="306"/>
    </row>
    <row r="63" spans="2:12" ht="20.100000000000001" customHeight="1" x14ac:dyDescent="0.25">
      <c r="B63" s="307" t="s">
        <v>601</v>
      </c>
      <c r="C63" s="306">
        <v>0</v>
      </c>
      <c r="D63" s="306">
        <v>0</v>
      </c>
      <c r="E63" s="306">
        <v>0</v>
      </c>
      <c r="F63" s="306"/>
      <c r="G63" s="306"/>
      <c r="H63" s="306"/>
      <c r="I63" s="306"/>
      <c r="J63" s="306"/>
      <c r="K63" s="306"/>
      <c r="L63" s="306"/>
    </row>
    <row r="64" spans="2:12" ht="20.100000000000001" customHeight="1" x14ac:dyDescent="0.25">
      <c r="B64" s="307" t="s">
        <v>600</v>
      </c>
      <c r="C64" s="306">
        <v>0</v>
      </c>
      <c r="D64" s="306">
        <v>0</v>
      </c>
      <c r="E64" s="306">
        <v>0</v>
      </c>
      <c r="F64" s="306"/>
      <c r="G64" s="306"/>
      <c r="H64" s="306"/>
      <c r="I64" s="306"/>
      <c r="J64" s="306"/>
      <c r="K64" s="306"/>
      <c r="L64" s="306"/>
    </row>
    <row r="65" spans="2:12" ht="20.100000000000001" customHeight="1" x14ac:dyDescent="0.25">
      <c r="B65" s="307" t="s">
        <v>599</v>
      </c>
      <c r="C65" s="306">
        <v>0</v>
      </c>
      <c r="D65" s="306">
        <v>0</v>
      </c>
      <c r="E65" s="306">
        <v>0</v>
      </c>
      <c r="F65" s="306"/>
      <c r="G65" s="306"/>
      <c r="H65" s="306"/>
      <c r="I65" s="306"/>
      <c r="J65" s="306"/>
      <c r="K65" s="306"/>
      <c r="L65" s="306"/>
    </row>
    <row r="66" spans="2:12" ht="20.100000000000001" customHeight="1" thickBot="1" x14ac:dyDescent="0.3">
      <c r="B66" s="307" t="s">
        <v>598</v>
      </c>
      <c r="C66" s="306">
        <v>0</v>
      </c>
      <c r="D66" s="306">
        <v>0</v>
      </c>
      <c r="E66" s="306">
        <v>0</v>
      </c>
      <c r="F66" s="306"/>
      <c r="G66" s="306"/>
      <c r="H66" s="306"/>
      <c r="I66" s="306"/>
      <c r="J66" s="306"/>
      <c r="K66" s="306"/>
      <c r="L66" s="306"/>
    </row>
    <row r="67" spans="2:12" ht="20.100000000000001" customHeight="1" thickBot="1" x14ac:dyDescent="0.3">
      <c r="B67" s="310" t="s">
        <v>597</v>
      </c>
      <c r="C67" s="308">
        <f>SUM(C68:C69)</f>
        <v>0</v>
      </c>
      <c r="D67" s="308">
        <f t="shared" ref="D67:E67" si="13">SUM(D68:D69)</f>
        <v>0</v>
      </c>
      <c r="E67" s="308">
        <f t="shared" si="13"/>
        <v>0</v>
      </c>
      <c r="F67" s="308"/>
      <c r="G67" s="308"/>
      <c r="H67" s="308"/>
      <c r="I67" s="308"/>
      <c r="J67" s="308"/>
      <c r="K67" s="308"/>
      <c r="L67" s="308"/>
    </row>
    <row r="68" spans="2:12" ht="20.100000000000001" customHeight="1" x14ac:dyDescent="0.25">
      <c r="B68" s="307" t="s">
        <v>596</v>
      </c>
      <c r="C68" s="306">
        <v>0</v>
      </c>
      <c r="D68" s="306">
        <v>0</v>
      </c>
      <c r="E68" s="306">
        <v>0</v>
      </c>
      <c r="F68" s="306"/>
      <c r="G68" s="306"/>
      <c r="H68" s="306"/>
      <c r="I68" s="306"/>
      <c r="J68" s="306"/>
      <c r="K68" s="306"/>
      <c r="L68" s="306"/>
    </row>
    <row r="69" spans="2:12" ht="20.100000000000001" customHeight="1" thickBot="1" x14ac:dyDescent="0.3">
      <c r="B69" s="307" t="s">
        <v>595</v>
      </c>
      <c r="C69" s="306">
        <v>0</v>
      </c>
      <c r="D69" s="306">
        <v>0</v>
      </c>
      <c r="E69" s="306">
        <v>0</v>
      </c>
      <c r="F69" s="306"/>
      <c r="G69" s="306"/>
      <c r="H69" s="306"/>
      <c r="I69" s="306"/>
      <c r="J69" s="306"/>
      <c r="K69" s="306"/>
      <c r="L69" s="306"/>
    </row>
    <row r="70" spans="2:12" ht="20.100000000000001" customHeight="1" thickBot="1" x14ac:dyDescent="0.3">
      <c r="B70" s="310" t="s">
        <v>594</v>
      </c>
      <c r="C70" s="308">
        <f>SUM(C71:C72)</f>
        <v>0</v>
      </c>
      <c r="D70" s="308">
        <f t="shared" ref="D70:E70" si="14">SUM(D71:D72)</f>
        <v>0</v>
      </c>
      <c r="E70" s="308">
        <f t="shared" si="14"/>
        <v>0</v>
      </c>
      <c r="F70" s="308"/>
      <c r="G70" s="308"/>
      <c r="H70" s="308"/>
      <c r="I70" s="308"/>
      <c r="J70" s="308"/>
      <c r="K70" s="308"/>
      <c r="L70" s="308"/>
    </row>
    <row r="71" spans="2:12" ht="20.100000000000001" customHeight="1" x14ac:dyDescent="0.25">
      <c r="B71" s="307" t="s">
        <v>593</v>
      </c>
      <c r="C71" s="306">
        <v>0</v>
      </c>
      <c r="D71" s="306">
        <v>0</v>
      </c>
      <c r="E71" s="306">
        <v>0</v>
      </c>
      <c r="F71" s="306"/>
      <c r="G71" s="306"/>
      <c r="H71" s="306"/>
      <c r="I71" s="306"/>
      <c r="J71" s="306"/>
      <c r="K71" s="306"/>
      <c r="L71" s="306"/>
    </row>
    <row r="72" spans="2:12" ht="20.100000000000001" customHeight="1" thickBot="1" x14ac:dyDescent="0.3">
      <c r="B72" s="307" t="s">
        <v>592</v>
      </c>
      <c r="C72" s="306">
        <v>0</v>
      </c>
      <c r="D72" s="306">
        <v>0</v>
      </c>
      <c r="E72" s="306">
        <v>0</v>
      </c>
      <c r="F72" s="306"/>
      <c r="G72" s="306"/>
      <c r="H72" s="306"/>
      <c r="I72" s="306"/>
      <c r="J72" s="306"/>
      <c r="K72" s="306"/>
      <c r="L72" s="306"/>
    </row>
    <row r="73" spans="2:12" ht="20.100000000000001" customHeight="1" thickBot="1" x14ac:dyDescent="0.3">
      <c r="B73" s="310" t="s">
        <v>591</v>
      </c>
      <c r="C73" s="308">
        <f>SUM(C74:C82)</f>
        <v>0</v>
      </c>
      <c r="D73" s="308">
        <f t="shared" ref="D73:E73" si="15">SUM(D74:D82)</f>
        <v>0</v>
      </c>
      <c r="E73" s="308">
        <f t="shared" si="15"/>
        <v>0</v>
      </c>
      <c r="F73" s="308"/>
      <c r="G73" s="308"/>
      <c r="H73" s="308"/>
      <c r="I73" s="308"/>
      <c r="J73" s="308"/>
      <c r="K73" s="308"/>
      <c r="L73" s="308"/>
    </row>
    <row r="74" spans="2:12" ht="20.100000000000001" customHeight="1" x14ac:dyDescent="0.25">
      <c r="B74" s="307" t="s">
        <v>590</v>
      </c>
      <c r="C74" s="306">
        <v>0</v>
      </c>
      <c r="D74" s="306">
        <v>0</v>
      </c>
      <c r="E74" s="306">
        <v>0</v>
      </c>
      <c r="F74" s="306"/>
      <c r="G74" s="306"/>
      <c r="H74" s="306"/>
      <c r="I74" s="306"/>
      <c r="J74" s="306"/>
      <c r="K74" s="306"/>
      <c r="L74" s="306"/>
    </row>
    <row r="75" spans="2:12" ht="20.100000000000001" customHeight="1" x14ac:dyDescent="0.25">
      <c r="B75" s="307" t="s">
        <v>589</v>
      </c>
      <c r="C75" s="306">
        <v>0</v>
      </c>
      <c r="D75" s="306">
        <v>0</v>
      </c>
      <c r="E75" s="306">
        <v>0</v>
      </c>
      <c r="F75" s="306"/>
      <c r="G75" s="306"/>
      <c r="H75" s="306"/>
      <c r="I75" s="306"/>
      <c r="J75" s="306"/>
      <c r="K75" s="306"/>
      <c r="L75" s="306"/>
    </row>
    <row r="76" spans="2:12" ht="20.100000000000001" customHeight="1" x14ac:dyDescent="0.25">
      <c r="B76" s="307" t="s">
        <v>588</v>
      </c>
      <c r="C76" s="306">
        <v>0</v>
      </c>
      <c r="D76" s="306">
        <v>0</v>
      </c>
      <c r="E76" s="306">
        <v>0</v>
      </c>
      <c r="F76" s="306"/>
      <c r="G76" s="306"/>
      <c r="H76" s="306"/>
      <c r="I76" s="306"/>
      <c r="J76" s="306"/>
      <c r="K76" s="306"/>
      <c r="L76" s="306"/>
    </row>
    <row r="77" spans="2:12" ht="20.100000000000001" customHeight="1" x14ac:dyDescent="0.25">
      <c r="B77" s="307" t="s">
        <v>587</v>
      </c>
      <c r="C77" s="306">
        <v>0</v>
      </c>
      <c r="D77" s="306">
        <v>0</v>
      </c>
      <c r="E77" s="306">
        <v>0</v>
      </c>
      <c r="F77" s="306"/>
      <c r="G77" s="306"/>
      <c r="H77" s="306"/>
      <c r="I77" s="306"/>
      <c r="J77" s="306"/>
      <c r="K77" s="306"/>
      <c r="L77" s="306"/>
    </row>
    <row r="78" spans="2:12" ht="20.100000000000001" customHeight="1" x14ac:dyDescent="0.25">
      <c r="B78" s="307" t="s">
        <v>586</v>
      </c>
      <c r="C78" s="306">
        <v>0</v>
      </c>
      <c r="D78" s="306">
        <v>0</v>
      </c>
      <c r="E78" s="306">
        <v>0</v>
      </c>
      <c r="F78" s="306"/>
      <c r="G78" s="306"/>
      <c r="H78" s="306"/>
      <c r="I78" s="306"/>
      <c r="J78" s="306"/>
      <c r="K78" s="306"/>
      <c r="L78" s="306"/>
    </row>
    <row r="79" spans="2:12" ht="20.100000000000001" customHeight="1" x14ac:dyDescent="0.25">
      <c r="B79" s="307" t="s">
        <v>585</v>
      </c>
      <c r="C79" s="306">
        <v>0</v>
      </c>
      <c r="D79" s="306">
        <v>0</v>
      </c>
      <c r="E79" s="306">
        <v>0</v>
      </c>
      <c r="F79" s="306"/>
      <c r="G79" s="306"/>
      <c r="H79" s="306"/>
      <c r="I79" s="306"/>
      <c r="J79" s="306"/>
      <c r="K79" s="306"/>
      <c r="L79" s="306"/>
    </row>
    <row r="80" spans="2:12" ht="20.100000000000001" customHeight="1" x14ac:dyDescent="0.25">
      <c r="B80" s="307" t="s">
        <v>584</v>
      </c>
      <c r="C80" s="306">
        <v>0</v>
      </c>
      <c r="D80" s="306">
        <v>0</v>
      </c>
      <c r="E80" s="306">
        <v>0</v>
      </c>
      <c r="F80" s="306"/>
      <c r="G80" s="306"/>
      <c r="H80" s="306"/>
      <c r="I80" s="306"/>
      <c r="J80" s="306"/>
      <c r="K80" s="306"/>
      <c r="L80" s="306"/>
    </row>
    <row r="81" spans="2:12" ht="20.100000000000001" customHeight="1" x14ac:dyDescent="0.25">
      <c r="B81" s="307" t="s">
        <v>583</v>
      </c>
      <c r="C81" s="306">
        <v>0</v>
      </c>
      <c r="D81" s="306">
        <v>0</v>
      </c>
      <c r="E81" s="306">
        <v>0</v>
      </c>
      <c r="F81" s="306"/>
      <c r="G81" s="306"/>
      <c r="H81" s="306"/>
      <c r="I81" s="306"/>
      <c r="J81" s="306"/>
      <c r="K81" s="306"/>
      <c r="L81" s="306"/>
    </row>
    <row r="82" spans="2:12" ht="20.100000000000001" customHeight="1" thickBot="1" x14ac:dyDescent="0.3">
      <c r="B82" s="307" t="s">
        <v>582</v>
      </c>
      <c r="C82" s="306">
        <v>0</v>
      </c>
      <c r="D82" s="306">
        <v>0</v>
      </c>
      <c r="E82" s="306">
        <v>0</v>
      </c>
      <c r="F82" s="306"/>
      <c r="G82" s="306"/>
      <c r="H82" s="306"/>
      <c r="I82" s="306"/>
      <c r="J82" s="306"/>
      <c r="K82" s="306"/>
      <c r="L82" s="306"/>
    </row>
    <row r="83" spans="2:12" ht="20.100000000000001" customHeight="1" thickBot="1" x14ac:dyDescent="0.3">
      <c r="B83" s="310" t="s">
        <v>581</v>
      </c>
      <c r="C83" s="308">
        <f>SUM(C84:C85)</f>
        <v>0</v>
      </c>
      <c r="D83" s="308">
        <f t="shared" ref="D83:E83" si="16">SUM(D84:D85)</f>
        <v>0</v>
      </c>
      <c r="E83" s="308">
        <f t="shared" si="16"/>
        <v>0</v>
      </c>
      <c r="F83" s="308"/>
      <c r="G83" s="308"/>
      <c r="H83" s="308"/>
      <c r="I83" s="308"/>
      <c r="J83" s="308"/>
      <c r="K83" s="308"/>
      <c r="L83" s="308"/>
    </row>
    <row r="84" spans="2:12" ht="20.100000000000001" customHeight="1" x14ac:dyDescent="0.25">
      <c r="B84" s="307" t="s">
        <v>580</v>
      </c>
      <c r="C84" s="306">
        <v>0</v>
      </c>
      <c r="D84" s="306">
        <v>0</v>
      </c>
      <c r="E84" s="306">
        <v>0</v>
      </c>
      <c r="F84" s="306"/>
      <c r="G84" s="306"/>
      <c r="H84" s="306"/>
      <c r="I84" s="306"/>
      <c r="J84" s="306"/>
      <c r="K84" s="306"/>
      <c r="L84" s="306"/>
    </row>
    <row r="85" spans="2:12" ht="20.100000000000001" customHeight="1" thickBot="1" x14ac:dyDescent="0.3">
      <c r="B85" s="307" t="s">
        <v>579</v>
      </c>
      <c r="C85" s="306">
        <v>0</v>
      </c>
      <c r="D85" s="306">
        <v>0</v>
      </c>
      <c r="E85" s="306">
        <v>0</v>
      </c>
      <c r="F85" s="306"/>
      <c r="G85" s="306"/>
      <c r="H85" s="306"/>
      <c r="I85" s="306"/>
      <c r="J85" s="306"/>
      <c r="K85" s="306"/>
      <c r="L85" s="306"/>
    </row>
    <row r="86" spans="2:12" ht="20.100000000000001" customHeight="1" thickBot="1" x14ac:dyDescent="0.3">
      <c r="B86" s="309" t="s">
        <v>578</v>
      </c>
      <c r="C86" s="308">
        <f>SUM(C87:C90)</f>
        <v>0</v>
      </c>
      <c r="D86" s="308">
        <f t="shared" ref="D86:E86" si="17">SUM(D87:D90)</f>
        <v>0</v>
      </c>
      <c r="E86" s="308">
        <f t="shared" si="17"/>
        <v>0</v>
      </c>
      <c r="F86" s="308"/>
      <c r="G86" s="308"/>
      <c r="H86" s="308"/>
      <c r="I86" s="308"/>
      <c r="J86" s="308"/>
      <c r="K86" s="308"/>
      <c r="L86" s="308"/>
    </row>
    <row r="87" spans="2:12" ht="20.100000000000001" customHeight="1" x14ac:dyDescent="0.25">
      <c r="B87" s="307" t="s">
        <v>577</v>
      </c>
      <c r="C87" s="306">
        <v>0</v>
      </c>
      <c r="D87" s="306">
        <v>0</v>
      </c>
      <c r="E87" s="306">
        <v>0</v>
      </c>
      <c r="F87" s="306"/>
      <c r="G87" s="306"/>
      <c r="H87" s="306"/>
      <c r="I87" s="306"/>
      <c r="J87" s="306"/>
      <c r="K87" s="306"/>
      <c r="L87" s="306"/>
    </row>
    <row r="88" spans="2:12" ht="20.100000000000001" customHeight="1" x14ac:dyDescent="0.25">
      <c r="B88" s="307" t="s">
        <v>576</v>
      </c>
      <c r="C88" s="306">
        <v>0</v>
      </c>
      <c r="D88" s="306">
        <v>0</v>
      </c>
      <c r="E88" s="306">
        <v>0</v>
      </c>
      <c r="F88" s="306"/>
      <c r="G88" s="306"/>
      <c r="H88" s="306"/>
      <c r="I88" s="306"/>
      <c r="J88" s="306"/>
      <c r="K88" s="306"/>
      <c r="L88" s="306"/>
    </row>
    <row r="89" spans="2:12" ht="20.100000000000001" customHeight="1" x14ac:dyDescent="0.25">
      <c r="B89" s="307" t="s">
        <v>575</v>
      </c>
      <c r="C89" s="306">
        <v>0</v>
      </c>
      <c r="D89" s="306">
        <v>0</v>
      </c>
      <c r="E89" s="306">
        <v>0</v>
      </c>
      <c r="F89" s="306"/>
      <c r="G89" s="306"/>
      <c r="H89" s="306"/>
      <c r="I89" s="306"/>
      <c r="J89" s="306"/>
      <c r="K89" s="306"/>
      <c r="L89" s="306"/>
    </row>
    <row r="90" spans="2:12" ht="20.100000000000001" customHeight="1" x14ac:dyDescent="0.25">
      <c r="B90" s="307" t="s">
        <v>574</v>
      </c>
      <c r="C90" s="306">
        <v>0</v>
      </c>
      <c r="D90" s="306">
        <v>0</v>
      </c>
      <c r="E90" s="306">
        <v>0</v>
      </c>
      <c r="F90" s="306"/>
      <c r="G90" s="306"/>
      <c r="H90" s="306"/>
      <c r="I90" s="306"/>
      <c r="J90" s="306"/>
      <c r="K90" s="306"/>
      <c r="L90" s="306"/>
    </row>
    <row r="95" spans="2:12" ht="15.75" x14ac:dyDescent="0.25">
      <c r="B95" s="305"/>
    </row>
    <row r="96" spans="2:12" ht="15.75" x14ac:dyDescent="0.25">
      <c r="B96" s="305"/>
      <c r="C96" s="304"/>
      <c r="D96" s="304"/>
      <c r="E96" s="304"/>
      <c r="F96" s="304"/>
      <c r="G96" s="304"/>
      <c r="H96" s="304"/>
      <c r="I96" s="304"/>
      <c r="J96" s="304"/>
      <c r="K96" s="304"/>
      <c r="L96" s="304"/>
    </row>
  </sheetData>
  <mergeCells count="6">
    <mergeCell ref="C2:K2"/>
    <mergeCell ref="I4:K4"/>
    <mergeCell ref="B3:B5"/>
    <mergeCell ref="C3:H3"/>
    <mergeCell ref="C4:E4"/>
    <mergeCell ref="F4:H4"/>
  </mergeCells>
  <pageMargins left="0.25" right="0.25" top="0.75" bottom="0.75" header="0.3" footer="0.3"/>
  <pageSetup paperSize="9" scale="74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2:R38"/>
  <sheetViews>
    <sheetView zoomScale="59" zoomScaleNormal="59" workbookViewId="0">
      <selection activeCell="G4" sqref="G4"/>
    </sheetView>
  </sheetViews>
  <sheetFormatPr defaultRowHeight="15" x14ac:dyDescent="0.25"/>
  <cols>
    <col min="1" max="1" width="69.85546875" bestFit="1" customWidth="1"/>
    <col min="2" max="2" width="13.28515625" bestFit="1" customWidth="1"/>
    <col min="3" max="3" width="7.7109375" bestFit="1" customWidth="1"/>
    <col min="4" max="4" width="8.42578125" bestFit="1" customWidth="1"/>
    <col min="5" max="5" width="9.42578125" bestFit="1" customWidth="1"/>
    <col min="6" max="6" width="8.5703125" bestFit="1" customWidth="1"/>
    <col min="7" max="7" width="8" bestFit="1" customWidth="1"/>
    <col min="8" max="8" width="9.7109375" bestFit="1" customWidth="1"/>
    <col min="9" max="9" width="8.7109375" bestFit="1" customWidth="1"/>
    <col min="10" max="10" width="17.28515625" bestFit="1" customWidth="1"/>
    <col min="11" max="11" width="11.5703125" bestFit="1" customWidth="1"/>
    <col min="12" max="12" width="19.7109375" bestFit="1" customWidth="1"/>
    <col min="13" max="13" width="10" customWidth="1"/>
    <col min="14" max="14" width="9.140625" customWidth="1"/>
    <col min="15" max="15" width="9.7109375" customWidth="1"/>
    <col min="16" max="18" width="11.140625" bestFit="1" customWidth="1"/>
  </cols>
  <sheetData>
    <row r="2" spans="1:18" ht="15.75" x14ac:dyDescent="0.25">
      <c r="A2" s="336"/>
      <c r="B2" s="616" t="s">
        <v>704</v>
      </c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617"/>
      <c r="O2" s="617"/>
      <c r="P2" s="617"/>
      <c r="Q2" s="617"/>
      <c r="R2" s="617"/>
    </row>
    <row r="3" spans="1:18" ht="35.450000000000003" customHeight="1" x14ac:dyDescent="0.25">
      <c r="A3" s="619" t="s">
        <v>552</v>
      </c>
      <c r="B3" s="618" t="s">
        <v>703</v>
      </c>
      <c r="C3" s="618" t="s">
        <v>702</v>
      </c>
      <c r="D3" s="618" t="s">
        <v>701</v>
      </c>
      <c r="E3" s="620" t="s">
        <v>370</v>
      </c>
      <c r="F3" s="621" t="s">
        <v>700</v>
      </c>
      <c r="G3" s="621"/>
      <c r="H3" s="621"/>
      <c r="I3" s="621"/>
      <c r="J3" s="621"/>
      <c r="K3" s="621"/>
      <c r="L3" s="335" t="s">
        <v>328</v>
      </c>
      <c r="M3" s="622" t="s">
        <v>699</v>
      </c>
      <c r="N3" s="622"/>
      <c r="O3" s="622"/>
      <c r="P3" s="618" t="s">
        <v>698</v>
      </c>
      <c r="Q3" s="618" t="s">
        <v>697</v>
      </c>
      <c r="R3" s="618"/>
    </row>
    <row r="4" spans="1:18" ht="47.25" x14ac:dyDescent="0.25">
      <c r="A4" s="619"/>
      <c r="B4" s="618"/>
      <c r="C4" s="618"/>
      <c r="D4" s="618"/>
      <c r="E4" s="620"/>
      <c r="F4" s="334" t="s">
        <v>59</v>
      </c>
      <c r="G4" s="333" t="s">
        <v>543</v>
      </c>
      <c r="H4" s="334" t="s">
        <v>542</v>
      </c>
      <c r="I4" s="334" t="s">
        <v>57</v>
      </c>
      <c r="J4" s="333" t="s">
        <v>568</v>
      </c>
      <c r="K4" s="334" t="s">
        <v>314</v>
      </c>
      <c r="L4" s="333" t="s">
        <v>540</v>
      </c>
      <c r="M4" s="333" t="s">
        <v>696</v>
      </c>
      <c r="N4" s="333" t="s">
        <v>695</v>
      </c>
      <c r="O4" s="333" t="s">
        <v>694</v>
      </c>
      <c r="P4" s="618"/>
      <c r="Q4" s="333" t="s">
        <v>693</v>
      </c>
      <c r="R4" s="333" t="s">
        <v>692</v>
      </c>
    </row>
    <row r="5" spans="1:18" ht="15.75" x14ac:dyDescent="0.25">
      <c r="A5" s="332"/>
      <c r="B5" s="332">
        <v>1</v>
      </c>
      <c r="C5" s="332">
        <v>2</v>
      </c>
      <c r="D5" s="332">
        <v>3</v>
      </c>
      <c r="E5" s="332">
        <v>4</v>
      </c>
      <c r="F5" s="332">
        <v>5</v>
      </c>
      <c r="G5" s="332">
        <v>6</v>
      </c>
      <c r="H5" s="332">
        <v>7</v>
      </c>
      <c r="I5" s="332">
        <v>8</v>
      </c>
      <c r="J5" s="332">
        <v>9</v>
      </c>
      <c r="K5" s="332">
        <v>10</v>
      </c>
      <c r="L5" s="332">
        <v>11</v>
      </c>
      <c r="M5" s="332">
        <v>12</v>
      </c>
      <c r="N5" s="332">
        <v>13</v>
      </c>
      <c r="O5" s="332">
        <v>14</v>
      </c>
      <c r="P5" s="332">
        <v>15</v>
      </c>
      <c r="Q5" s="332">
        <v>16</v>
      </c>
      <c r="R5" s="332">
        <v>17</v>
      </c>
    </row>
    <row r="6" spans="1:18" ht="15.75" x14ac:dyDescent="0.25">
      <c r="A6" s="331" t="s">
        <v>535</v>
      </c>
      <c r="B6" s="330"/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  <c r="R6" s="330"/>
    </row>
    <row r="7" spans="1:18" ht="15.75" x14ac:dyDescent="0.25">
      <c r="A7" s="329" t="s">
        <v>488</v>
      </c>
      <c r="B7" s="327"/>
      <c r="C7" s="327"/>
      <c r="D7" s="327"/>
      <c r="E7" s="328"/>
      <c r="F7" s="327"/>
      <c r="G7" s="327"/>
      <c r="H7" s="327"/>
      <c r="I7" s="327"/>
      <c r="J7" s="327"/>
      <c r="K7" s="328"/>
      <c r="L7" s="327"/>
      <c r="M7" s="327"/>
      <c r="N7" s="327"/>
      <c r="O7" s="327"/>
      <c r="P7" s="327"/>
      <c r="Q7" s="327"/>
      <c r="R7" s="327"/>
    </row>
    <row r="8" spans="1:18" ht="15.75" x14ac:dyDescent="0.25">
      <c r="A8" s="329" t="s">
        <v>487</v>
      </c>
      <c r="B8" s="327"/>
      <c r="C8" s="327"/>
      <c r="D8" s="327"/>
      <c r="E8" s="328"/>
      <c r="F8" s="327"/>
      <c r="G8" s="327"/>
      <c r="H8" s="327"/>
      <c r="I8" s="327"/>
      <c r="J8" s="327"/>
      <c r="K8" s="328"/>
      <c r="L8" s="327"/>
      <c r="M8" s="327"/>
      <c r="N8" s="327"/>
      <c r="O8" s="327"/>
      <c r="P8" s="327"/>
      <c r="Q8" s="327"/>
      <c r="R8" s="327"/>
    </row>
    <row r="9" spans="1:18" ht="15.75" x14ac:dyDescent="0.25">
      <c r="A9" s="329" t="s">
        <v>691</v>
      </c>
      <c r="B9" s="327"/>
      <c r="C9" s="327"/>
      <c r="D9" s="327"/>
      <c r="E9" s="328"/>
      <c r="F9" s="327"/>
      <c r="G9" s="327"/>
      <c r="H9" s="327"/>
      <c r="I9" s="327"/>
      <c r="J9" s="327"/>
      <c r="K9" s="328"/>
      <c r="L9" s="327"/>
      <c r="M9" s="327"/>
      <c r="N9" s="327"/>
      <c r="O9" s="327"/>
      <c r="P9" s="327"/>
      <c r="Q9" s="327"/>
      <c r="R9" s="327"/>
    </row>
    <row r="10" spans="1:18" ht="15.75" x14ac:dyDescent="0.25">
      <c r="A10" s="329" t="s">
        <v>690</v>
      </c>
      <c r="B10" s="327"/>
      <c r="C10" s="327"/>
      <c r="D10" s="327"/>
      <c r="E10" s="328"/>
      <c r="F10" s="327"/>
      <c r="G10" s="327"/>
      <c r="H10" s="327"/>
      <c r="I10" s="327"/>
      <c r="J10" s="327"/>
      <c r="K10" s="328"/>
      <c r="L10" s="327"/>
      <c r="M10" s="327"/>
      <c r="N10" s="327"/>
      <c r="O10" s="327"/>
      <c r="P10" s="327"/>
      <c r="Q10" s="327"/>
      <c r="R10" s="327"/>
    </row>
    <row r="11" spans="1:18" ht="15.75" x14ac:dyDescent="0.25">
      <c r="A11" s="329" t="s">
        <v>689</v>
      </c>
      <c r="B11" s="327"/>
      <c r="C11" s="327"/>
      <c r="D11" s="327"/>
      <c r="E11" s="328"/>
      <c r="F11" s="327"/>
      <c r="G11" s="327"/>
      <c r="H11" s="327"/>
      <c r="I11" s="327"/>
      <c r="J11" s="327"/>
      <c r="K11" s="328"/>
      <c r="L11" s="327"/>
      <c r="M11" s="327"/>
      <c r="N11" s="327"/>
      <c r="O11" s="327"/>
      <c r="P11" s="327"/>
      <c r="Q11" s="327"/>
      <c r="R11" s="327"/>
    </row>
    <row r="12" spans="1:18" ht="15.75" x14ac:dyDescent="0.25">
      <c r="A12" s="329" t="s">
        <v>688</v>
      </c>
      <c r="B12" s="327"/>
      <c r="C12" s="327"/>
      <c r="D12" s="327"/>
      <c r="E12" s="328"/>
      <c r="F12" s="327"/>
      <c r="G12" s="327"/>
      <c r="H12" s="327"/>
      <c r="I12" s="327"/>
      <c r="J12" s="327"/>
      <c r="K12" s="328"/>
      <c r="L12" s="327"/>
      <c r="M12" s="327"/>
      <c r="N12" s="327"/>
      <c r="O12" s="327"/>
      <c r="P12" s="327"/>
      <c r="Q12" s="327"/>
      <c r="R12" s="327"/>
    </row>
    <row r="13" spans="1:18" ht="15.75" x14ac:dyDescent="0.25">
      <c r="A13" s="329" t="s">
        <v>687</v>
      </c>
      <c r="B13" s="327"/>
      <c r="C13" s="327"/>
      <c r="D13" s="327"/>
      <c r="E13" s="328"/>
      <c r="F13" s="327"/>
      <c r="G13" s="327"/>
      <c r="H13" s="327"/>
      <c r="I13" s="327"/>
      <c r="J13" s="327"/>
      <c r="K13" s="328"/>
      <c r="L13" s="327"/>
      <c r="M13" s="327"/>
      <c r="N13" s="327"/>
      <c r="O13" s="327"/>
      <c r="P13" s="327"/>
      <c r="Q13" s="327"/>
      <c r="R13" s="327"/>
    </row>
    <row r="14" spans="1:18" ht="15.75" x14ac:dyDescent="0.25">
      <c r="A14" s="329" t="s">
        <v>686</v>
      </c>
      <c r="B14" s="327"/>
      <c r="C14" s="327"/>
      <c r="D14" s="327"/>
      <c r="E14" s="328"/>
      <c r="F14" s="327"/>
      <c r="G14" s="327"/>
      <c r="H14" s="327"/>
      <c r="I14" s="327"/>
      <c r="J14" s="327"/>
      <c r="K14" s="328"/>
      <c r="L14" s="327"/>
      <c r="M14" s="327"/>
      <c r="N14" s="327"/>
      <c r="O14" s="327"/>
      <c r="P14" s="327"/>
      <c r="Q14" s="327"/>
      <c r="R14" s="327"/>
    </row>
    <row r="15" spans="1:18" ht="15.75" x14ac:dyDescent="0.25">
      <c r="A15" s="329" t="s">
        <v>685</v>
      </c>
      <c r="B15" s="327"/>
      <c r="C15" s="327"/>
      <c r="D15" s="327"/>
      <c r="E15" s="328"/>
      <c r="F15" s="327"/>
      <c r="G15" s="327"/>
      <c r="H15" s="327"/>
      <c r="I15" s="327"/>
      <c r="J15" s="327"/>
      <c r="K15" s="328"/>
      <c r="L15" s="327"/>
      <c r="M15" s="327"/>
      <c r="N15" s="327"/>
      <c r="O15" s="327"/>
      <c r="P15" s="327"/>
      <c r="Q15" s="327"/>
      <c r="R15" s="327"/>
    </row>
    <row r="16" spans="1:18" ht="15.75" x14ac:dyDescent="0.25">
      <c r="A16" s="329" t="s">
        <v>684</v>
      </c>
      <c r="B16" s="327"/>
      <c r="C16" s="327"/>
      <c r="D16" s="327"/>
      <c r="E16" s="328"/>
      <c r="F16" s="327"/>
      <c r="G16" s="327"/>
      <c r="H16" s="327"/>
      <c r="I16" s="327"/>
      <c r="J16" s="327"/>
      <c r="K16" s="328"/>
      <c r="L16" s="327"/>
      <c r="M16" s="327"/>
      <c r="N16" s="327"/>
      <c r="O16" s="327"/>
      <c r="P16" s="327"/>
      <c r="Q16" s="327"/>
      <c r="R16" s="327"/>
    </row>
    <row r="17" spans="1:18" ht="15.75" x14ac:dyDescent="0.25">
      <c r="A17" s="329" t="s">
        <v>683</v>
      </c>
      <c r="B17" s="327"/>
      <c r="C17" s="327"/>
      <c r="D17" s="327"/>
      <c r="E17" s="328"/>
      <c r="F17" s="327"/>
      <c r="G17" s="327"/>
      <c r="H17" s="327"/>
      <c r="I17" s="327"/>
      <c r="J17" s="327"/>
      <c r="K17" s="328"/>
      <c r="L17" s="327"/>
      <c r="M17" s="327"/>
      <c r="N17" s="327"/>
      <c r="O17" s="327"/>
      <c r="P17" s="327"/>
      <c r="Q17" s="327"/>
      <c r="R17" s="327"/>
    </row>
    <row r="18" spans="1:18" ht="15.75" x14ac:dyDescent="0.25">
      <c r="A18" s="329" t="s">
        <v>682</v>
      </c>
      <c r="B18" s="327"/>
      <c r="C18" s="327"/>
      <c r="D18" s="327"/>
      <c r="E18" s="328"/>
      <c r="F18" s="327"/>
      <c r="G18" s="327"/>
      <c r="H18" s="327"/>
      <c r="I18" s="327"/>
      <c r="J18" s="327"/>
      <c r="K18" s="328"/>
      <c r="L18" s="327"/>
      <c r="M18" s="327"/>
      <c r="N18" s="327"/>
      <c r="O18" s="327"/>
      <c r="P18" s="327"/>
      <c r="Q18" s="327"/>
      <c r="R18" s="327"/>
    </row>
    <row r="19" spans="1:18" ht="15.75" x14ac:dyDescent="0.25">
      <c r="A19" s="329" t="s">
        <v>681</v>
      </c>
      <c r="B19" s="327"/>
      <c r="C19" s="327"/>
      <c r="D19" s="327"/>
      <c r="E19" s="328"/>
      <c r="F19" s="327"/>
      <c r="G19" s="327"/>
      <c r="H19" s="327"/>
      <c r="I19" s="327"/>
      <c r="J19" s="327"/>
      <c r="K19" s="328"/>
      <c r="L19" s="327"/>
      <c r="M19" s="327"/>
      <c r="N19" s="327"/>
      <c r="O19" s="327"/>
      <c r="P19" s="327"/>
      <c r="Q19" s="327"/>
      <c r="R19" s="327"/>
    </row>
    <row r="20" spans="1:18" ht="15.75" x14ac:dyDescent="0.25">
      <c r="A20" s="329" t="s">
        <v>680</v>
      </c>
      <c r="B20" s="327"/>
      <c r="C20" s="327"/>
      <c r="D20" s="327"/>
      <c r="E20" s="328"/>
      <c r="F20" s="327"/>
      <c r="G20" s="327"/>
      <c r="H20" s="327"/>
      <c r="I20" s="327"/>
      <c r="J20" s="327"/>
      <c r="K20" s="328"/>
      <c r="L20" s="327"/>
      <c r="M20" s="327"/>
      <c r="N20" s="327"/>
      <c r="O20" s="327"/>
      <c r="P20" s="327"/>
      <c r="Q20" s="327"/>
      <c r="R20" s="327"/>
    </row>
    <row r="21" spans="1:18" ht="15.75" x14ac:dyDescent="0.25">
      <c r="A21" s="329" t="s">
        <v>679</v>
      </c>
      <c r="B21" s="327"/>
      <c r="C21" s="327"/>
      <c r="D21" s="327"/>
      <c r="E21" s="328"/>
      <c r="F21" s="327"/>
      <c r="G21" s="327"/>
      <c r="H21" s="327"/>
      <c r="I21" s="327"/>
      <c r="J21" s="327"/>
      <c r="K21" s="328"/>
      <c r="L21" s="327"/>
      <c r="M21" s="327"/>
      <c r="N21" s="327"/>
      <c r="O21" s="327"/>
      <c r="P21" s="327"/>
      <c r="Q21" s="327"/>
      <c r="R21" s="327"/>
    </row>
    <row r="22" spans="1:18" ht="15.75" x14ac:dyDescent="0.25">
      <c r="A22" s="329" t="s">
        <v>678</v>
      </c>
      <c r="B22" s="327"/>
      <c r="C22" s="327"/>
      <c r="D22" s="327"/>
      <c r="E22" s="328"/>
      <c r="F22" s="327"/>
      <c r="G22" s="327"/>
      <c r="H22" s="327"/>
      <c r="I22" s="327"/>
      <c r="J22" s="327"/>
      <c r="K22" s="328"/>
      <c r="L22" s="327"/>
      <c r="M22" s="327"/>
      <c r="N22" s="327"/>
      <c r="O22" s="327"/>
      <c r="P22" s="327"/>
      <c r="Q22" s="327"/>
      <c r="R22" s="327"/>
    </row>
    <row r="23" spans="1:18" ht="15.75" x14ac:dyDescent="0.25">
      <c r="A23" s="329" t="s">
        <v>677</v>
      </c>
      <c r="B23" s="327"/>
      <c r="C23" s="327"/>
      <c r="D23" s="327"/>
      <c r="E23" s="328"/>
      <c r="F23" s="327"/>
      <c r="G23" s="327"/>
      <c r="H23" s="327"/>
      <c r="I23" s="327"/>
      <c r="J23" s="327"/>
      <c r="K23" s="328"/>
      <c r="L23" s="327"/>
      <c r="M23" s="327"/>
      <c r="N23" s="327"/>
      <c r="O23" s="327"/>
      <c r="P23" s="327"/>
      <c r="Q23" s="327"/>
      <c r="R23" s="327"/>
    </row>
    <row r="24" spans="1:18" ht="15.75" x14ac:dyDescent="0.25">
      <c r="A24" s="329" t="s">
        <v>676</v>
      </c>
      <c r="B24" s="327"/>
      <c r="C24" s="327"/>
      <c r="D24" s="327"/>
      <c r="E24" s="328"/>
      <c r="F24" s="327"/>
      <c r="G24" s="327"/>
      <c r="H24" s="327"/>
      <c r="I24" s="327"/>
      <c r="J24" s="327"/>
      <c r="K24" s="328"/>
      <c r="L24" s="327"/>
      <c r="M24" s="327"/>
      <c r="N24" s="327"/>
      <c r="O24" s="327"/>
      <c r="P24" s="327"/>
      <c r="Q24" s="327"/>
      <c r="R24" s="327"/>
    </row>
    <row r="25" spans="1:18" ht="15.75" x14ac:dyDescent="0.25">
      <c r="A25" s="329" t="s">
        <v>675</v>
      </c>
      <c r="B25" s="327"/>
      <c r="C25" s="327"/>
      <c r="D25" s="327"/>
      <c r="E25" s="328"/>
      <c r="F25" s="327"/>
      <c r="G25" s="327"/>
      <c r="H25" s="327"/>
      <c r="I25" s="327"/>
      <c r="J25" s="327"/>
      <c r="K25" s="328"/>
      <c r="L25" s="327"/>
      <c r="M25" s="327"/>
      <c r="N25" s="327"/>
      <c r="O25" s="327"/>
      <c r="P25" s="327"/>
      <c r="Q25" s="327"/>
      <c r="R25" s="327"/>
    </row>
    <row r="26" spans="1:18" ht="15.75" x14ac:dyDescent="0.25">
      <c r="A26" s="329" t="s">
        <v>674</v>
      </c>
      <c r="B26" s="327"/>
      <c r="C26" s="327"/>
      <c r="D26" s="327"/>
      <c r="E26" s="328"/>
      <c r="F26" s="327"/>
      <c r="G26" s="327"/>
      <c r="H26" s="327"/>
      <c r="I26" s="327"/>
      <c r="J26" s="327"/>
      <c r="K26" s="328"/>
      <c r="L26" s="327"/>
      <c r="M26" s="327"/>
      <c r="N26" s="327"/>
      <c r="O26" s="327"/>
      <c r="P26" s="327"/>
      <c r="Q26" s="327"/>
      <c r="R26" s="327"/>
    </row>
    <row r="27" spans="1:18" ht="15.75" x14ac:dyDescent="0.25">
      <c r="A27" s="326" t="s">
        <v>673</v>
      </c>
      <c r="B27" s="325"/>
      <c r="C27" s="325"/>
      <c r="D27" s="325"/>
      <c r="E27" s="325"/>
      <c r="F27" s="325"/>
      <c r="G27" s="325"/>
      <c r="H27" s="325"/>
      <c r="I27" s="325"/>
      <c r="J27" s="325"/>
      <c r="K27" s="325"/>
      <c r="L27" s="325"/>
      <c r="M27" s="325"/>
      <c r="N27" s="325"/>
      <c r="O27" s="325"/>
      <c r="P27" s="325"/>
      <c r="Q27" s="325"/>
      <c r="R27" s="325"/>
    </row>
    <row r="28" spans="1:18" ht="15.75" x14ac:dyDescent="0.25">
      <c r="A28" s="331" t="s">
        <v>476</v>
      </c>
      <c r="B28" s="330"/>
      <c r="C28" s="330"/>
      <c r="D28" s="330"/>
      <c r="E28" s="330"/>
      <c r="F28" s="330"/>
      <c r="G28" s="330"/>
      <c r="H28" s="330"/>
      <c r="I28" s="330"/>
      <c r="J28" s="330"/>
      <c r="K28" s="330"/>
      <c r="L28" s="330"/>
      <c r="M28" s="330"/>
      <c r="N28" s="330"/>
      <c r="O28" s="330"/>
      <c r="P28" s="330"/>
      <c r="Q28" s="330"/>
      <c r="R28" s="330"/>
    </row>
    <row r="29" spans="1:18" ht="15.75" x14ac:dyDescent="0.25">
      <c r="A29" s="329" t="s">
        <v>672</v>
      </c>
      <c r="B29" s="327"/>
      <c r="C29" s="327"/>
      <c r="D29" s="327"/>
      <c r="E29" s="328"/>
      <c r="F29" s="327"/>
      <c r="G29" s="327"/>
      <c r="H29" s="327"/>
      <c r="I29" s="327"/>
      <c r="J29" s="327"/>
      <c r="K29" s="328"/>
      <c r="L29" s="327"/>
      <c r="M29" s="327"/>
      <c r="N29" s="327"/>
      <c r="O29" s="327"/>
      <c r="P29" s="327"/>
      <c r="Q29" s="327"/>
      <c r="R29" s="327"/>
    </row>
    <row r="30" spans="1:18" ht="15.75" x14ac:dyDescent="0.25">
      <c r="A30" s="329" t="s">
        <v>671</v>
      </c>
      <c r="B30" s="327"/>
      <c r="C30" s="327"/>
      <c r="D30" s="327"/>
      <c r="E30" s="328"/>
      <c r="F30" s="327"/>
      <c r="G30" s="327"/>
      <c r="H30" s="327"/>
      <c r="I30" s="327"/>
      <c r="J30" s="327"/>
      <c r="K30" s="328"/>
      <c r="L30" s="327"/>
      <c r="M30" s="327"/>
      <c r="N30" s="327"/>
      <c r="O30" s="327"/>
      <c r="P30" s="327"/>
      <c r="Q30" s="327"/>
      <c r="R30" s="327"/>
    </row>
    <row r="31" spans="1:18" ht="15.75" x14ac:dyDescent="0.25">
      <c r="A31" s="329" t="s">
        <v>670</v>
      </c>
      <c r="B31" s="327"/>
      <c r="C31" s="327"/>
      <c r="D31" s="327"/>
      <c r="E31" s="328"/>
      <c r="F31" s="327"/>
      <c r="G31" s="327"/>
      <c r="H31" s="327"/>
      <c r="I31" s="327"/>
      <c r="J31" s="327"/>
      <c r="K31" s="328"/>
      <c r="L31" s="327"/>
      <c r="M31" s="327"/>
      <c r="N31" s="327"/>
      <c r="O31" s="327"/>
      <c r="P31" s="327"/>
      <c r="Q31" s="327"/>
      <c r="R31" s="327"/>
    </row>
    <row r="32" spans="1:18" ht="15.75" x14ac:dyDescent="0.25">
      <c r="A32" s="329" t="s">
        <v>669</v>
      </c>
      <c r="B32" s="327"/>
      <c r="C32" s="327"/>
      <c r="D32" s="327"/>
      <c r="E32" s="328"/>
      <c r="F32" s="327"/>
      <c r="G32" s="327"/>
      <c r="H32" s="327"/>
      <c r="I32" s="327"/>
      <c r="J32" s="327"/>
      <c r="K32" s="328"/>
      <c r="L32" s="327"/>
      <c r="M32" s="327"/>
      <c r="N32" s="327"/>
      <c r="O32" s="327"/>
      <c r="P32" s="327"/>
      <c r="Q32" s="327"/>
      <c r="R32" s="327"/>
    </row>
    <row r="33" spans="1:18" ht="15.75" x14ac:dyDescent="0.25">
      <c r="A33" s="326" t="s">
        <v>668</v>
      </c>
      <c r="B33" s="325"/>
      <c r="C33" s="325"/>
      <c r="D33" s="325"/>
      <c r="E33" s="325"/>
      <c r="F33" s="325"/>
      <c r="G33" s="325"/>
      <c r="H33" s="325"/>
      <c r="I33" s="325"/>
      <c r="J33" s="325"/>
      <c r="K33" s="325"/>
      <c r="L33" s="325"/>
      <c r="M33" s="325"/>
      <c r="N33" s="325"/>
      <c r="O33" s="325"/>
      <c r="P33" s="325"/>
      <c r="Q33" s="325"/>
      <c r="R33" s="325"/>
    </row>
    <row r="34" spans="1:18" ht="15.75" x14ac:dyDescent="0.25">
      <c r="A34" s="324" t="s">
        <v>667</v>
      </c>
      <c r="B34" s="323"/>
      <c r="C34" s="323"/>
      <c r="D34" s="323"/>
      <c r="E34" s="323"/>
      <c r="F34" s="323"/>
      <c r="G34" s="323"/>
      <c r="H34" s="323"/>
      <c r="I34" s="323"/>
      <c r="J34" s="323"/>
      <c r="K34" s="323"/>
      <c r="L34" s="323"/>
      <c r="M34" s="323"/>
      <c r="N34" s="323"/>
      <c r="O34" s="323"/>
      <c r="P34" s="323"/>
      <c r="Q34" s="323"/>
      <c r="R34" s="323"/>
    </row>
    <row r="37" spans="1:18" x14ac:dyDescent="0.25">
      <c r="A37" s="277"/>
      <c r="B37" s="277"/>
      <c r="C37" s="277"/>
      <c r="D37" s="277"/>
      <c r="E37" s="277"/>
      <c r="F37" s="277"/>
      <c r="G37" s="277"/>
      <c r="H37" s="277"/>
      <c r="I37" s="277"/>
      <c r="J37" s="277"/>
      <c r="K37" s="277"/>
      <c r="L37" s="277"/>
      <c r="M37" s="277"/>
      <c r="N37" s="277"/>
      <c r="O37" s="277"/>
      <c r="P37" s="277"/>
      <c r="Q37" s="277"/>
      <c r="R37" s="277"/>
    </row>
    <row r="38" spans="1:18" x14ac:dyDescent="0.25">
      <c r="A38" s="277"/>
      <c r="B38" s="277"/>
      <c r="C38" s="277"/>
      <c r="D38" s="277"/>
      <c r="E38" s="277"/>
      <c r="F38" s="277"/>
      <c r="G38" s="277"/>
      <c r="H38" s="277"/>
      <c r="I38" s="277"/>
      <c r="J38" s="277"/>
      <c r="K38" s="277"/>
      <c r="L38" s="277"/>
      <c r="M38" s="277"/>
      <c r="N38" s="277"/>
      <c r="O38" s="277"/>
      <c r="P38" s="277"/>
      <c r="Q38" s="277"/>
      <c r="R38" s="277"/>
    </row>
  </sheetData>
  <mergeCells count="10">
    <mergeCell ref="B2:R2"/>
    <mergeCell ref="Q3:R3"/>
    <mergeCell ref="A3:A4"/>
    <mergeCell ref="B3:B4"/>
    <mergeCell ref="C3:C4"/>
    <mergeCell ref="D3:D4"/>
    <mergeCell ref="E3:E4"/>
    <mergeCell ref="F3:K3"/>
    <mergeCell ref="M3:O3"/>
    <mergeCell ref="P3:P4"/>
  </mergeCells>
  <pageMargins left="0.25" right="0.25" top="0.75" bottom="0.75" header="0.3" footer="0.3"/>
  <pageSetup paperSize="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T15"/>
  <sheetViews>
    <sheetView workbookViewId="0">
      <selection activeCell="K8" sqref="K8"/>
    </sheetView>
  </sheetViews>
  <sheetFormatPr defaultColWidth="9.140625" defaultRowHeight="18" x14ac:dyDescent="0.35"/>
  <cols>
    <col min="1" max="1" width="6.140625" style="337" customWidth="1"/>
    <col min="2" max="2" width="14.85546875" style="337" customWidth="1"/>
    <col min="3" max="3" width="9.42578125" style="337" customWidth="1"/>
    <col min="4" max="4" width="11.42578125" style="337" customWidth="1"/>
    <col min="5" max="5" width="9.42578125" style="337" customWidth="1"/>
    <col min="6" max="6" width="12.42578125" style="337" customWidth="1"/>
    <col min="7" max="7" width="18.140625" style="337" customWidth="1"/>
    <col min="8" max="8" width="7.7109375" style="337" customWidth="1"/>
    <col min="9" max="9" width="7.5703125" style="337" customWidth="1"/>
    <col min="10" max="10" width="7.42578125" style="337" customWidth="1"/>
    <col min="11" max="11" width="7.85546875" style="337" customWidth="1"/>
    <col min="12" max="12" width="6.5703125" style="337" customWidth="1"/>
    <col min="13" max="13" width="8.7109375" style="337" customWidth="1"/>
    <col min="14" max="14" width="6.42578125" style="337" customWidth="1"/>
    <col min="15" max="15" width="7.28515625" style="337" customWidth="1"/>
    <col min="16" max="16" width="8" style="337" customWidth="1"/>
    <col min="17" max="18" width="7.140625" style="337" customWidth="1"/>
    <col min="19" max="16384" width="9.140625" style="337"/>
  </cols>
  <sheetData>
    <row r="1" spans="1:20" x14ac:dyDescent="0.35">
      <c r="A1" s="623" t="s">
        <v>714</v>
      </c>
      <c r="B1" s="623"/>
      <c r="C1" s="623"/>
      <c r="D1" s="623"/>
      <c r="E1" s="623"/>
      <c r="F1" s="623"/>
      <c r="G1" s="623"/>
      <c r="H1" s="623"/>
      <c r="I1" s="623"/>
      <c r="J1" s="623"/>
      <c r="K1" s="623"/>
      <c r="L1" s="623"/>
      <c r="M1" s="623"/>
      <c r="N1" s="623"/>
      <c r="O1" s="623"/>
      <c r="P1" s="623"/>
    </row>
    <row r="2" spans="1:20" ht="31.5" customHeight="1" x14ac:dyDescent="0.35">
      <c r="A2" s="624"/>
      <c r="B2" s="624"/>
      <c r="C2" s="624"/>
      <c r="D2" s="624"/>
      <c r="E2" s="624"/>
      <c r="F2" s="624"/>
      <c r="G2" s="624"/>
      <c r="H2" s="624"/>
      <c r="I2" s="624"/>
      <c r="J2" s="624"/>
      <c r="K2" s="624"/>
      <c r="L2" s="624"/>
      <c r="M2" s="624"/>
      <c r="N2" s="624"/>
      <c r="O2" s="624"/>
      <c r="P2" s="624"/>
      <c r="Q2" s="624"/>
      <c r="R2" s="357"/>
    </row>
    <row r="3" spans="1:20" ht="15.75" customHeight="1" thickBot="1" x14ac:dyDescent="0.4">
      <c r="A3" s="625"/>
      <c r="B3" s="625"/>
      <c r="C3" s="625"/>
      <c r="D3" s="625"/>
      <c r="E3" s="625"/>
      <c r="F3" s="625"/>
      <c r="G3" s="625"/>
      <c r="H3" s="625"/>
      <c r="I3" s="625"/>
      <c r="J3" s="625"/>
      <c r="K3" s="625"/>
      <c r="L3" s="625"/>
      <c r="M3" s="625"/>
      <c r="N3" s="625"/>
      <c r="O3" s="625"/>
      <c r="P3" s="625"/>
      <c r="Q3" s="625"/>
      <c r="R3" s="625"/>
    </row>
    <row r="4" spans="1:20" ht="16.5" customHeight="1" thickBot="1" x14ac:dyDescent="0.4">
      <c r="A4" s="626" t="s">
        <v>454</v>
      </c>
      <c r="B4" s="628" t="s">
        <v>713</v>
      </c>
      <c r="C4" s="630" t="s">
        <v>453</v>
      </c>
      <c r="D4" s="631"/>
      <c r="E4" s="632"/>
      <c r="F4" s="633" t="s">
        <v>452</v>
      </c>
      <c r="G4" s="634"/>
      <c r="H4" s="635" t="s">
        <v>451</v>
      </c>
      <c r="I4" s="635"/>
      <c r="J4" s="636"/>
      <c r="K4" s="636"/>
      <c r="L4" s="636"/>
      <c r="M4" s="636"/>
      <c r="N4" s="636"/>
      <c r="O4" s="637"/>
      <c r="P4" s="638" t="s">
        <v>449</v>
      </c>
      <c r="Q4" s="639"/>
      <c r="R4" s="639"/>
      <c r="S4" s="648" t="s">
        <v>697</v>
      </c>
      <c r="T4" s="649"/>
    </row>
    <row r="5" spans="1:20" ht="15" customHeight="1" x14ac:dyDescent="0.35">
      <c r="A5" s="627"/>
      <c r="B5" s="629"/>
      <c r="C5" s="640" t="s">
        <v>712</v>
      </c>
      <c r="D5" s="640" t="s">
        <v>447</v>
      </c>
      <c r="E5" s="640" t="s">
        <v>41</v>
      </c>
      <c r="F5" s="640" t="s">
        <v>446</v>
      </c>
      <c r="G5" s="640" t="s">
        <v>445</v>
      </c>
      <c r="H5" s="642" t="s">
        <v>443</v>
      </c>
      <c r="I5" s="642" t="s">
        <v>442</v>
      </c>
      <c r="J5" s="640" t="s">
        <v>711</v>
      </c>
      <c r="K5" s="640" t="s">
        <v>710</v>
      </c>
      <c r="L5" s="640" t="s">
        <v>709</v>
      </c>
      <c r="M5" s="640" t="s">
        <v>708</v>
      </c>
      <c r="N5" s="646" t="s">
        <v>435</v>
      </c>
      <c r="O5" s="640" t="s">
        <v>707</v>
      </c>
      <c r="P5" s="642" t="s">
        <v>431</v>
      </c>
      <c r="Q5" s="642" t="s">
        <v>430</v>
      </c>
      <c r="R5" s="644" t="s">
        <v>429</v>
      </c>
      <c r="S5" s="650" t="s">
        <v>693</v>
      </c>
      <c r="T5" s="652" t="s">
        <v>692</v>
      </c>
    </row>
    <row r="6" spans="1:20" ht="55.9" customHeight="1" thickBot="1" x14ac:dyDescent="0.4">
      <c r="A6" s="627"/>
      <c r="B6" s="629"/>
      <c r="C6" s="641"/>
      <c r="D6" s="641"/>
      <c r="E6" s="641"/>
      <c r="F6" s="641"/>
      <c r="G6" s="641"/>
      <c r="H6" s="643"/>
      <c r="I6" s="643"/>
      <c r="J6" s="641"/>
      <c r="K6" s="641"/>
      <c r="L6" s="641"/>
      <c r="M6" s="641"/>
      <c r="N6" s="647"/>
      <c r="O6" s="641"/>
      <c r="P6" s="643"/>
      <c r="Q6" s="643"/>
      <c r="R6" s="645"/>
      <c r="S6" s="651"/>
      <c r="T6" s="653"/>
    </row>
    <row r="7" spans="1:20" ht="18.75" thickBot="1" x14ac:dyDescent="0.4">
      <c r="A7" s="356"/>
      <c r="B7" s="355" t="s">
        <v>333</v>
      </c>
      <c r="C7" s="354">
        <v>1</v>
      </c>
      <c r="D7" s="353">
        <v>2</v>
      </c>
      <c r="E7" s="353">
        <v>3</v>
      </c>
      <c r="F7" s="354">
        <v>4</v>
      </c>
      <c r="G7" s="353">
        <v>5</v>
      </c>
      <c r="H7" s="353">
        <v>6</v>
      </c>
      <c r="I7" s="353">
        <v>7</v>
      </c>
      <c r="J7" s="353">
        <v>8</v>
      </c>
      <c r="K7" s="354">
        <v>9</v>
      </c>
      <c r="L7" s="353">
        <v>10</v>
      </c>
      <c r="M7" s="353">
        <v>11</v>
      </c>
      <c r="N7" s="353">
        <v>12</v>
      </c>
      <c r="O7" s="353">
        <v>13</v>
      </c>
      <c r="P7" s="353">
        <v>14</v>
      </c>
      <c r="Q7" s="353">
        <v>15</v>
      </c>
      <c r="R7" s="353">
        <v>16</v>
      </c>
      <c r="S7" s="352">
        <v>17</v>
      </c>
      <c r="T7" s="352">
        <v>18</v>
      </c>
    </row>
    <row r="8" spans="1:20" x14ac:dyDescent="0.35">
      <c r="A8" s="350">
        <v>1</v>
      </c>
      <c r="B8" s="349"/>
      <c r="C8" s="347"/>
      <c r="D8" s="345"/>
      <c r="E8" s="348"/>
      <c r="F8" s="346"/>
      <c r="G8" s="347"/>
      <c r="H8" s="345"/>
      <c r="I8" s="345"/>
      <c r="J8" s="345"/>
      <c r="K8" s="346"/>
      <c r="L8" s="345"/>
      <c r="M8" s="345"/>
      <c r="N8" s="345"/>
      <c r="O8" s="345"/>
      <c r="P8" s="344"/>
      <c r="Q8" s="344"/>
      <c r="R8" s="351"/>
      <c r="S8" s="351"/>
      <c r="T8" s="351"/>
    </row>
    <row r="9" spans="1:20" x14ac:dyDescent="0.35">
      <c r="A9" s="350">
        <v>2</v>
      </c>
      <c r="B9" s="349"/>
      <c r="C9" s="347"/>
      <c r="D9" s="345"/>
      <c r="E9" s="348"/>
      <c r="F9" s="346"/>
      <c r="G9" s="347"/>
      <c r="H9" s="345"/>
      <c r="I9" s="345"/>
      <c r="J9" s="345"/>
      <c r="K9" s="346"/>
      <c r="L9" s="345"/>
      <c r="M9" s="345"/>
      <c r="N9" s="345"/>
      <c r="O9" s="345"/>
      <c r="P9" s="344"/>
      <c r="Q9" s="344"/>
      <c r="R9" s="343"/>
      <c r="S9" s="343"/>
      <c r="T9" s="343"/>
    </row>
    <row r="10" spans="1:20" ht="18.75" customHeight="1" thickBot="1" x14ac:dyDescent="0.4">
      <c r="A10" s="654" t="s">
        <v>706</v>
      </c>
      <c r="B10" s="655"/>
      <c r="C10" s="339"/>
      <c r="D10" s="339"/>
      <c r="E10" s="342"/>
      <c r="F10" s="341"/>
      <c r="G10" s="340"/>
      <c r="H10" s="339"/>
      <c r="I10" s="339"/>
      <c r="J10" s="339"/>
      <c r="K10" s="339"/>
      <c r="L10" s="339"/>
      <c r="M10" s="339"/>
      <c r="N10" s="339"/>
      <c r="O10" s="339"/>
      <c r="P10" s="339"/>
      <c r="Q10" s="339"/>
      <c r="R10" s="338"/>
      <c r="S10" s="338"/>
      <c r="T10" s="338"/>
    </row>
    <row r="13" spans="1:20" x14ac:dyDescent="0.35">
      <c r="B13" t="s">
        <v>705</v>
      </c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5" spans="1:20" x14ac:dyDescent="0.35"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</row>
  </sheetData>
  <mergeCells count="29">
    <mergeCell ref="S4:T4"/>
    <mergeCell ref="S5:S6"/>
    <mergeCell ref="T5:T6"/>
    <mergeCell ref="A10:B10"/>
    <mergeCell ref="J5:J6"/>
    <mergeCell ref="K5:K6"/>
    <mergeCell ref="L5:L6"/>
    <mergeCell ref="M5:M6"/>
    <mergeCell ref="D5:D6"/>
    <mergeCell ref="E5:E6"/>
    <mergeCell ref="G5:G6"/>
    <mergeCell ref="H5:H6"/>
    <mergeCell ref="I5:I6"/>
    <mergeCell ref="A1:P1"/>
    <mergeCell ref="A2:Q2"/>
    <mergeCell ref="A3:R3"/>
    <mergeCell ref="A4:A6"/>
    <mergeCell ref="B4:B6"/>
    <mergeCell ref="C4:E4"/>
    <mergeCell ref="F4:G4"/>
    <mergeCell ref="H4:O4"/>
    <mergeCell ref="P4:R4"/>
    <mergeCell ref="C5:C6"/>
    <mergeCell ref="P5:P6"/>
    <mergeCell ref="Q5:Q6"/>
    <mergeCell ref="R5:R6"/>
    <mergeCell ref="N5:N6"/>
    <mergeCell ref="O5:O6"/>
    <mergeCell ref="F5:F6"/>
  </mergeCells>
  <pageMargins left="0.25" right="0.25" top="0.75" bottom="0.75" header="0.3" footer="0.3"/>
  <pageSetup paperSize="9" scale="87" fitToHeight="0" orientation="landscape" horizontalDpi="4294967293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B38"/>
  <sheetViews>
    <sheetView workbookViewId="0">
      <selection activeCell="H6" sqref="H6:Q13"/>
    </sheetView>
  </sheetViews>
  <sheetFormatPr defaultRowHeight="15" x14ac:dyDescent="0.25"/>
  <cols>
    <col min="1" max="1" width="3.7109375" customWidth="1"/>
    <col min="2" max="2" width="7.85546875" customWidth="1"/>
    <col min="3" max="4" width="4.28515625" customWidth="1"/>
    <col min="5" max="5" width="4.7109375" customWidth="1"/>
    <col min="6" max="6" width="4.5703125" customWidth="1"/>
    <col min="7" max="7" width="6.28515625" customWidth="1"/>
    <col min="8" max="8" width="6.85546875" customWidth="1"/>
    <col min="9" max="9" width="9.28515625" customWidth="1"/>
    <col min="10" max="10" width="13.28515625" customWidth="1"/>
    <col min="11" max="11" width="15.140625" customWidth="1"/>
    <col min="12" max="12" width="17.7109375" customWidth="1"/>
    <col min="13" max="13" width="10.42578125" customWidth="1"/>
    <col min="14" max="14" width="12.140625" customWidth="1"/>
    <col min="15" max="15" width="6.140625" customWidth="1"/>
    <col min="16" max="16" width="11.7109375" customWidth="1"/>
    <col min="17" max="18" width="5" customWidth="1"/>
    <col min="19" max="19" width="4.42578125" customWidth="1"/>
    <col min="20" max="20" width="4.28515625" customWidth="1"/>
    <col min="21" max="21" width="4.140625" customWidth="1"/>
  </cols>
  <sheetData>
    <row r="1" spans="1:28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8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ht="15.75" x14ac:dyDescent="0.25">
      <c r="A3" s="28"/>
      <c r="B3" s="28"/>
      <c r="C3" s="28"/>
      <c r="D3" s="28"/>
      <c r="E3" s="28"/>
      <c r="F3" s="28"/>
      <c r="G3" s="28"/>
      <c r="H3" s="358" t="s">
        <v>733</v>
      </c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8" ht="15.75" x14ac:dyDescent="0.25">
      <c r="A4" s="376"/>
      <c r="B4" s="376"/>
      <c r="C4" s="376"/>
      <c r="D4" s="376"/>
      <c r="E4" s="376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28"/>
      <c r="Q4" s="28"/>
      <c r="R4" s="28"/>
      <c r="S4" s="28"/>
      <c r="T4" s="28"/>
      <c r="U4" s="28"/>
    </row>
    <row r="5" spans="1:28" ht="15.75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28" ht="14.45" customHeight="1" x14ac:dyDescent="0.25">
      <c r="A6" s="666" t="s">
        <v>454</v>
      </c>
      <c r="B6" s="667" t="s">
        <v>572</v>
      </c>
      <c r="C6" s="660" t="s">
        <v>453</v>
      </c>
      <c r="D6" s="661"/>
      <c r="E6" s="662"/>
      <c r="F6" s="660" t="s">
        <v>452</v>
      </c>
      <c r="G6" s="662"/>
      <c r="H6" s="661" t="s">
        <v>732</v>
      </c>
      <c r="I6" s="661"/>
      <c r="J6" s="661"/>
      <c r="K6" s="661"/>
      <c r="L6" s="661"/>
      <c r="M6" s="661"/>
      <c r="N6" s="661"/>
      <c r="O6" s="661"/>
      <c r="P6" s="661"/>
      <c r="Q6" s="661"/>
      <c r="R6" s="375"/>
      <c r="S6" s="660" t="s">
        <v>731</v>
      </c>
      <c r="T6" s="661"/>
      <c r="U6" s="662"/>
    </row>
    <row r="7" spans="1:28" x14ac:dyDescent="0.25">
      <c r="A7" s="666"/>
      <c r="B7" s="667"/>
      <c r="C7" s="663"/>
      <c r="D7" s="664"/>
      <c r="E7" s="665"/>
      <c r="F7" s="663"/>
      <c r="G7" s="665"/>
      <c r="H7" s="668"/>
      <c r="I7" s="668"/>
      <c r="J7" s="668"/>
      <c r="K7" s="668"/>
      <c r="L7" s="668"/>
      <c r="M7" s="668"/>
      <c r="N7" s="668"/>
      <c r="O7" s="668"/>
      <c r="P7" s="668"/>
      <c r="Q7" s="668"/>
      <c r="R7" s="374"/>
      <c r="S7" s="663"/>
      <c r="T7" s="664"/>
      <c r="U7" s="665"/>
    </row>
    <row r="8" spans="1:28" x14ac:dyDescent="0.25">
      <c r="A8" s="666"/>
      <c r="B8" s="667"/>
      <c r="C8" s="659" t="s">
        <v>730</v>
      </c>
      <c r="D8" s="659" t="s">
        <v>447</v>
      </c>
      <c r="E8" s="659" t="s">
        <v>41</v>
      </c>
      <c r="F8" s="659" t="s">
        <v>446</v>
      </c>
      <c r="G8" s="659" t="s">
        <v>445</v>
      </c>
      <c r="H8" s="659" t="s">
        <v>729</v>
      </c>
      <c r="I8" s="659" t="s">
        <v>728</v>
      </c>
      <c r="J8" s="656" t="s">
        <v>727</v>
      </c>
      <c r="K8" s="656" t="s">
        <v>726</v>
      </c>
      <c r="L8" s="656" t="s">
        <v>725</v>
      </c>
      <c r="M8" s="656" t="s">
        <v>724</v>
      </c>
      <c r="N8" s="656" t="s">
        <v>723</v>
      </c>
      <c r="O8" s="659" t="s">
        <v>722</v>
      </c>
      <c r="P8" s="659" t="s">
        <v>721</v>
      </c>
      <c r="Q8" s="659" t="s">
        <v>720</v>
      </c>
      <c r="R8" s="656" t="s">
        <v>719</v>
      </c>
      <c r="S8" s="659" t="s">
        <v>718</v>
      </c>
      <c r="T8" s="659" t="s">
        <v>717</v>
      </c>
      <c r="U8" s="659" t="s">
        <v>716</v>
      </c>
    </row>
    <row r="9" spans="1:28" x14ac:dyDescent="0.25">
      <c r="A9" s="666"/>
      <c r="B9" s="667"/>
      <c r="C9" s="659"/>
      <c r="D9" s="659"/>
      <c r="E9" s="659"/>
      <c r="F9" s="659"/>
      <c r="G9" s="659"/>
      <c r="H9" s="659"/>
      <c r="I9" s="659"/>
      <c r="J9" s="657"/>
      <c r="K9" s="657"/>
      <c r="L9" s="657"/>
      <c r="M9" s="657"/>
      <c r="N9" s="657"/>
      <c r="O9" s="659"/>
      <c r="P9" s="659"/>
      <c r="Q9" s="659"/>
      <c r="R9" s="657"/>
      <c r="S9" s="659"/>
      <c r="T9" s="659"/>
      <c r="U9" s="659"/>
    </row>
    <row r="10" spans="1:28" x14ac:dyDescent="0.25">
      <c r="A10" s="666"/>
      <c r="B10" s="667"/>
      <c r="C10" s="659"/>
      <c r="D10" s="659"/>
      <c r="E10" s="659"/>
      <c r="F10" s="659"/>
      <c r="G10" s="659"/>
      <c r="H10" s="659"/>
      <c r="I10" s="659"/>
      <c r="J10" s="657"/>
      <c r="K10" s="657"/>
      <c r="L10" s="657"/>
      <c r="M10" s="657"/>
      <c r="N10" s="657"/>
      <c r="O10" s="659"/>
      <c r="P10" s="659"/>
      <c r="Q10" s="659"/>
      <c r="R10" s="657"/>
      <c r="S10" s="659"/>
      <c r="T10" s="659"/>
      <c r="U10" s="659"/>
    </row>
    <row r="11" spans="1:28" x14ac:dyDescent="0.25">
      <c r="A11" s="666"/>
      <c r="B11" s="667"/>
      <c r="C11" s="659"/>
      <c r="D11" s="659"/>
      <c r="E11" s="659"/>
      <c r="F11" s="659"/>
      <c r="G11" s="659"/>
      <c r="H11" s="659"/>
      <c r="I11" s="659"/>
      <c r="J11" s="657"/>
      <c r="K11" s="657"/>
      <c r="L11" s="657"/>
      <c r="M11" s="657"/>
      <c r="N11" s="657"/>
      <c r="O11" s="659"/>
      <c r="P11" s="659"/>
      <c r="Q11" s="659"/>
      <c r="R11" s="657"/>
      <c r="S11" s="659"/>
      <c r="T11" s="659"/>
      <c r="U11" s="659"/>
    </row>
    <row r="12" spans="1:28" x14ac:dyDescent="0.25">
      <c r="A12" s="666"/>
      <c r="B12" s="667"/>
      <c r="C12" s="659"/>
      <c r="D12" s="659"/>
      <c r="E12" s="659"/>
      <c r="F12" s="659"/>
      <c r="G12" s="659"/>
      <c r="H12" s="659"/>
      <c r="I12" s="659"/>
      <c r="J12" s="657"/>
      <c r="K12" s="657"/>
      <c r="L12" s="657"/>
      <c r="M12" s="657"/>
      <c r="N12" s="657"/>
      <c r="O12" s="659"/>
      <c r="P12" s="659"/>
      <c r="Q12" s="659"/>
      <c r="R12" s="657"/>
      <c r="S12" s="659"/>
      <c r="T12" s="659"/>
      <c r="U12" s="659"/>
    </row>
    <row r="13" spans="1:28" ht="46.9" customHeight="1" x14ac:dyDescent="0.25">
      <c r="A13" s="666"/>
      <c r="B13" s="667"/>
      <c r="C13" s="659"/>
      <c r="D13" s="659"/>
      <c r="E13" s="659"/>
      <c r="F13" s="659"/>
      <c r="G13" s="659"/>
      <c r="H13" s="659"/>
      <c r="I13" s="659"/>
      <c r="J13" s="658"/>
      <c r="K13" s="658"/>
      <c r="L13" s="658"/>
      <c r="M13" s="658"/>
      <c r="N13" s="658"/>
      <c r="O13" s="659"/>
      <c r="P13" s="659"/>
      <c r="Q13" s="659"/>
      <c r="R13" s="658"/>
      <c r="S13" s="659"/>
      <c r="T13" s="659"/>
      <c r="U13" s="659"/>
    </row>
    <row r="14" spans="1:28" x14ac:dyDescent="0.25">
      <c r="A14" s="373"/>
      <c r="B14" s="372" t="s">
        <v>333</v>
      </c>
      <c r="C14" s="371">
        <v>1</v>
      </c>
      <c r="D14" s="371">
        <v>2</v>
      </c>
      <c r="E14" s="371">
        <v>3</v>
      </c>
      <c r="F14" s="371">
        <v>4</v>
      </c>
      <c r="G14" s="371">
        <v>5</v>
      </c>
      <c r="H14" s="371">
        <v>6</v>
      </c>
      <c r="I14" s="371">
        <v>7</v>
      </c>
      <c r="J14" s="371">
        <v>8</v>
      </c>
      <c r="K14" s="371">
        <v>9</v>
      </c>
      <c r="L14" s="371">
        <v>10</v>
      </c>
      <c r="M14" s="371">
        <v>11</v>
      </c>
      <c r="N14" s="371">
        <v>12</v>
      </c>
      <c r="O14" s="371">
        <v>13</v>
      </c>
      <c r="P14" s="371">
        <v>14</v>
      </c>
      <c r="Q14" s="371">
        <v>15</v>
      </c>
      <c r="R14" s="371">
        <v>16</v>
      </c>
      <c r="S14" s="371">
        <v>17</v>
      </c>
      <c r="T14" s="371">
        <v>18</v>
      </c>
      <c r="U14" s="371">
        <v>19</v>
      </c>
    </row>
    <row r="15" spans="1:28" ht="15.75" x14ac:dyDescent="0.25">
      <c r="A15" s="369"/>
      <c r="B15" s="368"/>
      <c r="C15" s="365"/>
      <c r="D15" s="365"/>
      <c r="E15" s="365"/>
      <c r="F15" s="365"/>
      <c r="G15" s="365"/>
      <c r="H15" s="365"/>
      <c r="I15" s="367"/>
      <c r="J15" s="367"/>
      <c r="K15" s="367"/>
      <c r="L15" s="367"/>
      <c r="M15" s="367"/>
      <c r="N15" s="367"/>
      <c r="O15" s="367"/>
      <c r="P15" s="370"/>
      <c r="Q15" s="367"/>
      <c r="R15" s="367"/>
      <c r="S15" s="365"/>
      <c r="T15" s="366"/>
      <c r="U15" s="365"/>
      <c r="Y15" s="361"/>
      <c r="Z15" s="361"/>
      <c r="AA15" s="361"/>
      <c r="AB15" s="361"/>
    </row>
    <row r="16" spans="1:28" ht="15.75" x14ac:dyDescent="0.25">
      <c r="A16" s="369"/>
      <c r="B16" s="368"/>
      <c r="C16" s="365"/>
      <c r="D16" s="365"/>
      <c r="E16" s="365"/>
      <c r="F16" s="365"/>
      <c r="G16" s="365"/>
      <c r="H16" s="365"/>
      <c r="I16" s="367"/>
      <c r="J16" s="367"/>
      <c r="K16" s="367"/>
      <c r="L16" s="367"/>
      <c r="M16" s="367"/>
      <c r="N16" s="367"/>
      <c r="O16" s="367"/>
      <c r="P16" s="370"/>
      <c r="Q16" s="367"/>
      <c r="R16" s="367"/>
      <c r="S16" s="365"/>
      <c r="T16" s="366"/>
      <c r="U16" s="365"/>
      <c r="Y16" s="361"/>
      <c r="Z16" s="361"/>
      <c r="AA16" s="361"/>
      <c r="AB16" s="361"/>
    </row>
    <row r="17" spans="1:28" ht="15.75" x14ac:dyDescent="0.25">
      <c r="A17" s="369"/>
      <c r="B17" s="368"/>
      <c r="C17" s="365"/>
      <c r="D17" s="365"/>
      <c r="E17" s="365"/>
      <c r="F17" s="365"/>
      <c r="G17" s="365"/>
      <c r="H17" s="365"/>
      <c r="I17" s="370"/>
      <c r="J17" s="370"/>
      <c r="K17" s="370"/>
      <c r="L17" s="370"/>
      <c r="M17" s="370"/>
      <c r="N17" s="370"/>
      <c r="O17" s="370"/>
      <c r="P17" s="370"/>
      <c r="Q17" s="370"/>
      <c r="R17" s="370"/>
      <c r="S17" s="365"/>
      <c r="T17" s="366"/>
      <c r="U17" s="365"/>
      <c r="Y17" s="361"/>
      <c r="Z17" s="361"/>
      <c r="AA17" s="361"/>
      <c r="AB17" s="361"/>
    </row>
    <row r="18" spans="1:28" ht="15.75" x14ac:dyDescent="0.25">
      <c r="A18" s="369"/>
      <c r="B18" s="368"/>
      <c r="C18" s="365"/>
      <c r="D18" s="365"/>
      <c r="E18" s="365"/>
      <c r="F18" s="365"/>
      <c r="G18" s="365"/>
      <c r="H18" s="365"/>
      <c r="I18" s="367"/>
      <c r="J18" s="367"/>
      <c r="K18" s="367"/>
      <c r="L18" s="367"/>
      <c r="M18" s="367"/>
      <c r="N18" s="367"/>
      <c r="O18" s="367"/>
      <c r="P18" s="370"/>
      <c r="Q18" s="367"/>
      <c r="R18" s="367"/>
      <c r="S18" s="365"/>
      <c r="T18" s="366"/>
      <c r="U18" s="365"/>
      <c r="Y18" s="361"/>
      <c r="Z18" s="361"/>
      <c r="AA18" s="361"/>
      <c r="AB18" s="361"/>
    </row>
    <row r="19" spans="1:28" ht="15.75" x14ac:dyDescent="0.25">
      <c r="A19" s="369"/>
      <c r="B19" s="368"/>
      <c r="C19" s="365"/>
      <c r="D19" s="365"/>
      <c r="E19" s="365"/>
      <c r="F19" s="365"/>
      <c r="G19" s="365"/>
      <c r="H19" s="365"/>
      <c r="I19" s="367"/>
      <c r="J19" s="367"/>
      <c r="K19" s="367"/>
      <c r="L19" s="367"/>
      <c r="M19" s="367"/>
      <c r="N19" s="367"/>
      <c r="O19" s="367"/>
      <c r="P19" s="367"/>
      <c r="Q19" s="367"/>
      <c r="R19" s="367"/>
      <c r="S19" s="365"/>
      <c r="T19" s="366"/>
      <c r="U19" s="365"/>
      <c r="Y19" s="361"/>
      <c r="Z19" s="361"/>
      <c r="AA19" s="361"/>
      <c r="AB19" s="361"/>
    </row>
    <row r="20" spans="1:28" ht="15.75" x14ac:dyDescent="0.25">
      <c r="A20" s="364"/>
      <c r="B20" s="363" t="s">
        <v>101</v>
      </c>
      <c r="C20" s="362"/>
      <c r="D20" s="362"/>
      <c r="E20" s="362"/>
      <c r="F20" s="362"/>
      <c r="G20" s="362"/>
      <c r="H20" s="362"/>
      <c r="I20" s="362"/>
      <c r="J20" s="362"/>
      <c r="K20" s="362"/>
      <c r="L20" s="362"/>
      <c r="M20" s="362"/>
      <c r="N20" s="362"/>
      <c r="O20" s="362"/>
      <c r="P20" s="362"/>
      <c r="Q20" s="362"/>
      <c r="R20" s="362"/>
      <c r="S20" s="362"/>
      <c r="T20" s="362"/>
      <c r="U20" s="362"/>
      <c r="Y20" s="361"/>
      <c r="Z20" s="361"/>
      <c r="AA20" s="361"/>
      <c r="AB20" s="361"/>
    </row>
    <row r="21" spans="1:28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8" ht="15.75" x14ac:dyDescent="0.25">
      <c r="A22" s="1"/>
      <c r="B22" s="1"/>
      <c r="C22" s="358"/>
      <c r="D22" s="1"/>
      <c r="E22" s="1"/>
      <c r="F22" s="1"/>
      <c r="G22" s="36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8" ht="15.75" x14ac:dyDescent="0.25">
      <c r="A23" s="1"/>
      <c r="B23" s="1"/>
      <c r="C23" s="358"/>
      <c r="D23" s="1"/>
      <c r="E23" s="1"/>
      <c r="F23" s="1"/>
      <c r="G23" s="36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8" ht="15.75" x14ac:dyDescent="0.25">
      <c r="A24" s="1"/>
      <c r="B24" s="1"/>
      <c r="C24" s="358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8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358"/>
      <c r="P25" s="1"/>
      <c r="Q25" s="1"/>
      <c r="R25" s="1"/>
      <c r="S25" s="1"/>
      <c r="T25" s="1"/>
      <c r="U25" s="1"/>
    </row>
    <row r="26" spans="1:28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8" ht="15.75" x14ac:dyDescent="0.25">
      <c r="A27" s="1"/>
      <c r="B27" s="1"/>
      <c r="C27" s="360"/>
      <c r="D27" s="359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8" ht="15.75" x14ac:dyDescent="0.25">
      <c r="A28" s="1"/>
      <c r="B28" s="1"/>
      <c r="C28" s="1"/>
      <c r="D28" s="1"/>
      <c r="E28" s="1"/>
      <c r="F28" s="1"/>
      <c r="G28" s="358"/>
      <c r="H28" s="358"/>
      <c r="I28" s="358"/>
      <c r="J28" s="358"/>
      <c r="K28" s="358"/>
      <c r="L28" s="358"/>
      <c r="M28" s="358"/>
      <c r="N28" s="358"/>
      <c r="O28" s="358"/>
      <c r="P28" s="358"/>
      <c r="Q28" s="1"/>
      <c r="R28" s="1"/>
      <c r="S28" s="1"/>
      <c r="T28" s="1"/>
      <c r="U28" s="1"/>
    </row>
    <row r="29" spans="1:28" ht="15.75" x14ac:dyDescent="0.25">
      <c r="A29" s="1"/>
      <c r="B29" s="1"/>
      <c r="C29" s="1"/>
      <c r="D29" s="1"/>
      <c r="E29" s="1"/>
      <c r="F29" s="1"/>
      <c r="G29" s="358"/>
      <c r="H29" s="358"/>
      <c r="I29" s="358"/>
      <c r="J29" s="358"/>
      <c r="K29" s="358"/>
      <c r="L29" s="358"/>
      <c r="M29" s="358"/>
      <c r="N29" s="358"/>
      <c r="O29" s="358"/>
      <c r="P29" s="358" t="s">
        <v>715</v>
      </c>
      <c r="Q29" s="1"/>
      <c r="R29" s="1"/>
      <c r="S29" s="1"/>
      <c r="T29" s="1"/>
      <c r="U29" s="1"/>
    </row>
    <row r="30" spans="1:28" ht="15.75" x14ac:dyDescent="0.25">
      <c r="A30" s="1"/>
      <c r="B30" s="1"/>
      <c r="C30" s="1"/>
      <c r="D30" s="1"/>
      <c r="E30" s="1"/>
      <c r="F30" s="1"/>
      <c r="G30" s="358"/>
      <c r="H30" s="358"/>
      <c r="I30" s="358"/>
      <c r="J30" s="358"/>
      <c r="K30" s="358"/>
      <c r="L30" s="358"/>
      <c r="M30" s="358"/>
      <c r="N30" s="358"/>
      <c r="O30" s="358"/>
      <c r="P30" s="358"/>
      <c r="Q30" s="1"/>
      <c r="R30" s="1"/>
      <c r="S30" s="1"/>
      <c r="T30" s="1"/>
      <c r="U30" s="1"/>
    </row>
    <row r="31" spans="1:28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8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5.75" x14ac:dyDescent="0.25">
      <c r="A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5.75" x14ac:dyDescent="0.25">
      <c r="A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5.75" x14ac:dyDescent="0.25">
      <c r="A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5.75" x14ac:dyDescent="0.25">
      <c r="A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</sheetData>
  <mergeCells count="25">
    <mergeCell ref="S6:U7"/>
    <mergeCell ref="T8:T13"/>
    <mergeCell ref="U8:U13"/>
    <mergeCell ref="A6:A13"/>
    <mergeCell ref="B6:B13"/>
    <mergeCell ref="C6:E7"/>
    <mergeCell ref="F6:G7"/>
    <mergeCell ref="H6:Q7"/>
    <mergeCell ref="G8:G13"/>
    <mergeCell ref="H8:H13"/>
    <mergeCell ref="I8:I13"/>
    <mergeCell ref="J8:J13"/>
    <mergeCell ref="K8:K13"/>
    <mergeCell ref="S8:S13"/>
    <mergeCell ref="R8:R13"/>
    <mergeCell ref="M8:M13"/>
    <mergeCell ref="N8:N13"/>
    <mergeCell ref="O8:O13"/>
    <mergeCell ref="P8:P13"/>
    <mergeCell ref="Q8:Q13"/>
    <mergeCell ref="C8:C13"/>
    <mergeCell ref="D8:D13"/>
    <mergeCell ref="E8:E13"/>
    <mergeCell ref="F8:F13"/>
    <mergeCell ref="L8:L13"/>
  </mergeCells>
  <pageMargins left="1" right="1" top="1" bottom="1" header="0.5" footer="0.5"/>
  <pageSetup paperSize="9" orientation="landscape" horizontalDpi="4294967294" vertic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A24"/>
  <sheetViews>
    <sheetView workbookViewId="0">
      <selection activeCell="K2" sqref="K2"/>
    </sheetView>
  </sheetViews>
  <sheetFormatPr defaultRowHeight="15" x14ac:dyDescent="0.25"/>
  <cols>
    <col min="1" max="1" width="3.7109375" customWidth="1"/>
    <col min="2" max="2" width="7.85546875" customWidth="1"/>
    <col min="3" max="4" width="4.28515625" customWidth="1"/>
    <col min="5" max="5" width="4.7109375" customWidth="1"/>
    <col min="6" max="6" width="4.5703125" customWidth="1"/>
    <col min="7" max="7" width="6.28515625" customWidth="1"/>
    <col min="8" max="8" width="6.85546875" customWidth="1"/>
    <col min="9" max="9" width="9.28515625" customWidth="1"/>
    <col min="10" max="10" width="13.28515625" customWidth="1"/>
    <col min="11" max="11" width="15.140625" customWidth="1"/>
    <col min="12" max="12" width="17.7109375" customWidth="1"/>
    <col min="13" max="13" width="10.42578125" customWidth="1"/>
    <col min="14" max="14" width="12.140625" customWidth="1"/>
    <col min="15" max="15" width="6.140625" customWidth="1"/>
    <col min="16" max="16" width="11.7109375" customWidth="1"/>
    <col min="17" max="17" width="5" customWidth="1"/>
    <col min="18" max="18" width="4.42578125" customWidth="1"/>
    <col min="19" max="19" width="4.28515625" customWidth="1"/>
    <col min="20" max="20" width="4.140625" customWidth="1"/>
  </cols>
  <sheetData>
    <row r="1" spans="1:27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7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7" ht="15.75" x14ac:dyDescent="0.25">
      <c r="A3" s="28"/>
      <c r="B3" s="28"/>
      <c r="C3" s="28"/>
      <c r="D3" s="28"/>
      <c r="E3" s="28"/>
      <c r="F3" s="28"/>
      <c r="G3" s="28"/>
      <c r="H3" s="358" t="s">
        <v>733</v>
      </c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spans="1:27" ht="15.75" x14ac:dyDescent="0.25">
      <c r="A4" s="376"/>
      <c r="B4" s="376"/>
      <c r="C4" s="376"/>
      <c r="D4" s="376"/>
      <c r="E4" s="376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28"/>
      <c r="Q4" s="28"/>
      <c r="R4" s="28"/>
      <c r="S4" s="28"/>
      <c r="T4" s="28"/>
    </row>
    <row r="5" spans="1:27" ht="15.75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spans="1:27" ht="14.45" customHeight="1" x14ac:dyDescent="0.25">
      <c r="A6" s="666" t="s">
        <v>454</v>
      </c>
      <c r="B6" s="667" t="s">
        <v>572</v>
      </c>
      <c r="C6" s="660" t="s">
        <v>453</v>
      </c>
      <c r="D6" s="661"/>
      <c r="E6" s="662"/>
      <c r="F6" s="660" t="s">
        <v>452</v>
      </c>
      <c r="G6" s="662"/>
      <c r="H6" s="661" t="s">
        <v>732</v>
      </c>
      <c r="I6" s="661"/>
      <c r="J6" s="661"/>
      <c r="K6" s="661"/>
      <c r="L6" s="661"/>
      <c r="M6" s="661"/>
      <c r="N6" s="661"/>
      <c r="O6" s="661"/>
      <c r="P6" s="661"/>
      <c r="Q6" s="661"/>
      <c r="R6" s="660" t="s">
        <v>731</v>
      </c>
      <c r="S6" s="661"/>
      <c r="T6" s="662"/>
    </row>
    <row r="7" spans="1:27" x14ac:dyDescent="0.25">
      <c r="A7" s="666"/>
      <c r="B7" s="667"/>
      <c r="C7" s="663"/>
      <c r="D7" s="664"/>
      <c r="E7" s="665"/>
      <c r="F7" s="663"/>
      <c r="G7" s="665"/>
      <c r="H7" s="668"/>
      <c r="I7" s="668"/>
      <c r="J7" s="668"/>
      <c r="K7" s="668"/>
      <c r="L7" s="668"/>
      <c r="M7" s="668"/>
      <c r="N7" s="668"/>
      <c r="O7" s="668"/>
      <c r="P7" s="668"/>
      <c r="Q7" s="668"/>
      <c r="R7" s="663"/>
      <c r="S7" s="664"/>
      <c r="T7" s="665"/>
    </row>
    <row r="8" spans="1:27" x14ac:dyDescent="0.25">
      <c r="A8" s="666"/>
      <c r="B8" s="667"/>
      <c r="C8" s="659" t="s">
        <v>730</v>
      </c>
      <c r="D8" s="659" t="s">
        <v>447</v>
      </c>
      <c r="E8" s="659" t="s">
        <v>41</v>
      </c>
      <c r="F8" s="659" t="s">
        <v>446</v>
      </c>
      <c r="G8" s="659" t="s">
        <v>445</v>
      </c>
      <c r="H8" s="659" t="s">
        <v>729</v>
      </c>
      <c r="I8" s="659" t="s">
        <v>738</v>
      </c>
      <c r="J8" s="656" t="s">
        <v>727</v>
      </c>
      <c r="K8" s="656" t="s">
        <v>726</v>
      </c>
      <c r="L8" s="656" t="s">
        <v>725</v>
      </c>
      <c r="M8" s="656" t="s">
        <v>737</v>
      </c>
      <c r="N8" s="656" t="s">
        <v>736</v>
      </c>
      <c r="O8" s="659" t="s">
        <v>735</v>
      </c>
      <c r="P8" s="659" t="s">
        <v>734</v>
      </c>
      <c r="Q8" s="659" t="s">
        <v>720</v>
      </c>
      <c r="R8" s="659" t="s">
        <v>718</v>
      </c>
      <c r="S8" s="659" t="s">
        <v>717</v>
      </c>
      <c r="T8" s="659" t="s">
        <v>716</v>
      </c>
    </row>
    <row r="9" spans="1:27" x14ac:dyDescent="0.25">
      <c r="A9" s="666"/>
      <c r="B9" s="667"/>
      <c r="C9" s="659"/>
      <c r="D9" s="659"/>
      <c r="E9" s="659"/>
      <c r="F9" s="659"/>
      <c r="G9" s="659"/>
      <c r="H9" s="659"/>
      <c r="I9" s="659"/>
      <c r="J9" s="657"/>
      <c r="K9" s="657"/>
      <c r="L9" s="657"/>
      <c r="M9" s="657"/>
      <c r="N9" s="657"/>
      <c r="O9" s="659"/>
      <c r="P9" s="659"/>
      <c r="Q9" s="659"/>
      <c r="R9" s="659"/>
      <c r="S9" s="659"/>
      <c r="T9" s="659"/>
    </row>
    <row r="10" spans="1:27" x14ac:dyDescent="0.25">
      <c r="A10" s="666"/>
      <c r="B10" s="667"/>
      <c r="C10" s="659"/>
      <c r="D10" s="659"/>
      <c r="E10" s="659"/>
      <c r="F10" s="659"/>
      <c r="G10" s="659"/>
      <c r="H10" s="659"/>
      <c r="I10" s="659"/>
      <c r="J10" s="657"/>
      <c r="K10" s="657"/>
      <c r="L10" s="657"/>
      <c r="M10" s="657"/>
      <c r="N10" s="657"/>
      <c r="O10" s="659"/>
      <c r="P10" s="659"/>
      <c r="Q10" s="659"/>
      <c r="R10" s="659"/>
      <c r="S10" s="659"/>
      <c r="T10" s="659"/>
    </row>
    <row r="11" spans="1:27" x14ac:dyDescent="0.25">
      <c r="A11" s="666"/>
      <c r="B11" s="667"/>
      <c r="C11" s="659"/>
      <c r="D11" s="659"/>
      <c r="E11" s="659"/>
      <c r="F11" s="659"/>
      <c r="G11" s="659"/>
      <c r="H11" s="659"/>
      <c r="I11" s="659"/>
      <c r="J11" s="657"/>
      <c r="K11" s="657"/>
      <c r="L11" s="657"/>
      <c r="M11" s="657"/>
      <c r="N11" s="657"/>
      <c r="O11" s="659"/>
      <c r="P11" s="659"/>
      <c r="Q11" s="659"/>
      <c r="R11" s="659"/>
      <c r="S11" s="659"/>
      <c r="T11" s="659"/>
    </row>
    <row r="12" spans="1:27" x14ac:dyDescent="0.25">
      <c r="A12" s="666"/>
      <c r="B12" s="667"/>
      <c r="C12" s="659"/>
      <c r="D12" s="659"/>
      <c r="E12" s="659"/>
      <c r="F12" s="659"/>
      <c r="G12" s="659"/>
      <c r="H12" s="659"/>
      <c r="I12" s="659"/>
      <c r="J12" s="657"/>
      <c r="K12" s="657"/>
      <c r="L12" s="657"/>
      <c r="M12" s="657"/>
      <c r="N12" s="657"/>
      <c r="O12" s="659"/>
      <c r="P12" s="659"/>
      <c r="Q12" s="659"/>
      <c r="R12" s="659"/>
      <c r="S12" s="659"/>
      <c r="T12" s="659"/>
    </row>
    <row r="13" spans="1:27" ht="46.9" customHeight="1" x14ac:dyDescent="0.25">
      <c r="A13" s="666"/>
      <c r="B13" s="667"/>
      <c r="C13" s="659"/>
      <c r="D13" s="659"/>
      <c r="E13" s="659"/>
      <c r="F13" s="659"/>
      <c r="G13" s="659"/>
      <c r="H13" s="659"/>
      <c r="I13" s="659"/>
      <c r="J13" s="658"/>
      <c r="K13" s="658"/>
      <c r="L13" s="658"/>
      <c r="M13" s="658"/>
      <c r="N13" s="658"/>
      <c r="O13" s="659"/>
      <c r="P13" s="659"/>
      <c r="Q13" s="659"/>
      <c r="R13" s="659"/>
      <c r="S13" s="659"/>
      <c r="T13" s="659"/>
    </row>
    <row r="14" spans="1:27" x14ac:dyDescent="0.25">
      <c r="A14" s="373"/>
      <c r="B14" s="372" t="s">
        <v>333</v>
      </c>
      <c r="C14" s="371">
        <v>1</v>
      </c>
      <c r="D14" s="371">
        <v>2</v>
      </c>
      <c r="E14" s="371">
        <v>3</v>
      </c>
      <c r="F14" s="371">
        <v>4</v>
      </c>
      <c r="G14" s="371">
        <v>5</v>
      </c>
      <c r="H14" s="371">
        <v>6</v>
      </c>
      <c r="I14" s="371">
        <v>7</v>
      </c>
      <c r="J14" s="371">
        <v>8</v>
      </c>
      <c r="K14" s="371">
        <v>9</v>
      </c>
      <c r="L14" s="371">
        <v>10</v>
      </c>
      <c r="M14" s="371">
        <v>11</v>
      </c>
      <c r="N14" s="371">
        <v>12</v>
      </c>
      <c r="O14" s="371">
        <v>13</v>
      </c>
      <c r="P14" s="371">
        <v>14</v>
      </c>
      <c r="Q14" s="371">
        <v>15</v>
      </c>
      <c r="R14" s="371">
        <v>17</v>
      </c>
      <c r="S14" s="371">
        <v>18</v>
      </c>
      <c r="T14" s="371">
        <v>19</v>
      </c>
    </row>
    <row r="15" spans="1:27" ht="15.75" x14ac:dyDescent="0.25">
      <c r="A15" s="369"/>
      <c r="B15" s="368"/>
      <c r="C15" s="365"/>
      <c r="D15" s="365"/>
      <c r="E15" s="365"/>
      <c r="F15" s="365"/>
      <c r="G15" s="365"/>
      <c r="H15" s="365"/>
      <c r="I15" s="367"/>
      <c r="J15" s="367"/>
      <c r="K15" s="367"/>
      <c r="L15" s="367"/>
      <c r="M15" s="367"/>
      <c r="N15" s="367"/>
      <c r="O15" s="367"/>
      <c r="P15" s="370"/>
      <c r="Q15" s="367"/>
      <c r="R15" s="365"/>
      <c r="S15" s="366"/>
      <c r="T15" s="365"/>
      <c r="X15" s="361"/>
      <c r="Y15" s="361"/>
      <c r="Z15" s="361"/>
      <c r="AA15" s="361"/>
    </row>
    <row r="16" spans="1:27" ht="15.75" x14ac:dyDescent="0.25">
      <c r="A16" s="369"/>
      <c r="B16" s="368"/>
      <c r="C16" s="365"/>
      <c r="D16" s="365"/>
      <c r="E16" s="365"/>
      <c r="F16" s="365"/>
      <c r="G16" s="365"/>
      <c r="H16" s="365"/>
      <c r="I16" s="367"/>
      <c r="J16" s="367"/>
      <c r="K16" s="367"/>
      <c r="L16" s="367"/>
      <c r="M16" s="367"/>
      <c r="N16" s="367"/>
      <c r="O16" s="367"/>
      <c r="P16" s="370"/>
      <c r="Q16" s="367"/>
      <c r="R16" s="365"/>
      <c r="S16" s="366"/>
      <c r="T16" s="365"/>
      <c r="X16" s="361"/>
      <c r="Y16" s="361"/>
      <c r="Z16" s="361"/>
      <c r="AA16" s="361"/>
    </row>
    <row r="17" spans="1:27" ht="15.75" x14ac:dyDescent="0.25">
      <c r="A17" s="369"/>
      <c r="B17" s="368"/>
      <c r="C17" s="365"/>
      <c r="D17" s="365"/>
      <c r="E17" s="365"/>
      <c r="F17" s="365"/>
      <c r="G17" s="365"/>
      <c r="H17" s="365"/>
      <c r="I17" s="370"/>
      <c r="J17" s="370"/>
      <c r="K17" s="370"/>
      <c r="L17" s="370"/>
      <c r="M17" s="370"/>
      <c r="N17" s="370"/>
      <c r="O17" s="370"/>
      <c r="P17" s="370"/>
      <c r="Q17" s="370"/>
      <c r="R17" s="365"/>
      <c r="S17" s="366"/>
      <c r="T17" s="365"/>
      <c r="X17" s="361"/>
      <c r="Y17" s="361"/>
      <c r="Z17" s="361"/>
      <c r="AA17" s="361"/>
    </row>
    <row r="18" spans="1:27" ht="15.75" x14ac:dyDescent="0.25">
      <c r="A18" s="369"/>
      <c r="B18" s="368"/>
      <c r="C18" s="365"/>
      <c r="D18" s="365"/>
      <c r="E18" s="365"/>
      <c r="F18" s="365"/>
      <c r="G18" s="365"/>
      <c r="H18" s="365"/>
      <c r="I18" s="367"/>
      <c r="J18" s="367"/>
      <c r="K18" s="367"/>
      <c r="L18" s="367"/>
      <c r="M18" s="367"/>
      <c r="N18" s="367"/>
      <c r="O18" s="367"/>
      <c r="P18" s="370"/>
      <c r="Q18" s="367"/>
      <c r="R18" s="365"/>
      <c r="S18" s="366"/>
      <c r="T18" s="365"/>
      <c r="X18" s="361"/>
      <c r="Y18" s="361"/>
      <c r="Z18" s="361"/>
      <c r="AA18" s="361"/>
    </row>
    <row r="19" spans="1:27" ht="15.75" x14ac:dyDescent="0.25">
      <c r="A19" s="369"/>
      <c r="B19" s="368"/>
      <c r="C19" s="365"/>
      <c r="D19" s="365"/>
      <c r="E19" s="365"/>
      <c r="F19" s="365"/>
      <c r="G19" s="365"/>
      <c r="H19" s="365"/>
      <c r="I19" s="367"/>
      <c r="J19" s="367"/>
      <c r="K19" s="367"/>
      <c r="L19" s="367"/>
      <c r="M19" s="367"/>
      <c r="N19" s="367"/>
      <c r="O19" s="367"/>
      <c r="P19" s="367"/>
      <c r="Q19" s="367"/>
      <c r="R19" s="365"/>
      <c r="S19" s="366"/>
      <c r="T19" s="365"/>
      <c r="X19" s="361"/>
      <c r="Y19" s="361"/>
      <c r="Z19" s="361"/>
      <c r="AA19" s="361"/>
    </row>
    <row r="20" spans="1:27" ht="15.75" x14ac:dyDescent="0.25">
      <c r="A20" s="364"/>
      <c r="B20" s="363" t="s">
        <v>101</v>
      </c>
      <c r="C20" s="362"/>
      <c r="D20" s="362"/>
      <c r="E20" s="362"/>
      <c r="F20" s="362"/>
      <c r="G20" s="362"/>
      <c r="H20" s="362"/>
      <c r="I20" s="362"/>
      <c r="J20" s="362"/>
      <c r="K20" s="362"/>
      <c r="L20" s="362"/>
      <c r="M20" s="362"/>
      <c r="N20" s="362"/>
      <c r="O20" s="362"/>
      <c r="P20" s="362"/>
      <c r="Q20" s="362"/>
      <c r="R20" s="362"/>
      <c r="S20" s="362"/>
      <c r="T20" s="362"/>
      <c r="X20" s="361"/>
      <c r="Y20" s="361"/>
      <c r="Z20" s="361"/>
      <c r="AA20" s="361"/>
    </row>
    <row r="21" spans="1:27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7" ht="15.75" x14ac:dyDescent="0.25">
      <c r="A22" s="1"/>
      <c r="B22" s="1"/>
      <c r="C22" s="358"/>
      <c r="D22" s="1"/>
      <c r="E22" s="1"/>
      <c r="F22" s="1"/>
      <c r="G22" s="36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7" ht="15.75" x14ac:dyDescent="0.25">
      <c r="A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7" ht="15.75" x14ac:dyDescent="0.25">
      <c r="A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</sheetData>
  <mergeCells count="24">
    <mergeCell ref="R6:T7"/>
    <mergeCell ref="S8:S13"/>
    <mergeCell ref="T8:T13"/>
    <mergeCell ref="A6:A13"/>
    <mergeCell ref="B6:B13"/>
    <mergeCell ref="C6:E7"/>
    <mergeCell ref="F6:G7"/>
    <mergeCell ref="H6:Q7"/>
    <mergeCell ref="G8:G13"/>
    <mergeCell ref="H8:H13"/>
    <mergeCell ref="I8:I13"/>
    <mergeCell ref="J8:J13"/>
    <mergeCell ref="K8:K13"/>
    <mergeCell ref="R8:R13"/>
    <mergeCell ref="M8:M13"/>
    <mergeCell ref="N8:N13"/>
    <mergeCell ref="O8:O13"/>
    <mergeCell ref="P8:P13"/>
    <mergeCell ref="Q8:Q13"/>
    <mergeCell ref="C8:C13"/>
    <mergeCell ref="D8:D13"/>
    <mergeCell ref="E8:E13"/>
    <mergeCell ref="F8:F13"/>
    <mergeCell ref="L8:L13"/>
  </mergeCells>
  <pageMargins left="1" right="1" top="1" bottom="1" header="0.5" footer="0.5"/>
  <pageSetup paperSize="9" orientation="landscape" horizontalDpi="4294967294" vertic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A29"/>
  <sheetViews>
    <sheetView workbookViewId="0">
      <selection activeCell="L7" sqref="L7:L12"/>
    </sheetView>
  </sheetViews>
  <sheetFormatPr defaultRowHeight="15" x14ac:dyDescent="0.25"/>
  <cols>
    <col min="1" max="1" width="3.7109375" customWidth="1"/>
    <col min="2" max="2" width="7.85546875" customWidth="1"/>
    <col min="3" max="4" width="4.28515625" customWidth="1"/>
    <col min="5" max="5" width="4.7109375" customWidth="1"/>
    <col min="6" max="6" width="4.5703125" customWidth="1"/>
    <col min="7" max="7" width="6.28515625" customWidth="1"/>
    <col min="8" max="8" width="6.85546875" customWidth="1"/>
    <col min="9" max="9" width="9.28515625" customWidth="1"/>
    <col min="10" max="10" width="13.28515625" customWidth="1"/>
    <col min="11" max="11" width="15.140625" customWidth="1"/>
    <col min="12" max="12" width="17.7109375" customWidth="1"/>
    <col min="13" max="13" width="10.42578125" customWidth="1"/>
    <col min="14" max="14" width="12.140625" customWidth="1"/>
    <col min="15" max="15" width="6.140625" customWidth="1"/>
    <col min="16" max="16" width="11.7109375" customWidth="1"/>
    <col min="17" max="17" width="5" customWidth="1"/>
    <col min="18" max="18" width="4.42578125" customWidth="1"/>
    <col min="19" max="19" width="4.28515625" customWidth="1"/>
    <col min="20" max="20" width="4.140625" customWidth="1"/>
  </cols>
  <sheetData>
    <row r="1" spans="1:27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7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7" ht="15.75" x14ac:dyDescent="0.25">
      <c r="A3" s="28"/>
      <c r="B3" s="28"/>
      <c r="C3" s="28"/>
      <c r="D3" s="28"/>
      <c r="E3" s="28"/>
      <c r="F3" s="28"/>
      <c r="G3" s="28"/>
      <c r="H3" s="358" t="s">
        <v>733</v>
      </c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spans="1:27" ht="15.75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pans="1:27" ht="14.45" customHeight="1" x14ac:dyDescent="0.25">
      <c r="A5" s="666" t="s">
        <v>454</v>
      </c>
      <c r="B5" s="667" t="s">
        <v>572</v>
      </c>
      <c r="C5" s="660" t="s">
        <v>453</v>
      </c>
      <c r="D5" s="661"/>
      <c r="E5" s="662"/>
      <c r="F5" s="660" t="s">
        <v>452</v>
      </c>
      <c r="G5" s="662"/>
      <c r="H5" s="661" t="s">
        <v>732</v>
      </c>
      <c r="I5" s="661"/>
      <c r="J5" s="661"/>
      <c r="K5" s="661"/>
      <c r="L5" s="661"/>
      <c r="M5" s="661"/>
      <c r="N5" s="661"/>
      <c r="O5" s="661"/>
      <c r="P5" s="661"/>
      <c r="Q5" s="661"/>
      <c r="R5" s="660" t="s">
        <v>731</v>
      </c>
      <c r="S5" s="661"/>
      <c r="T5" s="662"/>
    </row>
    <row r="6" spans="1:27" x14ac:dyDescent="0.25">
      <c r="A6" s="666"/>
      <c r="B6" s="667"/>
      <c r="C6" s="663"/>
      <c r="D6" s="664"/>
      <c r="E6" s="665"/>
      <c r="F6" s="663"/>
      <c r="G6" s="665"/>
      <c r="H6" s="668"/>
      <c r="I6" s="668"/>
      <c r="J6" s="668"/>
      <c r="K6" s="668"/>
      <c r="L6" s="668"/>
      <c r="M6" s="668"/>
      <c r="N6" s="668"/>
      <c r="O6" s="668"/>
      <c r="P6" s="668"/>
      <c r="Q6" s="668"/>
      <c r="R6" s="663"/>
      <c r="S6" s="664"/>
      <c r="T6" s="665"/>
    </row>
    <row r="7" spans="1:27" x14ac:dyDescent="0.25">
      <c r="A7" s="666"/>
      <c r="B7" s="667"/>
      <c r="C7" s="659" t="s">
        <v>448</v>
      </c>
      <c r="D7" s="659" t="s">
        <v>447</v>
      </c>
      <c r="E7" s="659" t="s">
        <v>41</v>
      </c>
      <c r="F7" s="659" t="s">
        <v>446</v>
      </c>
      <c r="G7" s="659" t="s">
        <v>445</v>
      </c>
      <c r="H7" s="659" t="s">
        <v>729</v>
      </c>
      <c r="I7" s="659" t="s">
        <v>738</v>
      </c>
      <c r="J7" s="656" t="s">
        <v>744</v>
      </c>
      <c r="K7" s="656" t="s">
        <v>743</v>
      </c>
      <c r="L7" s="656" t="s">
        <v>742</v>
      </c>
      <c r="M7" s="656" t="s">
        <v>741</v>
      </c>
      <c r="N7" s="656" t="s">
        <v>740</v>
      </c>
      <c r="O7" s="659" t="s">
        <v>735</v>
      </c>
      <c r="P7" s="659" t="s">
        <v>734</v>
      </c>
      <c r="Q7" s="659" t="s">
        <v>739</v>
      </c>
      <c r="R7" s="659" t="s">
        <v>718</v>
      </c>
      <c r="S7" s="659" t="s">
        <v>717</v>
      </c>
      <c r="T7" s="659" t="s">
        <v>716</v>
      </c>
    </row>
    <row r="8" spans="1:27" x14ac:dyDescent="0.25">
      <c r="A8" s="666"/>
      <c r="B8" s="667"/>
      <c r="C8" s="659"/>
      <c r="D8" s="659"/>
      <c r="E8" s="659"/>
      <c r="F8" s="659"/>
      <c r="G8" s="659"/>
      <c r="H8" s="659"/>
      <c r="I8" s="659"/>
      <c r="J8" s="657"/>
      <c r="K8" s="657"/>
      <c r="L8" s="657"/>
      <c r="M8" s="657"/>
      <c r="N8" s="657"/>
      <c r="O8" s="659"/>
      <c r="P8" s="659"/>
      <c r="Q8" s="659"/>
      <c r="R8" s="659"/>
      <c r="S8" s="659"/>
      <c r="T8" s="659"/>
    </row>
    <row r="9" spans="1:27" x14ac:dyDescent="0.25">
      <c r="A9" s="666"/>
      <c r="B9" s="667"/>
      <c r="C9" s="659"/>
      <c r="D9" s="659"/>
      <c r="E9" s="659"/>
      <c r="F9" s="659"/>
      <c r="G9" s="659"/>
      <c r="H9" s="659"/>
      <c r="I9" s="659"/>
      <c r="J9" s="657"/>
      <c r="K9" s="657"/>
      <c r="L9" s="657"/>
      <c r="M9" s="657"/>
      <c r="N9" s="657"/>
      <c r="O9" s="659"/>
      <c r="P9" s="659"/>
      <c r="Q9" s="659"/>
      <c r="R9" s="659"/>
      <c r="S9" s="659"/>
      <c r="T9" s="659"/>
    </row>
    <row r="10" spans="1:27" x14ac:dyDescent="0.25">
      <c r="A10" s="666"/>
      <c r="B10" s="667"/>
      <c r="C10" s="659"/>
      <c r="D10" s="659"/>
      <c r="E10" s="659"/>
      <c r="F10" s="659"/>
      <c r="G10" s="659"/>
      <c r="H10" s="659"/>
      <c r="I10" s="659"/>
      <c r="J10" s="657"/>
      <c r="K10" s="657"/>
      <c r="L10" s="657"/>
      <c r="M10" s="657"/>
      <c r="N10" s="657"/>
      <c r="O10" s="659"/>
      <c r="P10" s="659"/>
      <c r="Q10" s="659"/>
      <c r="R10" s="659"/>
      <c r="S10" s="659"/>
      <c r="T10" s="659"/>
    </row>
    <row r="11" spans="1:27" x14ac:dyDescent="0.25">
      <c r="A11" s="666"/>
      <c r="B11" s="667"/>
      <c r="C11" s="659"/>
      <c r="D11" s="659"/>
      <c r="E11" s="659"/>
      <c r="F11" s="659"/>
      <c r="G11" s="659"/>
      <c r="H11" s="659"/>
      <c r="I11" s="659"/>
      <c r="J11" s="657"/>
      <c r="K11" s="657"/>
      <c r="L11" s="657"/>
      <c r="M11" s="657"/>
      <c r="N11" s="657"/>
      <c r="O11" s="659"/>
      <c r="P11" s="659"/>
      <c r="Q11" s="659"/>
      <c r="R11" s="659"/>
      <c r="S11" s="659"/>
      <c r="T11" s="659"/>
    </row>
    <row r="12" spans="1:27" ht="46.9" customHeight="1" x14ac:dyDescent="0.25">
      <c r="A12" s="666"/>
      <c r="B12" s="667"/>
      <c r="C12" s="659"/>
      <c r="D12" s="659"/>
      <c r="E12" s="659"/>
      <c r="F12" s="659"/>
      <c r="G12" s="659"/>
      <c r="H12" s="659"/>
      <c r="I12" s="659"/>
      <c r="J12" s="658"/>
      <c r="K12" s="658"/>
      <c r="L12" s="658"/>
      <c r="M12" s="658"/>
      <c r="N12" s="658"/>
      <c r="O12" s="659"/>
      <c r="P12" s="659"/>
      <c r="Q12" s="659"/>
      <c r="R12" s="659"/>
      <c r="S12" s="659"/>
      <c r="T12" s="659"/>
    </row>
    <row r="13" spans="1:27" x14ac:dyDescent="0.25">
      <c r="A13" s="373"/>
      <c r="B13" s="372" t="s">
        <v>333</v>
      </c>
      <c r="C13" s="371">
        <v>1</v>
      </c>
      <c r="D13" s="371">
        <v>2</v>
      </c>
      <c r="E13" s="371">
        <v>3</v>
      </c>
      <c r="F13" s="371">
        <v>4</v>
      </c>
      <c r="G13" s="371">
        <v>5</v>
      </c>
      <c r="H13" s="371">
        <v>6</v>
      </c>
      <c r="I13" s="371">
        <v>7</v>
      </c>
      <c r="J13" s="371">
        <v>8</v>
      </c>
      <c r="K13" s="371">
        <v>9</v>
      </c>
      <c r="L13" s="371">
        <v>10</v>
      </c>
      <c r="M13" s="371">
        <v>11</v>
      </c>
      <c r="N13" s="371">
        <v>12</v>
      </c>
      <c r="O13" s="371">
        <v>13</v>
      </c>
      <c r="P13" s="371">
        <v>14</v>
      </c>
      <c r="Q13" s="371">
        <v>15</v>
      </c>
      <c r="R13" s="371">
        <v>17</v>
      </c>
      <c r="S13" s="371">
        <v>18</v>
      </c>
      <c r="T13" s="371">
        <v>19</v>
      </c>
    </row>
    <row r="14" spans="1:27" ht="15.75" x14ac:dyDescent="0.25">
      <c r="A14" s="369"/>
      <c r="B14" s="368"/>
      <c r="C14" s="365"/>
      <c r="D14" s="365"/>
      <c r="E14" s="365"/>
      <c r="F14" s="365"/>
      <c r="G14" s="365"/>
      <c r="H14" s="365"/>
      <c r="I14" s="367"/>
      <c r="J14" s="367"/>
      <c r="K14" s="367"/>
      <c r="L14" s="367"/>
      <c r="M14" s="367"/>
      <c r="N14" s="367"/>
      <c r="O14" s="367"/>
      <c r="P14" s="370"/>
      <c r="Q14" s="367"/>
      <c r="R14" s="365"/>
      <c r="S14" s="366"/>
      <c r="T14" s="365"/>
      <c r="X14" s="361"/>
      <c r="Y14" s="361"/>
      <c r="Z14" s="361"/>
      <c r="AA14" s="361"/>
    </row>
    <row r="15" spans="1:27" ht="15.75" x14ac:dyDescent="0.25">
      <c r="A15" s="369"/>
      <c r="B15" s="368"/>
      <c r="C15" s="365"/>
      <c r="D15" s="365"/>
      <c r="E15" s="365"/>
      <c r="F15" s="365"/>
      <c r="G15" s="365"/>
      <c r="H15" s="365"/>
      <c r="I15" s="367"/>
      <c r="J15" s="367"/>
      <c r="K15" s="367"/>
      <c r="L15" s="367"/>
      <c r="M15" s="367"/>
      <c r="N15" s="367"/>
      <c r="O15" s="367"/>
      <c r="P15" s="370"/>
      <c r="Q15" s="367"/>
      <c r="R15" s="365"/>
      <c r="S15" s="366"/>
      <c r="T15" s="365"/>
      <c r="X15" s="361"/>
      <c r="Y15" s="361"/>
      <c r="Z15" s="361"/>
      <c r="AA15" s="361"/>
    </row>
    <row r="16" spans="1:27" ht="15.75" x14ac:dyDescent="0.25">
      <c r="A16" s="369"/>
      <c r="B16" s="368"/>
      <c r="C16" s="365"/>
      <c r="D16" s="365"/>
      <c r="E16" s="365"/>
      <c r="F16" s="365"/>
      <c r="G16" s="365"/>
      <c r="H16" s="365"/>
      <c r="I16" s="370"/>
      <c r="J16" s="370"/>
      <c r="K16" s="370"/>
      <c r="L16" s="370"/>
      <c r="M16" s="370"/>
      <c r="N16" s="370"/>
      <c r="O16" s="370"/>
      <c r="P16" s="370"/>
      <c r="Q16" s="370"/>
      <c r="R16" s="365"/>
      <c r="S16" s="366"/>
      <c r="T16" s="365"/>
      <c r="X16" s="361"/>
      <c r="Y16" s="361"/>
      <c r="Z16" s="361"/>
      <c r="AA16" s="361"/>
    </row>
    <row r="17" spans="1:27" ht="15.75" x14ac:dyDescent="0.25">
      <c r="A17" s="369"/>
      <c r="B17" s="368"/>
      <c r="C17" s="365"/>
      <c r="D17" s="365"/>
      <c r="E17" s="365"/>
      <c r="F17" s="365"/>
      <c r="G17" s="365"/>
      <c r="H17" s="365"/>
      <c r="I17" s="367"/>
      <c r="J17" s="367"/>
      <c r="K17" s="367"/>
      <c r="L17" s="367"/>
      <c r="M17" s="367"/>
      <c r="N17" s="367"/>
      <c r="O17" s="367"/>
      <c r="P17" s="370"/>
      <c r="Q17" s="367"/>
      <c r="R17" s="365"/>
      <c r="S17" s="366"/>
      <c r="T17" s="365"/>
      <c r="X17" s="361"/>
      <c r="Y17" s="361"/>
      <c r="Z17" s="361"/>
      <c r="AA17" s="361"/>
    </row>
    <row r="18" spans="1:27" ht="15.75" x14ac:dyDescent="0.25">
      <c r="A18" s="369"/>
      <c r="B18" s="368"/>
      <c r="C18" s="365"/>
      <c r="D18" s="365"/>
      <c r="E18" s="365"/>
      <c r="F18" s="365"/>
      <c r="G18" s="365"/>
      <c r="H18" s="365"/>
      <c r="I18" s="367"/>
      <c r="J18" s="367"/>
      <c r="K18" s="367"/>
      <c r="L18" s="367"/>
      <c r="M18" s="367"/>
      <c r="N18" s="367"/>
      <c r="O18" s="367"/>
      <c r="P18" s="367"/>
      <c r="Q18" s="367"/>
      <c r="R18" s="365"/>
      <c r="S18" s="366"/>
      <c r="T18" s="365"/>
      <c r="X18" s="361"/>
      <c r="Y18" s="361"/>
      <c r="Z18" s="361"/>
      <c r="AA18" s="361"/>
    </row>
    <row r="19" spans="1:27" ht="15.75" x14ac:dyDescent="0.25">
      <c r="A19" s="364"/>
      <c r="B19" s="363" t="s">
        <v>101</v>
      </c>
      <c r="C19" s="362"/>
      <c r="D19" s="362"/>
      <c r="E19" s="362"/>
      <c r="F19" s="362"/>
      <c r="G19" s="362"/>
      <c r="H19" s="362"/>
      <c r="I19" s="362"/>
      <c r="J19" s="362"/>
      <c r="K19" s="362"/>
      <c r="L19" s="362"/>
      <c r="M19" s="362"/>
      <c r="N19" s="362"/>
      <c r="O19" s="362"/>
      <c r="P19" s="362"/>
      <c r="Q19" s="362"/>
      <c r="R19" s="362"/>
      <c r="S19" s="362"/>
      <c r="T19" s="362"/>
      <c r="X19" s="361"/>
      <c r="Y19" s="361"/>
      <c r="Z19" s="361"/>
      <c r="AA19" s="361"/>
    </row>
    <row r="20" spans="1:27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7" ht="15.75" x14ac:dyDescent="0.25">
      <c r="A21" s="1"/>
      <c r="B21" s="1"/>
      <c r="C21" s="358"/>
      <c r="D21" s="1"/>
      <c r="E21" s="1"/>
      <c r="F21" s="1"/>
      <c r="G21" s="36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7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7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7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7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7" ht="15.75" x14ac:dyDescent="0.25">
      <c r="A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7" ht="15.75" x14ac:dyDescent="0.25">
      <c r="A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7" ht="15.75" x14ac:dyDescent="0.25">
      <c r="A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7" ht="15.75" x14ac:dyDescent="0.25">
      <c r="A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</sheetData>
  <mergeCells count="24">
    <mergeCell ref="R5:T6"/>
    <mergeCell ref="S7:S12"/>
    <mergeCell ref="T7:T12"/>
    <mergeCell ref="A5:A12"/>
    <mergeCell ref="B5:B12"/>
    <mergeCell ref="C5:E6"/>
    <mergeCell ref="F5:G6"/>
    <mergeCell ref="H5:Q6"/>
    <mergeCell ref="G7:G12"/>
    <mergeCell ref="H7:H12"/>
    <mergeCell ref="I7:I12"/>
    <mergeCell ref="J7:J12"/>
    <mergeCell ref="K7:K12"/>
    <mergeCell ref="R7:R12"/>
    <mergeCell ref="M7:M12"/>
    <mergeCell ref="N7:N12"/>
    <mergeCell ref="O7:O12"/>
    <mergeCell ref="P7:P12"/>
    <mergeCell ref="Q7:Q12"/>
    <mergeCell ref="C7:C12"/>
    <mergeCell ref="D7:D12"/>
    <mergeCell ref="E7:E12"/>
    <mergeCell ref="F7:F12"/>
    <mergeCell ref="L7:L12"/>
  </mergeCells>
  <pageMargins left="1" right="1" top="1" bottom="1" header="0.5" footer="0.5"/>
  <pageSetup paperSize="9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2:Y487"/>
  <sheetViews>
    <sheetView zoomScale="85" zoomScaleNormal="85" workbookViewId="0">
      <pane xSplit="2" ySplit="5" topLeftCell="C418" activePane="bottomRight" state="frozen"/>
      <selection activeCell="L7" sqref="L7:L12"/>
      <selection pane="topRight" activeCell="L7" sqref="L7:L12"/>
      <selection pane="bottomLeft" activeCell="L7" sqref="L7:L12"/>
      <selection pane="bottomRight" activeCell="E438" sqref="E438"/>
    </sheetView>
  </sheetViews>
  <sheetFormatPr defaultRowHeight="15" x14ac:dyDescent="0.25"/>
  <cols>
    <col min="2" max="2" width="17.140625" customWidth="1"/>
    <col min="3" max="7" width="7.7109375" customWidth="1"/>
    <col min="8" max="8" width="10.5703125" customWidth="1"/>
    <col min="9" max="9" width="11.5703125" customWidth="1"/>
    <col min="10" max="10" width="5" customWidth="1"/>
    <col min="11" max="11" width="6.28515625" customWidth="1"/>
    <col min="12" max="13" width="7.7109375" customWidth="1"/>
    <col min="14" max="14" width="14.140625" customWidth="1"/>
    <col min="15" max="15" width="14.5703125" customWidth="1"/>
    <col min="16" max="16" width="12.28515625" customWidth="1"/>
    <col min="17" max="17" width="11.28515625" customWidth="1"/>
    <col min="18" max="22" width="7.7109375" customWidth="1"/>
    <col min="23" max="23" width="12.140625" customWidth="1"/>
    <col min="24" max="25" width="7.7109375" customWidth="1"/>
    <col min="258" max="258" width="17.140625" customWidth="1"/>
    <col min="259" max="263" width="7.7109375" customWidth="1"/>
    <col min="264" max="264" width="10.5703125" customWidth="1"/>
    <col min="265" max="265" width="11.5703125" customWidth="1"/>
    <col min="266" max="266" width="5" customWidth="1"/>
    <col min="267" max="267" width="6.28515625" customWidth="1"/>
    <col min="268" max="278" width="7.7109375" customWidth="1"/>
    <col min="279" max="279" width="12.140625" customWidth="1"/>
    <col min="280" max="281" width="7.7109375" customWidth="1"/>
    <col min="514" max="514" width="17.140625" customWidth="1"/>
    <col min="515" max="519" width="7.7109375" customWidth="1"/>
    <col min="520" max="520" width="10.5703125" customWidth="1"/>
    <col min="521" max="521" width="11.5703125" customWidth="1"/>
    <col min="522" max="522" width="5" customWidth="1"/>
    <col min="523" max="523" width="6.28515625" customWidth="1"/>
    <col min="524" max="534" width="7.7109375" customWidth="1"/>
    <col min="535" max="535" width="12.140625" customWidth="1"/>
    <col min="536" max="537" width="7.7109375" customWidth="1"/>
    <col min="770" max="770" width="17.140625" customWidth="1"/>
    <col min="771" max="775" width="7.7109375" customWidth="1"/>
    <col min="776" max="776" width="10.5703125" customWidth="1"/>
    <col min="777" max="777" width="11.5703125" customWidth="1"/>
    <col min="778" max="778" width="5" customWidth="1"/>
    <col min="779" max="779" width="6.28515625" customWidth="1"/>
    <col min="780" max="790" width="7.7109375" customWidth="1"/>
    <col min="791" max="791" width="12.140625" customWidth="1"/>
    <col min="792" max="793" width="7.7109375" customWidth="1"/>
    <col min="1026" max="1026" width="17.140625" customWidth="1"/>
    <col min="1027" max="1031" width="7.7109375" customWidth="1"/>
    <col min="1032" max="1032" width="10.5703125" customWidth="1"/>
    <col min="1033" max="1033" width="11.5703125" customWidth="1"/>
    <col min="1034" max="1034" width="5" customWidth="1"/>
    <col min="1035" max="1035" width="6.28515625" customWidth="1"/>
    <col min="1036" max="1046" width="7.7109375" customWidth="1"/>
    <col min="1047" max="1047" width="12.140625" customWidth="1"/>
    <col min="1048" max="1049" width="7.7109375" customWidth="1"/>
    <col min="1282" max="1282" width="17.140625" customWidth="1"/>
    <col min="1283" max="1287" width="7.7109375" customWidth="1"/>
    <col min="1288" max="1288" width="10.5703125" customWidth="1"/>
    <col min="1289" max="1289" width="11.5703125" customWidth="1"/>
    <col min="1290" max="1290" width="5" customWidth="1"/>
    <col min="1291" max="1291" width="6.28515625" customWidth="1"/>
    <col min="1292" max="1302" width="7.7109375" customWidth="1"/>
    <col min="1303" max="1303" width="12.140625" customWidth="1"/>
    <col min="1304" max="1305" width="7.7109375" customWidth="1"/>
    <col min="1538" max="1538" width="17.140625" customWidth="1"/>
    <col min="1539" max="1543" width="7.7109375" customWidth="1"/>
    <col min="1544" max="1544" width="10.5703125" customWidth="1"/>
    <col min="1545" max="1545" width="11.5703125" customWidth="1"/>
    <col min="1546" max="1546" width="5" customWidth="1"/>
    <col min="1547" max="1547" width="6.28515625" customWidth="1"/>
    <col min="1548" max="1558" width="7.7109375" customWidth="1"/>
    <col min="1559" max="1559" width="12.140625" customWidth="1"/>
    <col min="1560" max="1561" width="7.7109375" customWidth="1"/>
    <col min="1794" max="1794" width="17.140625" customWidth="1"/>
    <col min="1795" max="1799" width="7.7109375" customWidth="1"/>
    <col min="1800" max="1800" width="10.5703125" customWidth="1"/>
    <col min="1801" max="1801" width="11.5703125" customWidth="1"/>
    <col min="1802" max="1802" width="5" customWidth="1"/>
    <col min="1803" max="1803" width="6.28515625" customWidth="1"/>
    <col min="1804" max="1814" width="7.7109375" customWidth="1"/>
    <col min="1815" max="1815" width="12.140625" customWidth="1"/>
    <col min="1816" max="1817" width="7.7109375" customWidth="1"/>
    <col min="2050" max="2050" width="17.140625" customWidth="1"/>
    <col min="2051" max="2055" width="7.7109375" customWidth="1"/>
    <col min="2056" max="2056" width="10.5703125" customWidth="1"/>
    <col min="2057" max="2057" width="11.5703125" customWidth="1"/>
    <col min="2058" max="2058" width="5" customWidth="1"/>
    <col min="2059" max="2059" width="6.28515625" customWidth="1"/>
    <col min="2060" max="2070" width="7.7109375" customWidth="1"/>
    <col min="2071" max="2071" width="12.140625" customWidth="1"/>
    <col min="2072" max="2073" width="7.7109375" customWidth="1"/>
    <col min="2306" max="2306" width="17.140625" customWidth="1"/>
    <col min="2307" max="2311" width="7.7109375" customWidth="1"/>
    <col min="2312" max="2312" width="10.5703125" customWidth="1"/>
    <col min="2313" max="2313" width="11.5703125" customWidth="1"/>
    <col min="2314" max="2314" width="5" customWidth="1"/>
    <col min="2315" max="2315" width="6.28515625" customWidth="1"/>
    <col min="2316" max="2326" width="7.7109375" customWidth="1"/>
    <col min="2327" max="2327" width="12.140625" customWidth="1"/>
    <col min="2328" max="2329" width="7.7109375" customWidth="1"/>
    <col min="2562" max="2562" width="17.140625" customWidth="1"/>
    <col min="2563" max="2567" width="7.7109375" customWidth="1"/>
    <col min="2568" max="2568" width="10.5703125" customWidth="1"/>
    <col min="2569" max="2569" width="11.5703125" customWidth="1"/>
    <col min="2570" max="2570" width="5" customWidth="1"/>
    <col min="2571" max="2571" width="6.28515625" customWidth="1"/>
    <col min="2572" max="2582" width="7.7109375" customWidth="1"/>
    <col min="2583" max="2583" width="12.140625" customWidth="1"/>
    <col min="2584" max="2585" width="7.7109375" customWidth="1"/>
    <col min="2818" max="2818" width="17.140625" customWidth="1"/>
    <col min="2819" max="2823" width="7.7109375" customWidth="1"/>
    <col min="2824" max="2824" width="10.5703125" customWidth="1"/>
    <col min="2825" max="2825" width="11.5703125" customWidth="1"/>
    <col min="2826" max="2826" width="5" customWidth="1"/>
    <col min="2827" max="2827" width="6.28515625" customWidth="1"/>
    <col min="2828" max="2838" width="7.7109375" customWidth="1"/>
    <col min="2839" max="2839" width="12.140625" customWidth="1"/>
    <col min="2840" max="2841" width="7.7109375" customWidth="1"/>
    <col min="3074" max="3074" width="17.140625" customWidth="1"/>
    <col min="3075" max="3079" width="7.7109375" customWidth="1"/>
    <col min="3080" max="3080" width="10.5703125" customWidth="1"/>
    <col min="3081" max="3081" width="11.5703125" customWidth="1"/>
    <col min="3082" max="3082" width="5" customWidth="1"/>
    <col min="3083" max="3083" width="6.28515625" customWidth="1"/>
    <col min="3084" max="3094" width="7.7109375" customWidth="1"/>
    <col min="3095" max="3095" width="12.140625" customWidth="1"/>
    <col min="3096" max="3097" width="7.7109375" customWidth="1"/>
    <col min="3330" max="3330" width="17.140625" customWidth="1"/>
    <col min="3331" max="3335" width="7.7109375" customWidth="1"/>
    <col min="3336" max="3336" width="10.5703125" customWidth="1"/>
    <col min="3337" max="3337" width="11.5703125" customWidth="1"/>
    <col min="3338" max="3338" width="5" customWidth="1"/>
    <col min="3339" max="3339" width="6.28515625" customWidth="1"/>
    <col min="3340" max="3350" width="7.7109375" customWidth="1"/>
    <col min="3351" max="3351" width="12.140625" customWidth="1"/>
    <col min="3352" max="3353" width="7.7109375" customWidth="1"/>
    <col min="3586" max="3586" width="17.140625" customWidth="1"/>
    <col min="3587" max="3591" width="7.7109375" customWidth="1"/>
    <col min="3592" max="3592" width="10.5703125" customWidth="1"/>
    <col min="3593" max="3593" width="11.5703125" customWidth="1"/>
    <col min="3594" max="3594" width="5" customWidth="1"/>
    <col min="3595" max="3595" width="6.28515625" customWidth="1"/>
    <col min="3596" max="3606" width="7.7109375" customWidth="1"/>
    <col min="3607" max="3607" width="12.140625" customWidth="1"/>
    <col min="3608" max="3609" width="7.7109375" customWidth="1"/>
    <col min="3842" max="3842" width="17.140625" customWidth="1"/>
    <col min="3843" max="3847" width="7.7109375" customWidth="1"/>
    <col min="3848" max="3848" width="10.5703125" customWidth="1"/>
    <col min="3849" max="3849" width="11.5703125" customWidth="1"/>
    <col min="3850" max="3850" width="5" customWidth="1"/>
    <col min="3851" max="3851" width="6.28515625" customWidth="1"/>
    <col min="3852" max="3862" width="7.7109375" customWidth="1"/>
    <col min="3863" max="3863" width="12.140625" customWidth="1"/>
    <col min="3864" max="3865" width="7.7109375" customWidth="1"/>
    <col min="4098" max="4098" width="17.140625" customWidth="1"/>
    <col min="4099" max="4103" width="7.7109375" customWidth="1"/>
    <col min="4104" max="4104" width="10.5703125" customWidth="1"/>
    <col min="4105" max="4105" width="11.5703125" customWidth="1"/>
    <col min="4106" max="4106" width="5" customWidth="1"/>
    <col min="4107" max="4107" width="6.28515625" customWidth="1"/>
    <col min="4108" max="4118" width="7.7109375" customWidth="1"/>
    <col min="4119" max="4119" width="12.140625" customWidth="1"/>
    <col min="4120" max="4121" width="7.7109375" customWidth="1"/>
    <col min="4354" max="4354" width="17.140625" customWidth="1"/>
    <col min="4355" max="4359" width="7.7109375" customWidth="1"/>
    <col min="4360" max="4360" width="10.5703125" customWidth="1"/>
    <col min="4361" max="4361" width="11.5703125" customWidth="1"/>
    <col min="4362" max="4362" width="5" customWidth="1"/>
    <col min="4363" max="4363" width="6.28515625" customWidth="1"/>
    <col min="4364" max="4374" width="7.7109375" customWidth="1"/>
    <col min="4375" max="4375" width="12.140625" customWidth="1"/>
    <col min="4376" max="4377" width="7.7109375" customWidth="1"/>
    <col min="4610" max="4610" width="17.140625" customWidth="1"/>
    <col min="4611" max="4615" width="7.7109375" customWidth="1"/>
    <col min="4616" max="4616" width="10.5703125" customWidth="1"/>
    <col min="4617" max="4617" width="11.5703125" customWidth="1"/>
    <col min="4618" max="4618" width="5" customWidth="1"/>
    <col min="4619" max="4619" width="6.28515625" customWidth="1"/>
    <col min="4620" max="4630" width="7.7109375" customWidth="1"/>
    <col min="4631" max="4631" width="12.140625" customWidth="1"/>
    <col min="4632" max="4633" width="7.7109375" customWidth="1"/>
    <col min="4866" max="4866" width="17.140625" customWidth="1"/>
    <col min="4867" max="4871" width="7.7109375" customWidth="1"/>
    <col min="4872" max="4872" width="10.5703125" customWidth="1"/>
    <col min="4873" max="4873" width="11.5703125" customWidth="1"/>
    <col min="4874" max="4874" width="5" customWidth="1"/>
    <col min="4875" max="4875" width="6.28515625" customWidth="1"/>
    <col min="4876" max="4886" width="7.7109375" customWidth="1"/>
    <col min="4887" max="4887" width="12.140625" customWidth="1"/>
    <col min="4888" max="4889" width="7.7109375" customWidth="1"/>
    <col min="5122" max="5122" width="17.140625" customWidth="1"/>
    <col min="5123" max="5127" width="7.7109375" customWidth="1"/>
    <col min="5128" max="5128" width="10.5703125" customWidth="1"/>
    <col min="5129" max="5129" width="11.5703125" customWidth="1"/>
    <col min="5130" max="5130" width="5" customWidth="1"/>
    <col min="5131" max="5131" width="6.28515625" customWidth="1"/>
    <col min="5132" max="5142" width="7.7109375" customWidth="1"/>
    <col min="5143" max="5143" width="12.140625" customWidth="1"/>
    <col min="5144" max="5145" width="7.7109375" customWidth="1"/>
    <col min="5378" max="5378" width="17.140625" customWidth="1"/>
    <col min="5379" max="5383" width="7.7109375" customWidth="1"/>
    <col min="5384" max="5384" width="10.5703125" customWidth="1"/>
    <col min="5385" max="5385" width="11.5703125" customWidth="1"/>
    <col min="5386" max="5386" width="5" customWidth="1"/>
    <col min="5387" max="5387" width="6.28515625" customWidth="1"/>
    <col min="5388" max="5398" width="7.7109375" customWidth="1"/>
    <col min="5399" max="5399" width="12.140625" customWidth="1"/>
    <col min="5400" max="5401" width="7.7109375" customWidth="1"/>
    <col min="5634" max="5634" width="17.140625" customWidth="1"/>
    <col min="5635" max="5639" width="7.7109375" customWidth="1"/>
    <col min="5640" max="5640" width="10.5703125" customWidth="1"/>
    <col min="5641" max="5641" width="11.5703125" customWidth="1"/>
    <col min="5642" max="5642" width="5" customWidth="1"/>
    <col min="5643" max="5643" width="6.28515625" customWidth="1"/>
    <col min="5644" max="5654" width="7.7109375" customWidth="1"/>
    <col min="5655" max="5655" width="12.140625" customWidth="1"/>
    <col min="5656" max="5657" width="7.7109375" customWidth="1"/>
    <col min="5890" max="5890" width="17.140625" customWidth="1"/>
    <col min="5891" max="5895" width="7.7109375" customWidth="1"/>
    <col min="5896" max="5896" width="10.5703125" customWidth="1"/>
    <col min="5897" max="5897" width="11.5703125" customWidth="1"/>
    <col min="5898" max="5898" width="5" customWidth="1"/>
    <col min="5899" max="5899" width="6.28515625" customWidth="1"/>
    <col min="5900" max="5910" width="7.7109375" customWidth="1"/>
    <col min="5911" max="5911" width="12.140625" customWidth="1"/>
    <col min="5912" max="5913" width="7.7109375" customWidth="1"/>
    <col min="6146" max="6146" width="17.140625" customWidth="1"/>
    <col min="6147" max="6151" width="7.7109375" customWidth="1"/>
    <col min="6152" max="6152" width="10.5703125" customWidth="1"/>
    <col min="6153" max="6153" width="11.5703125" customWidth="1"/>
    <col min="6154" max="6154" width="5" customWidth="1"/>
    <col min="6155" max="6155" width="6.28515625" customWidth="1"/>
    <col min="6156" max="6166" width="7.7109375" customWidth="1"/>
    <col min="6167" max="6167" width="12.140625" customWidth="1"/>
    <col min="6168" max="6169" width="7.7109375" customWidth="1"/>
    <col min="6402" max="6402" width="17.140625" customWidth="1"/>
    <col min="6403" max="6407" width="7.7109375" customWidth="1"/>
    <col min="6408" max="6408" width="10.5703125" customWidth="1"/>
    <col min="6409" max="6409" width="11.5703125" customWidth="1"/>
    <col min="6410" max="6410" width="5" customWidth="1"/>
    <col min="6411" max="6411" width="6.28515625" customWidth="1"/>
    <col min="6412" max="6422" width="7.7109375" customWidth="1"/>
    <col min="6423" max="6423" width="12.140625" customWidth="1"/>
    <col min="6424" max="6425" width="7.7109375" customWidth="1"/>
    <col min="6658" max="6658" width="17.140625" customWidth="1"/>
    <col min="6659" max="6663" width="7.7109375" customWidth="1"/>
    <col min="6664" max="6664" width="10.5703125" customWidth="1"/>
    <col min="6665" max="6665" width="11.5703125" customWidth="1"/>
    <col min="6666" max="6666" width="5" customWidth="1"/>
    <col min="6667" max="6667" width="6.28515625" customWidth="1"/>
    <col min="6668" max="6678" width="7.7109375" customWidth="1"/>
    <col min="6679" max="6679" width="12.140625" customWidth="1"/>
    <col min="6680" max="6681" width="7.7109375" customWidth="1"/>
    <col min="6914" max="6914" width="17.140625" customWidth="1"/>
    <col min="6915" max="6919" width="7.7109375" customWidth="1"/>
    <col min="6920" max="6920" width="10.5703125" customWidth="1"/>
    <col min="6921" max="6921" width="11.5703125" customWidth="1"/>
    <col min="6922" max="6922" width="5" customWidth="1"/>
    <col min="6923" max="6923" width="6.28515625" customWidth="1"/>
    <col min="6924" max="6934" width="7.7109375" customWidth="1"/>
    <col min="6935" max="6935" width="12.140625" customWidth="1"/>
    <col min="6936" max="6937" width="7.7109375" customWidth="1"/>
    <col min="7170" max="7170" width="17.140625" customWidth="1"/>
    <col min="7171" max="7175" width="7.7109375" customWidth="1"/>
    <col min="7176" max="7176" width="10.5703125" customWidth="1"/>
    <col min="7177" max="7177" width="11.5703125" customWidth="1"/>
    <col min="7178" max="7178" width="5" customWidth="1"/>
    <col min="7179" max="7179" width="6.28515625" customWidth="1"/>
    <col min="7180" max="7190" width="7.7109375" customWidth="1"/>
    <col min="7191" max="7191" width="12.140625" customWidth="1"/>
    <col min="7192" max="7193" width="7.7109375" customWidth="1"/>
    <col min="7426" max="7426" width="17.140625" customWidth="1"/>
    <col min="7427" max="7431" width="7.7109375" customWidth="1"/>
    <col min="7432" max="7432" width="10.5703125" customWidth="1"/>
    <col min="7433" max="7433" width="11.5703125" customWidth="1"/>
    <col min="7434" max="7434" width="5" customWidth="1"/>
    <col min="7435" max="7435" width="6.28515625" customWidth="1"/>
    <col min="7436" max="7446" width="7.7109375" customWidth="1"/>
    <col min="7447" max="7447" width="12.140625" customWidth="1"/>
    <col min="7448" max="7449" width="7.7109375" customWidth="1"/>
    <col min="7682" max="7682" width="17.140625" customWidth="1"/>
    <col min="7683" max="7687" width="7.7109375" customWidth="1"/>
    <col min="7688" max="7688" width="10.5703125" customWidth="1"/>
    <col min="7689" max="7689" width="11.5703125" customWidth="1"/>
    <col min="7690" max="7690" width="5" customWidth="1"/>
    <col min="7691" max="7691" width="6.28515625" customWidth="1"/>
    <col min="7692" max="7702" width="7.7109375" customWidth="1"/>
    <col min="7703" max="7703" width="12.140625" customWidth="1"/>
    <col min="7704" max="7705" width="7.7109375" customWidth="1"/>
    <col min="7938" max="7938" width="17.140625" customWidth="1"/>
    <col min="7939" max="7943" width="7.7109375" customWidth="1"/>
    <col min="7944" max="7944" width="10.5703125" customWidth="1"/>
    <col min="7945" max="7945" width="11.5703125" customWidth="1"/>
    <col min="7946" max="7946" width="5" customWidth="1"/>
    <col min="7947" max="7947" width="6.28515625" customWidth="1"/>
    <col min="7948" max="7958" width="7.7109375" customWidth="1"/>
    <col min="7959" max="7959" width="12.140625" customWidth="1"/>
    <col min="7960" max="7961" width="7.7109375" customWidth="1"/>
    <col min="8194" max="8194" width="17.140625" customWidth="1"/>
    <col min="8195" max="8199" width="7.7109375" customWidth="1"/>
    <col min="8200" max="8200" width="10.5703125" customWidth="1"/>
    <col min="8201" max="8201" width="11.5703125" customWidth="1"/>
    <col min="8202" max="8202" width="5" customWidth="1"/>
    <col min="8203" max="8203" width="6.28515625" customWidth="1"/>
    <col min="8204" max="8214" width="7.7109375" customWidth="1"/>
    <col min="8215" max="8215" width="12.140625" customWidth="1"/>
    <col min="8216" max="8217" width="7.7109375" customWidth="1"/>
    <col min="8450" max="8450" width="17.140625" customWidth="1"/>
    <col min="8451" max="8455" width="7.7109375" customWidth="1"/>
    <col min="8456" max="8456" width="10.5703125" customWidth="1"/>
    <col min="8457" max="8457" width="11.5703125" customWidth="1"/>
    <col min="8458" max="8458" width="5" customWidth="1"/>
    <col min="8459" max="8459" width="6.28515625" customWidth="1"/>
    <col min="8460" max="8470" width="7.7109375" customWidth="1"/>
    <col min="8471" max="8471" width="12.140625" customWidth="1"/>
    <col min="8472" max="8473" width="7.7109375" customWidth="1"/>
    <col min="8706" max="8706" width="17.140625" customWidth="1"/>
    <col min="8707" max="8711" width="7.7109375" customWidth="1"/>
    <col min="8712" max="8712" width="10.5703125" customWidth="1"/>
    <col min="8713" max="8713" width="11.5703125" customWidth="1"/>
    <col min="8714" max="8714" width="5" customWidth="1"/>
    <col min="8715" max="8715" width="6.28515625" customWidth="1"/>
    <col min="8716" max="8726" width="7.7109375" customWidth="1"/>
    <col min="8727" max="8727" width="12.140625" customWidth="1"/>
    <col min="8728" max="8729" width="7.7109375" customWidth="1"/>
    <col min="8962" max="8962" width="17.140625" customWidth="1"/>
    <col min="8963" max="8967" width="7.7109375" customWidth="1"/>
    <col min="8968" max="8968" width="10.5703125" customWidth="1"/>
    <col min="8969" max="8969" width="11.5703125" customWidth="1"/>
    <col min="8970" max="8970" width="5" customWidth="1"/>
    <col min="8971" max="8971" width="6.28515625" customWidth="1"/>
    <col min="8972" max="8982" width="7.7109375" customWidth="1"/>
    <col min="8983" max="8983" width="12.140625" customWidth="1"/>
    <col min="8984" max="8985" width="7.7109375" customWidth="1"/>
    <col min="9218" max="9218" width="17.140625" customWidth="1"/>
    <col min="9219" max="9223" width="7.7109375" customWidth="1"/>
    <col min="9224" max="9224" width="10.5703125" customWidth="1"/>
    <col min="9225" max="9225" width="11.5703125" customWidth="1"/>
    <col min="9226" max="9226" width="5" customWidth="1"/>
    <col min="9227" max="9227" width="6.28515625" customWidth="1"/>
    <col min="9228" max="9238" width="7.7109375" customWidth="1"/>
    <col min="9239" max="9239" width="12.140625" customWidth="1"/>
    <col min="9240" max="9241" width="7.7109375" customWidth="1"/>
    <col min="9474" max="9474" width="17.140625" customWidth="1"/>
    <col min="9475" max="9479" width="7.7109375" customWidth="1"/>
    <col min="9480" max="9480" width="10.5703125" customWidth="1"/>
    <col min="9481" max="9481" width="11.5703125" customWidth="1"/>
    <col min="9482" max="9482" width="5" customWidth="1"/>
    <col min="9483" max="9483" width="6.28515625" customWidth="1"/>
    <col min="9484" max="9494" width="7.7109375" customWidth="1"/>
    <col min="9495" max="9495" width="12.140625" customWidth="1"/>
    <col min="9496" max="9497" width="7.7109375" customWidth="1"/>
    <col min="9730" max="9730" width="17.140625" customWidth="1"/>
    <col min="9731" max="9735" width="7.7109375" customWidth="1"/>
    <col min="9736" max="9736" width="10.5703125" customWidth="1"/>
    <col min="9737" max="9737" width="11.5703125" customWidth="1"/>
    <col min="9738" max="9738" width="5" customWidth="1"/>
    <col min="9739" max="9739" width="6.28515625" customWidth="1"/>
    <col min="9740" max="9750" width="7.7109375" customWidth="1"/>
    <col min="9751" max="9751" width="12.140625" customWidth="1"/>
    <col min="9752" max="9753" width="7.7109375" customWidth="1"/>
    <col min="9986" max="9986" width="17.140625" customWidth="1"/>
    <col min="9987" max="9991" width="7.7109375" customWidth="1"/>
    <col min="9992" max="9992" width="10.5703125" customWidth="1"/>
    <col min="9993" max="9993" width="11.5703125" customWidth="1"/>
    <col min="9994" max="9994" width="5" customWidth="1"/>
    <col min="9995" max="9995" width="6.28515625" customWidth="1"/>
    <col min="9996" max="10006" width="7.7109375" customWidth="1"/>
    <col min="10007" max="10007" width="12.140625" customWidth="1"/>
    <col min="10008" max="10009" width="7.7109375" customWidth="1"/>
    <col min="10242" max="10242" width="17.140625" customWidth="1"/>
    <col min="10243" max="10247" width="7.7109375" customWidth="1"/>
    <col min="10248" max="10248" width="10.5703125" customWidth="1"/>
    <col min="10249" max="10249" width="11.5703125" customWidth="1"/>
    <col min="10250" max="10250" width="5" customWidth="1"/>
    <col min="10251" max="10251" width="6.28515625" customWidth="1"/>
    <col min="10252" max="10262" width="7.7109375" customWidth="1"/>
    <col min="10263" max="10263" width="12.140625" customWidth="1"/>
    <col min="10264" max="10265" width="7.7109375" customWidth="1"/>
    <col min="10498" max="10498" width="17.140625" customWidth="1"/>
    <col min="10499" max="10503" width="7.7109375" customWidth="1"/>
    <col min="10504" max="10504" width="10.5703125" customWidth="1"/>
    <col min="10505" max="10505" width="11.5703125" customWidth="1"/>
    <col min="10506" max="10506" width="5" customWidth="1"/>
    <col min="10507" max="10507" width="6.28515625" customWidth="1"/>
    <col min="10508" max="10518" width="7.7109375" customWidth="1"/>
    <col min="10519" max="10519" width="12.140625" customWidth="1"/>
    <col min="10520" max="10521" width="7.7109375" customWidth="1"/>
    <col min="10754" max="10754" width="17.140625" customWidth="1"/>
    <col min="10755" max="10759" width="7.7109375" customWidth="1"/>
    <col min="10760" max="10760" width="10.5703125" customWidth="1"/>
    <col min="10761" max="10761" width="11.5703125" customWidth="1"/>
    <col min="10762" max="10762" width="5" customWidth="1"/>
    <col min="10763" max="10763" width="6.28515625" customWidth="1"/>
    <col min="10764" max="10774" width="7.7109375" customWidth="1"/>
    <col min="10775" max="10775" width="12.140625" customWidth="1"/>
    <col min="10776" max="10777" width="7.7109375" customWidth="1"/>
    <col min="11010" max="11010" width="17.140625" customWidth="1"/>
    <col min="11011" max="11015" width="7.7109375" customWidth="1"/>
    <col min="11016" max="11016" width="10.5703125" customWidth="1"/>
    <col min="11017" max="11017" width="11.5703125" customWidth="1"/>
    <col min="11018" max="11018" width="5" customWidth="1"/>
    <col min="11019" max="11019" width="6.28515625" customWidth="1"/>
    <col min="11020" max="11030" width="7.7109375" customWidth="1"/>
    <col min="11031" max="11031" width="12.140625" customWidth="1"/>
    <col min="11032" max="11033" width="7.7109375" customWidth="1"/>
    <col min="11266" max="11266" width="17.140625" customWidth="1"/>
    <col min="11267" max="11271" width="7.7109375" customWidth="1"/>
    <col min="11272" max="11272" width="10.5703125" customWidth="1"/>
    <col min="11273" max="11273" width="11.5703125" customWidth="1"/>
    <col min="11274" max="11274" width="5" customWidth="1"/>
    <col min="11275" max="11275" width="6.28515625" customWidth="1"/>
    <col min="11276" max="11286" width="7.7109375" customWidth="1"/>
    <col min="11287" max="11287" width="12.140625" customWidth="1"/>
    <col min="11288" max="11289" width="7.7109375" customWidth="1"/>
    <col min="11522" max="11522" width="17.140625" customWidth="1"/>
    <col min="11523" max="11527" width="7.7109375" customWidth="1"/>
    <col min="11528" max="11528" width="10.5703125" customWidth="1"/>
    <col min="11529" max="11529" width="11.5703125" customWidth="1"/>
    <col min="11530" max="11530" width="5" customWidth="1"/>
    <col min="11531" max="11531" width="6.28515625" customWidth="1"/>
    <col min="11532" max="11542" width="7.7109375" customWidth="1"/>
    <col min="11543" max="11543" width="12.140625" customWidth="1"/>
    <col min="11544" max="11545" width="7.7109375" customWidth="1"/>
    <col min="11778" max="11778" width="17.140625" customWidth="1"/>
    <col min="11779" max="11783" width="7.7109375" customWidth="1"/>
    <col min="11784" max="11784" width="10.5703125" customWidth="1"/>
    <col min="11785" max="11785" width="11.5703125" customWidth="1"/>
    <col min="11786" max="11786" width="5" customWidth="1"/>
    <col min="11787" max="11787" width="6.28515625" customWidth="1"/>
    <col min="11788" max="11798" width="7.7109375" customWidth="1"/>
    <col min="11799" max="11799" width="12.140625" customWidth="1"/>
    <col min="11800" max="11801" width="7.7109375" customWidth="1"/>
    <col min="12034" max="12034" width="17.140625" customWidth="1"/>
    <col min="12035" max="12039" width="7.7109375" customWidth="1"/>
    <col min="12040" max="12040" width="10.5703125" customWidth="1"/>
    <col min="12041" max="12041" width="11.5703125" customWidth="1"/>
    <col min="12042" max="12042" width="5" customWidth="1"/>
    <col min="12043" max="12043" width="6.28515625" customWidth="1"/>
    <col min="12044" max="12054" width="7.7109375" customWidth="1"/>
    <col min="12055" max="12055" width="12.140625" customWidth="1"/>
    <col min="12056" max="12057" width="7.7109375" customWidth="1"/>
    <col min="12290" max="12290" width="17.140625" customWidth="1"/>
    <col min="12291" max="12295" width="7.7109375" customWidth="1"/>
    <col min="12296" max="12296" width="10.5703125" customWidth="1"/>
    <col min="12297" max="12297" width="11.5703125" customWidth="1"/>
    <col min="12298" max="12298" width="5" customWidth="1"/>
    <col min="12299" max="12299" width="6.28515625" customWidth="1"/>
    <col min="12300" max="12310" width="7.7109375" customWidth="1"/>
    <col min="12311" max="12311" width="12.140625" customWidth="1"/>
    <col min="12312" max="12313" width="7.7109375" customWidth="1"/>
    <col min="12546" max="12546" width="17.140625" customWidth="1"/>
    <col min="12547" max="12551" width="7.7109375" customWidth="1"/>
    <col min="12552" max="12552" width="10.5703125" customWidth="1"/>
    <col min="12553" max="12553" width="11.5703125" customWidth="1"/>
    <col min="12554" max="12554" width="5" customWidth="1"/>
    <col min="12555" max="12555" width="6.28515625" customWidth="1"/>
    <col min="12556" max="12566" width="7.7109375" customWidth="1"/>
    <col min="12567" max="12567" width="12.140625" customWidth="1"/>
    <col min="12568" max="12569" width="7.7109375" customWidth="1"/>
    <col min="12802" max="12802" width="17.140625" customWidth="1"/>
    <col min="12803" max="12807" width="7.7109375" customWidth="1"/>
    <col min="12808" max="12808" width="10.5703125" customWidth="1"/>
    <col min="12809" max="12809" width="11.5703125" customWidth="1"/>
    <col min="12810" max="12810" width="5" customWidth="1"/>
    <col min="12811" max="12811" width="6.28515625" customWidth="1"/>
    <col min="12812" max="12822" width="7.7109375" customWidth="1"/>
    <col min="12823" max="12823" width="12.140625" customWidth="1"/>
    <col min="12824" max="12825" width="7.7109375" customWidth="1"/>
    <col min="13058" max="13058" width="17.140625" customWidth="1"/>
    <col min="13059" max="13063" width="7.7109375" customWidth="1"/>
    <col min="13064" max="13064" width="10.5703125" customWidth="1"/>
    <col min="13065" max="13065" width="11.5703125" customWidth="1"/>
    <col min="13066" max="13066" width="5" customWidth="1"/>
    <col min="13067" max="13067" width="6.28515625" customWidth="1"/>
    <col min="13068" max="13078" width="7.7109375" customWidth="1"/>
    <col min="13079" max="13079" width="12.140625" customWidth="1"/>
    <col min="13080" max="13081" width="7.7109375" customWidth="1"/>
    <col min="13314" max="13314" width="17.140625" customWidth="1"/>
    <col min="13315" max="13319" width="7.7109375" customWidth="1"/>
    <col min="13320" max="13320" width="10.5703125" customWidth="1"/>
    <col min="13321" max="13321" width="11.5703125" customWidth="1"/>
    <col min="13322" max="13322" width="5" customWidth="1"/>
    <col min="13323" max="13323" width="6.28515625" customWidth="1"/>
    <col min="13324" max="13334" width="7.7109375" customWidth="1"/>
    <col min="13335" max="13335" width="12.140625" customWidth="1"/>
    <col min="13336" max="13337" width="7.7109375" customWidth="1"/>
    <col min="13570" max="13570" width="17.140625" customWidth="1"/>
    <col min="13571" max="13575" width="7.7109375" customWidth="1"/>
    <col min="13576" max="13576" width="10.5703125" customWidth="1"/>
    <col min="13577" max="13577" width="11.5703125" customWidth="1"/>
    <col min="13578" max="13578" width="5" customWidth="1"/>
    <col min="13579" max="13579" width="6.28515625" customWidth="1"/>
    <col min="13580" max="13590" width="7.7109375" customWidth="1"/>
    <col min="13591" max="13591" width="12.140625" customWidth="1"/>
    <col min="13592" max="13593" width="7.7109375" customWidth="1"/>
    <col min="13826" max="13826" width="17.140625" customWidth="1"/>
    <col min="13827" max="13831" width="7.7109375" customWidth="1"/>
    <col min="13832" max="13832" width="10.5703125" customWidth="1"/>
    <col min="13833" max="13833" width="11.5703125" customWidth="1"/>
    <col min="13834" max="13834" width="5" customWidth="1"/>
    <col min="13835" max="13835" width="6.28515625" customWidth="1"/>
    <col min="13836" max="13846" width="7.7109375" customWidth="1"/>
    <col min="13847" max="13847" width="12.140625" customWidth="1"/>
    <col min="13848" max="13849" width="7.7109375" customWidth="1"/>
    <col min="14082" max="14082" width="17.140625" customWidth="1"/>
    <col min="14083" max="14087" width="7.7109375" customWidth="1"/>
    <col min="14088" max="14088" width="10.5703125" customWidth="1"/>
    <col min="14089" max="14089" width="11.5703125" customWidth="1"/>
    <col min="14090" max="14090" width="5" customWidth="1"/>
    <col min="14091" max="14091" width="6.28515625" customWidth="1"/>
    <col min="14092" max="14102" width="7.7109375" customWidth="1"/>
    <col min="14103" max="14103" width="12.140625" customWidth="1"/>
    <col min="14104" max="14105" width="7.7109375" customWidth="1"/>
    <col min="14338" max="14338" width="17.140625" customWidth="1"/>
    <col min="14339" max="14343" width="7.7109375" customWidth="1"/>
    <col min="14344" max="14344" width="10.5703125" customWidth="1"/>
    <col min="14345" max="14345" width="11.5703125" customWidth="1"/>
    <col min="14346" max="14346" width="5" customWidth="1"/>
    <col min="14347" max="14347" width="6.28515625" customWidth="1"/>
    <col min="14348" max="14358" width="7.7109375" customWidth="1"/>
    <col min="14359" max="14359" width="12.140625" customWidth="1"/>
    <col min="14360" max="14361" width="7.7109375" customWidth="1"/>
    <col min="14594" max="14594" width="17.140625" customWidth="1"/>
    <col min="14595" max="14599" width="7.7109375" customWidth="1"/>
    <col min="14600" max="14600" width="10.5703125" customWidth="1"/>
    <col min="14601" max="14601" width="11.5703125" customWidth="1"/>
    <col min="14602" max="14602" width="5" customWidth="1"/>
    <col min="14603" max="14603" width="6.28515625" customWidth="1"/>
    <col min="14604" max="14614" width="7.7109375" customWidth="1"/>
    <col min="14615" max="14615" width="12.140625" customWidth="1"/>
    <col min="14616" max="14617" width="7.7109375" customWidth="1"/>
    <col min="14850" max="14850" width="17.140625" customWidth="1"/>
    <col min="14851" max="14855" width="7.7109375" customWidth="1"/>
    <col min="14856" max="14856" width="10.5703125" customWidth="1"/>
    <col min="14857" max="14857" width="11.5703125" customWidth="1"/>
    <col min="14858" max="14858" width="5" customWidth="1"/>
    <col min="14859" max="14859" width="6.28515625" customWidth="1"/>
    <col min="14860" max="14870" width="7.7109375" customWidth="1"/>
    <col min="14871" max="14871" width="12.140625" customWidth="1"/>
    <col min="14872" max="14873" width="7.7109375" customWidth="1"/>
    <col min="15106" max="15106" width="17.140625" customWidth="1"/>
    <col min="15107" max="15111" width="7.7109375" customWidth="1"/>
    <col min="15112" max="15112" width="10.5703125" customWidth="1"/>
    <col min="15113" max="15113" width="11.5703125" customWidth="1"/>
    <col min="15114" max="15114" width="5" customWidth="1"/>
    <col min="15115" max="15115" width="6.28515625" customWidth="1"/>
    <col min="15116" max="15126" width="7.7109375" customWidth="1"/>
    <col min="15127" max="15127" width="12.140625" customWidth="1"/>
    <col min="15128" max="15129" width="7.7109375" customWidth="1"/>
    <col min="15362" max="15362" width="17.140625" customWidth="1"/>
    <col min="15363" max="15367" width="7.7109375" customWidth="1"/>
    <col min="15368" max="15368" width="10.5703125" customWidth="1"/>
    <col min="15369" max="15369" width="11.5703125" customWidth="1"/>
    <col min="15370" max="15370" width="5" customWidth="1"/>
    <col min="15371" max="15371" width="6.28515625" customWidth="1"/>
    <col min="15372" max="15382" width="7.7109375" customWidth="1"/>
    <col min="15383" max="15383" width="12.140625" customWidth="1"/>
    <col min="15384" max="15385" width="7.7109375" customWidth="1"/>
    <col min="15618" max="15618" width="17.140625" customWidth="1"/>
    <col min="15619" max="15623" width="7.7109375" customWidth="1"/>
    <col min="15624" max="15624" width="10.5703125" customWidth="1"/>
    <col min="15625" max="15625" width="11.5703125" customWidth="1"/>
    <col min="15626" max="15626" width="5" customWidth="1"/>
    <col min="15627" max="15627" width="6.28515625" customWidth="1"/>
    <col min="15628" max="15638" width="7.7109375" customWidth="1"/>
    <col min="15639" max="15639" width="12.140625" customWidth="1"/>
    <col min="15640" max="15641" width="7.7109375" customWidth="1"/>
    <col min="15874" max="15874" width="17.140625" customWidth="1"/>
    <col min="15875" max="15879" width="7.7109375" customWidth="1"/>
    <col min="15880" max="15880" width="10.5703125" customWidth="1"/>
    <col min="15881" max="15881" width="11.5703125" customWidth="1"/>
    <col min="15882" max="15882" width="5" customWidth="1"/>
    <col min="15883" max="15883" width="6.28515625" customWidth="1"/>
    <col min="15884" max="15894" width="7.7109375" customWidth="1"/>
    <col min="15895" max="15895" width="12.140625" customWidth="1"/>
    <col min="15896" max="15897" width="7.7109375" customWidth="1"/>
    <col min="16130" max="16130" width="17.140625" customWidth="1"/>
    <col min="16131" max="16135" width="7.7109375" customWidth="1"/>
    <col min="16136" max="16136" width="10.5703125" customWidth="1"/>
    <col min="16137" max="16137" width="11.5703125" customWidth="1"/>
    <col min="16138" max="16138" width="5" customWidth="1"/>
    <col min="16139" max="16139" width="6.28515625" customWidth="1"/>
    <col min="16140" max="16150" width="7.7109375" customWidth="1"/>
    <col min="16151" max="16151" width="12.140625" customWidth="1"/>
    <col min="16152" max="16153" width="7.7109375" customWidth="1"/>
  </cols>
  <sheetData>
    <row r="2" spans="2:25" ht="21" thickBot="1" x14ac:dyDescent="0.35">
      <c r="C2" s="492" t="s">
        <v>781</v>
      </c>
      <c r="D2" s="493"/>
      <c r="E2" s="493"/>
      <c r="F2" s="493"/>
      <c r="G2" s="493"/>
      <c r="H2" s="493"/>
      <c r="I2" s="493"/>
      <c r="J2" s="493"/>
      <c r="K2" s="493"/>
      <c r="N2" s="109" t="s">
        <v>359</v>
      </c>
    </row>
    <row r="3" spans="2:25" ht="40.5" customHeight="1" thickBot="1" x14ac:dyDescent="0.3">
      <c r="B3" s="496" t="s">
        <v>358</v>
      </c>
      <c r="C3" s="498" t="s">
        <v>357</v>
      </c>
      <c r="D3" s="499"/>
      <c r="E3" s="499"/>
      <c r="F3" s="499"/>
      <c r="G3" s="499"/>
      <c r="H3" s="499"/>
      <c r="I3" s="499"/>
      <c r="J3" s="499"/>
      <c r="K3" s="500"/>
      <c r="L3" s="501" t="s">
        <v>356</v>
      </c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503"/>
    </row>
    <row r="4" spans="2:25" ht="63.75" customHeight="1" thickBot="1" x14ac:dyDescent="0.3">
      <c r="B4" s="497"/>
      <c r="C4" s="102" t="s">
        <v>355</v>
      </c>
      <c r="D4" s="102" t="s">
        <v>354</v>
      </c>
      <c r="E4" s="102" t="s">
        <v>353</v>
      </c>
      <c r="F4" s="108" t="s">
        <v>352</v>
      </c>
      <c r="G4" s="107" t="s">
        <v>351</v>
      </c>
      <c r="H4" s="106" t="s">
        <v>350</v>
      </c>
      <c r="I4" s="106" t="s">
        <v>349</v>
      </c>
      <c r="J4" s="105" t="s">
        <v>348</v>
      </c>
      <c r="K4" s="104" t="s">
        <v>347</v>
      </c>
      <c r="L4" s="103" t="s">
        <v>346</v>
      </c>
      <c r="M4" s="102" t="s">
        <v>345</v>
      </c>
      <c r="N4" s="102" t="s">
        <v>344</v>
      </c>
      <c r="O4" s="102" t="s">
        <v>343</v>
      </c>
      <c r="P4" s="102" t="s">
        <v>342</v>
      </c>
      <c r="Q4" s="102" t="s">
        <v>341</v>
      </c>
      <c r="R4" s="102" t="s">
        <v>340</v>
      </c>
      <c r="S4" s="102" t="s">
        <v>339</v>
      </c>
      <c r="T4" s="102" t="s">
        <v>338</v>
      </c>
      <c r="U4" s="102" t="s">
        <v>337</v>
      </c>
      <c r="V4" s="102" t="s">
        <v>336</v>
      </c>
      <c r="W4" s="101" t="s">
        <v>335</v>
      </c>
      <c r="X4" s="101" t="s">
        <v>334</v>
      </c>
      <c r="Y4" s="100" t="s">
        <v>41</v>
      </c>
    </row>
    <row r="5" spans="2:25" ht="19.5" thickBot="1" x14ac:dyDescent="0.35">
      <c r="B5" s="99" t="s">
        <v>333</v>
      </c>
      <c r="C5" s="98">
        <v>1</v>
      </c>
      <c r="D5" s="98">
        <v>2</v>
      </c>
      <c r="E5" s="98">
        <v>3</v>
      </c>
      <c r="F5" s="98">
        <v>4</v>
      </c>
      <c r="G5" s="98">
        <v>5</v>
      </c>
      <c r="H5" s="98">
        <v>6</v>
      </c>
      <c r="I5" s="98">
        <v>7</v>
      </c>
      <c r="J5" s="98">
        <v>8</v>
      </c>
      <c r="K5" s="98">
        <v>9</v>
      </c>
      <c r="L5" s="98">
        <v>10</v>
      </c>
      <c r="M5" s="98">
        <v>11</v>
      </c>
      <c r="N5" s="98">
        <v>12</v>
      </c>
      <c r="O5" s="98">
        <v>13</v>
      </c>
      <c r="P5" s="98">
        <v>14</v>
      </c>
      <c r="Q5" s="98">
        <v>15</v>
      </c>
      <c r="R5" s="98">
        <v>16</v>
      </c>
      <c r="S5" s="98">
        <v>17</v>
      </c>
      <c r="T5" s="98">
        <v>18</v>
      </c>
      <c r="U5" s="98">
        <v>19</v>
      </c>
      <c r="V5" s="98">
        <v>20</v>
      </c>
      <c r="W5" s="98">
        <v>21</v>
      </c>
      <c r="X5" s="98">
        <v>22</v>
      </c>
      <c r="Y5" s="98">
        <v>23</v>
      </c>
    </row>
    <row r="6" spans="2:25" ht="18.75" x14ac:dyDescent="0.3">
      <c r="B6" s="67">
        <v>73</v>
      </c>
      <c r="C6" s="91"/>
      <c r="D6" s="47"/>
      <c r="E6" s="47"/>
      <c r="F6" s="51">
        <f>SUM(C6:E6)</f>
        <v>0</v>
      </c>
      <c r="G6" s="47"/>
      <c r="H6" s="47"/>
      <c r="I6" s="47"/>
      <c r="J6" s="47"/>
      <c r="K6" s="97"/>
      <c r="L6" s="49"/>
      <c r="M6" s="49"/>
      <c r="N6" s="49"/>
      <c r="O6" s="49"/>
      <c r="P6" s="49"/>
      <c r="Q6" s="49"/>
      <c r="R6" s="49"/>
      <c r="S6" s="49"/>
      <c r="T6" s="49"/>
      <c r="U6" s="96"/>
      <c r="V6" s="49"/>
      <c r="W6" s="49"/>
      <c r="X6" s="49"/>
      <c r="Y6" s="84">
        <f>SUM(L6:X6)</f>
        <v>0</v>
      </c>
    </row>
    <row r="7" spans="2:25" ht="18.75" x14ac:dyDescent="0.3">
      <c r="B7" s="65">
        <v>74</v>
      </c>
      <c r="C7" s="87"/>
      <c r="D7" s="47"/>
      <c r="E7" s="86"/>
      <c r="F7" s="51">
        <f t="shared" ref="F7:F70" si="0">SUM(C7:E7)</f>
        <v>0</v>
      </c>
      <c r="G7" s="86"/>
      <c r="H7" s="86"/>
      <c r="I7" s="86"/>
      <c r="J7" s="86"/>
      <c r="K7" s="95"/>
      <c r="L7" s="85"/>
      <c r="M7" s="85"/>
      <c r="N7" s="85"/>
      <c r="O7" s="85"/>
      <c r="P7" s="85"/>
      <c r="Q7" s="85"/>
      <c r="R7" s="85"/>
      <c r="S7" s="85"/>
      <c r="T7" s="85"/>
      <c r="U7" s="94"/>
      <c r="V7" s="85"/>
      <c r="W7" s="85"/>
      <c r="X7" s="85"/>
      <c r="Y7" s="84">
        <f t="shared" ref="Y7:Y70" si="1">SUM(L7:X7)</f>
        <v>0</v>
      </c>
    </row>
    <row r="8" spans="2:25" ht="18.75" x14ac:dyDescent="0.3">
      <c r="B8" s="65" t="s">
        <v>290</v>
      </c>
      <c r="C8" s="87"/>
      <c r="D8" s="47"/>
      <c r="E8" s="86"/>
      <c r="F8" s="51">
        <f t="shared" si="0"/>
        <v>0</v>
      </c>
      <c r="G8" s="86"/>
      <c r="H8" s="86"/>
      <c r="I8" s="86"/>
      <c r="J8" s="86"/>
      <c r="K8" s="86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4">
        <f t="shared" si="1"/>
        <v>0</v>
      </c>
    </row>
    <row r="9" spans="2:25" ht="18.75" x14ac:dyDescent="0.3">
      <c r="B9" s="65">
        <v>75</v>
      </c>
      <c r="C9" s="87"/>
      <c r="D9" s="86"/>
      <c r="E9" s="86"/>
      <c r="F9" s="51">
        <f t="shared" si="0"/>
        <v>0</v>
      </c>
      <c r="G9" s="86"/>
      <c r="H9" s="86"/>
      <c r="I9" s="86"/>
      <c r="J9" s="86"/>
      <c r="K9" s="86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4">
        <f t="shared" si="1"/>
        <v>0</v>
      </c>
    </row>
    <row r="10" spans="2:25" ht="18.75" x14ac:dyDescent="0.3">
      <c r="B10" s="65">
        <v>76</v>
      </c>
      <c r="C10" s="87"/>
      <c r="D10" s="86"/>
      <c r="E10" s="86"/>
      <c r="F10" s="51">
        <f t="shared" si="0"/>
        <v>0</v>
      </c>
      <c r="G10" s="86"/>
      <c r="H10" s="86"/>
      <c r="I10" s="86"/>
      <c r="J10" s="86"/>
      <c r="K10" s="86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4">
        <f t="shared" si="1"/>
        <v>0</v>
      </c>
    </row>
    <row r="11" spans="2:25" ht="18.75" x14ac:dyDescent="0.3">
      <c r="B11" s="65">
        <v>77</v>
      </c>
      <c r="C11" s="87"/>
      <c r="D11" s="86"/>
      <c r="E11" s="86"/>
      <c r="F11" s="51">
        <f t="shared" si="0"/>
        <v>0</v>
      </c>
      <c r="G11" s="86"/>
      <c r="H11" s="86"/>
      <c r="I11" s="86"/>
      <c r="J11" s="86"/>
      <c r="K11" s="86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4">
        <f t="shared" si="1"/>
        <v>0</v>
      </c>
    </row>
    <row r="12" spans="2:25" ht="18.75" x14ac:dyDescent="0.3">
      <c r="B12" s="65">
        <v>78</v>
      </c>
      <c r="C12" s="87"/>
      <c r="D12" s="86"/>
      <c r="E12" s="86"/>
      <c r="F12" s="51">
        <f t="shared" si="0"/>
        <v>0</v>
      </c>
      <c r="G12" s="86"/>
      <c r="H12" s="86"/>
      <c r="I12" s="86"/>
      <c r="J12" s="86"/>
      <c r="K12" s="86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4">
        <f t="shared" si="1"/>
        <v>0</v>
      </c>
    </row>
    <row r="13" spans="2:25" ht="18.75" x14ac:dyDescent="0.3">
      <c r="B13" s="65" t="s">
        <v>289</v>
      </c>
      <c r="C13" s="87"/>
      <c r="D13" s="86"/>
      <c r="E13" s="86"/>
      <c r="F13" s="51">
        <f t="shared" si="0"/>
        <v>0</v>
      </c>
      <c r="G13" s="86"/>
      <c r="H13" s="86"/>
      <c r="I13" s="86"/>
      <c r="J13" s="86"/>
      <c r="K13" s="86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4">
        <f t="shared" si="1"/>
        <v>0</v>
      </c>
    </row>
    <row r="14" spans="2:25" ht="18.75" x14ac:dyDescent="0.3">
      <c r="B14" s="54">
        <v>79</v>
      </c>
      <c r="C14" s="87"/>
      <c r="D14" s="86"/>
      <c r="E14" s="86"/>
      <c r="F14" s="51">
        <f t="shared" si="0"/>
        <v>0</v>
      </c>
      <c r="G14" s="86"/>
      <c r="H14" s="86"/>
      <c r="I14" s="86"/>
      <c r="J14" s="86"/>
      <c r="K14" s="86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4">
        <f t="shared" si="1"/>
        <v>0</v>
      </c>
    </row>
    <row r="15" spans="2:25" ht="18.75" x14ac:dyDescent="0.3">
      <c r="B15" s="54" t="s">
        <v>288</v>
      </c>
      <c r="C15" s="87"/>
      <c r="D15" s="86"/>
      <c r="E15" s="86"/>
      <c r="F15" s="51">
        <f t="shared" si="0"/>
        <v>0</v>
      </c>
      <c r="G15" s="86"/>
      <c r="H15" s="86"/>
      <c r="I15" s="86"/>
      <c r="J15" s="86"/>
      <c r="K15" s="86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4">
        <f t="shared" si="1"/>
        <v>0</v>
      </c>
    </row>
    <row r="16" spans="2:25" ht="18.75" x14ac:dyDescent="0.3">
      <c r="B16" s="54" t="s">
        <v>287</v>
      </c>
      <c r="C16" s="93"/>
      <c r="D16" s="86"/>
      <c r="E16" s="86"/>
      <c r="F16" s="51">
        <f t="shared" si="0"/>
        <v>0</v>
      </c>
      <c r="G16" s="86"/>
      <c r="H16" s="86"/>
      <c r="I16" s="86"/>
      <c r="J16" s="86"/>
      <c r="K16" s="86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4">
        <f t="shared" si="1"/>
        <v>0</v>
      </c>
    </row>
    <row r="17" spans="2:25" ht="18.75" x14ac:dyDescent="0.3">
      <c r="B17" s="54" t="s">
        <v>286</v>
      </c>
      <c r="C17" s="86"/>
      <c r="D17" s="87"/>
      <c r="E17" s="86"/>
      <c r="F17" s="51">
        <f t="shared" si="0"/>
        <v>0</v>
      </c>
      <c r="G17" s="86"/>
      <c r="H17" s="86"/>
      <c r="I17" s="86"/>
      <c r="J17" s="86"/>
      <c r="K17" s="86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4">
        <f t="shared" si="1"/>
        <v>0</v>
      </c>
    </row>
    <row r="18" spans="2:25" ht="18.75" x14ac:dyDescent="0.3">
      <c r="B18" s="54">
        <v>80</v>
      </c>
      <c r="C18" s="86"/>
      <c r="D18" s="87"/>
      <c r="E18" s="86"/>
      <c r="F18" s="51">
        <f t="shared" si="0"/>
        <v>0</v>
      </c>
      <c r="G18" s="86"/>
      <c r="H18" s="86"/>
      <c r="I18" s="86"/>
      <c r="J18" s="86"/>
      <c r="K18" s="86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4">
        <f t="shared" si="1"/>
        <v>0</v>
      </c>
    </row>
    <row r="19" spans="2:25" ht="18.75" x14ac:dyDescent="0.3">
      <c r="B19" s="66">
        <v>81</v>
      </c>
      <c r="C19" s="86"/>
      <c r="D19" s="87"/>
      <c r="E19" s="86"/>
      <c r="F19" s="51">
        <f t="shared" si="0"/>
        <v>0</v>
      </c>
      <c r="G19" s="86"/>
      <c r="H19" s="86"/>
      <c r="I19" s="86"/>
      <c r="J19" s="86"/>
      <c r="K19" s="86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4">
        <f t="shared" si="1"/>
        <v>0</v>
      </c>
    </row>
    <row r="20" spans="2:25" ht="18.75" x14ac:dyDescent="0.3">
      <c r="B20" s="65">
        <v>82</v>
      </c>
      <c r="C20" s="86"/>
      <c r="D20" s="87"/>
      <c r="E20" s="86"/>
      <c r="F20" s="51">
        <f t="shared" si="0"/>
        <v>0</v>
      </c>
      <c r="G20" s="86"/>
      <c r="H20" s="86"/>
      <c r="I20" s="86"/>
      <c r="J20" s="86"/>
      <c r="K20" s="86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4">
        <f t="shared" si="1"/>
        <v>0</v>
      </c>
    </row>
    <row r="21" spans="2:25" ht="18.75" x14ac:dyDescent="0.3">
      <c r="B21" s="65">
        <v>83</v>
      </c>
      <c r="C21" s="86"/>
      <c r="D21" s="87"/>
      <c r="E21" s="86"/>
      <c r="F21" s="51">
        <f t="shared" si="0"/>
        <v>0</v>
      </c>
      <c r="G21" s="86"/>
      <c r="H21" s="86"/>
      <c r="I21" s="86"/>
      <c r="J21" s="86"/>
      <c r="K21" s="86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4">
        <f t="shared" si="1"/>
        <v>0</v>
      </c>
    </row>
    <row r="22" spans="2:25" ht="18.75" x14ac:dyDescent="0.3">
      <c r="B22" s="65" t="s">
        <v>285</v>
      </c>
      <c r="C22" s="86"/>
      <c r="D22" s="87"/>
      <c r="E22" s="86"/>
      <c r="F22" s="51">
        <f t="shared" si="0"/>
        <v>0</v>
      </c>
      <c r="G22" s="86"/>
      <c r="H22" s="86"/>
      <c r="I22" s="86"/>
      <c r="J22" s="86"/>
      <c r="K22" s="86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4">
        <f t="shared" si="1"/>
        <v>0</v>
      </c>
    </row>
    <row r="23" spans="2:25" ht="18.75" x14ac:dyDescent="0.3">
      <c r="B23" s="65" t="s">
        <v>284</v>
      </c>
      <c r="C23" s="86"/>
      <c r="D23" s="87"/>
      <c r="E23" s="86"/>
      <c r="F23" s="51">
        <f t="shared" si="0"/>
        <v>0</v>
      </c>
      <c r="G23" s="86"/>
      <c r="H23" s="86"/>
      <c r="I23" s="86"/>
      <c r="J23" s="86"/>
      <c r="K23" s="86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4">
        <f t="shared" si="1"/>
        <v>0</v>
      </c>
    </row>
    <row r="24" spans="2:25" ht="18.75" x14ac:dyDescent="0.3">
      <c r="B24" s="65" t="s">
        <v>283</v>
      </c>
      <c r="C24" s="86"/>
      <c r="D24" s="87"/>
      <c r="E24" s="86"/>
      <c r="F24" s="51">
        <f t="shared" si="0"/>
        <v>0</v>
      </c>
      <c r="G24" s="86"/>
      <c r="H24" s="86"/>
      <c r="I24" s="86"/>
      <c r="J24" s="86"/>
      <c r="K24" s="86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4">
        <f t="shared" si="1"/>
        <v>0</v>
      </c>
    </row>
    <row r="25" spans="2:25" ht="18.75" x14ac:dyDescent="0.3">
      <c r="B25" s="65">
        <v>85</v>
      </c>
      <c r="C25" s="86"/>
      <c r="D25" s="87"/>
      <c r="E25" s="86"/>
      <c r="F25" s="51">
        <f t="shared" si="0"/>
        <v>0</v>
      </c>
      <c r="G25" s="86"/>
      <c r="H25" s="86"/>
      <c r="I25" s="86"/>
      <c r="J25" s="86"/>
      <c r="K25" s="86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4">
        <f t="shared" si="1"/>
        <v>0</v>
      </c>
    </row>
    <row r="26" spans="2:25" ht="18.75" x14ac:dyDescent="0.3">
      <c r="B26" s="54">
        <v>86</v>
      </c>
      <c r="C26" s="86"/>
      <c r="D26" s="87"/>
      <c r="E26" s="86"/>
      <c r="F26" s="51">
        <f t="shared" si="0"/>
        <v>0</v>
      </c>
      <c r="G26" s="86"/>
      <c r="H26" s="86"/>
      <c r="I26" s="86"/>
      <c r="J26" s="86"/>
      <c r="K26" s="86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4">
        <f t="shared" si="1"/>
        <v>0</v>
      </c>
    </row>
    <row r="27" spans="2:25" ht="18.75" x14ac:dyDescent="0.3">
      <c r="B27" s="65">
        <v>87</v>
      </c>
      <c r="C27" s="86"/>
      <c r="D27" s="87"/>
      <c r="E27" s="86"/>
      <c r="F27" s="51">
        <f t="shared" si="0"/>
        <v>0</v>
      </c>
      <c r="G27" s="86"/>
      <c r="H27" s="86"/>
      <c r="I27" s="86"/>
      <c r="J27" s="86"/>
      <c r="K27" s="86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4">
        <f t="shared" si="1"/>
        <v>0</v>
      </c>
    </row>
    <row r="28" spans="2:25" ht="18.75" x14ac:dyDescent="0.3">
      <c r="B28" s="65">
        <v>88</v>
      </c>
      <c r="C28" s="86"/>
      <c r="D28" s="87"/>
      <c r="E28" s="86"/>
      <c r="F28" s="51">
        <f t="shared" si="0"/>
        <v>0</v>
      </c>
      <c r="G28" s="86"/>
      <c r="H28" s="86"/>
      <c r="I28" s="86"/>
      <c r="J28" s="86"/>
      <c r="K28" s="86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4">
        <f t="shared" si="1"/>
        <v>0</v>
      </c>
    </row>
    <row r="29" spans="2:25" ht="18.75" x14ac:dyDescent="0.3">
      <c r="B29" s="65" t="s">
        <v>282</v>
      </c>
      <c r="C29" s="86"/>
      <c r="D29" s="87"/>
      <c r="E29" s="86"/>
      <c r="F29" s="51">
        <f t="shared" si="0"/>
        <v>0</v>
      </c>
      <c r="G29" s="86"/>
      <c r="H29" s="86"/>
      <c r="I29" s="86"/>
      <c r="J29" s="86"/>
      <c r="K29" s="86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4">
        <f t="shared" si="1"/>
        <v>0</v>
      </c>
    </row>
    <row r="30" spans="2:25" ht="18.75" x14ac:dyDescent="0.3">
      <c r="B30" s="65" t="s">
        <v>281</v>
      </c>
      <c r="C30" s="86"/>
      <c r="D30" s="87"/>
      <c r="E30" s="86"/>
      <c r="F30" s="51">
        <f t="shared" si="0"/>
        <v>0</v>
      </c>
      <c r="G30" s="86"/>
      <c r="H30" s="86"/>
      <c r="I30" s="86"/>
      <c r="J30" s="86"/>
      <c r="K30" s="86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4">
        <f t="shared" si="1"/>
        <v>0</v>
      </c>
    </row>
    <row r="31" spans="2:25" ht="18.75" x14ac:dyDescent="0.3">
      <c r="B31" s="65" t="s">
        <v>280</v>
      </c>
      <c r="C31" s="86"/>
      <c r="D31" s="87"/>
      <c r="E31" s="86"/>
      <c r="F31" s="51">
        <f t="shared" si="0"/>
        <v>0</v>
      </c>
      <c r="G31" s="86"/>
      <c r="H31" s="86"/>
      <c r="I31" s="86"/>
      <c r="J31" s="86"/>
      <c r="K31" s="86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4">
        <f t="shared" si="1"/>
        <v>0</v>
      </c>
    </row>
    <row r="32" spans="2:25" ht="18.75" x14ac:dyDescent="0.3">
      <c r="B32" s="65">
        <v>93</v>
      </c>
      <c r="C32" s="86"/>
      <c r="D32" s="87"/>
      <c r="E32" s="86"/>
      <c r="F32" s="51">
        <f t="shared" si="0"/>
        <v>0</v>
      </c>
      <c r="G32" s="86"/>
      <c r="H32" s="86"/>
      <c r="I32" s="86"/>
      <c r="J32" s="86"/>
      <c r="K32" s="86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4">
        <f t="shared" si="1"/>
        <v>0</v>
      </c>
    </row>
    <row r="33" spans="2:25" ht="18.75" x14ac:dyDescent="0.3">
      <c r="B33" s="65" t="s">
        <v>279</v>
      </c>
      <c r="C33" s="86"/>
      <c r="D33" s="87"/>
      <c r="E33" s="86"/>
      <c r="F33" s="51">
        <f t="shared" si="0"/>
        <v>0</v>
      </c>
      <c r="G33" s="86"/>
      <c r="H33" s="86"/>
      <c r="I33" s="86"/>
      <c r="J33" s="86"/>
      <c r="K33" s="86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4">
        <f t="shared" si="1"/>
        <v>0</v>
      </c>
    </row>
    <row r="34" spans="2:25" ht="18.75" x14ac:dyDescent="0.3">
      <c r="B34" s="65">
        <v>96</v>
      </c>
      <c r="C34" s="86"/>
      <c r="D34" s="87"/>
      <c r="E34" s="86"/>
      <c r="F34" s="51">
        <f t="shared" si="0"/>
        <v>0</v>
      </c>
      <c r="G34" s="86"/>
      <c r="H34" s="86"/>
      <c r="I34" s="86"/>
      <c r="J34" s="86"/>
      <c r="K34" s="86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4">
        <f t="shared" si="1"/>
        <v>0</v>
      </c>
    </row>
    <row r="35" spans="2:25" ht="18.75" x14ac:dyDescent="0.3">
      <c r="B35" s="65">
        <v>98</v>
      </c>
      <c r="C35" s="86"/>
      <c r="D35" s="87"/>
      <c r="E35" s="86"/>
      <c r="F35" s="51">
        <f t="shared" si="0"/>
        <v>0</v>
      </c>
      <c r="G35" s="86"/>
      <c r="H35" s="86"/>
      <c r="I35" s="86"/>
      <c r="J35" s="86"/>
      <c r="K35" s="86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4">
        <f t="shared" si="1"/>
        <v>0</v>
      </c>
    </row>
    <row r="36" spans="2:25" ht="18.75" x14ac:dyDescent="0.3">
      <c r="B36" s="65">
        <v>99</v>
      </c>
      <c r="C36" s="86"/>
      <c r="D36" s="87"/>
      <c r="E36" s="86"/>
      <c r="F36" s="51">
        <f t="shared" si="0"/>
        <v>0</v>
      </c>
      <c r="G36" s="86"/>
      <c r="H36" s="86"/>
      <c r="I36" s="86"/>
      <c r="J36" s="86"/>
      <c r="K36" s="86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4">
        <f t="shared" si="1"/>
        <v>0</v>
      </c>
    </row>
    <row r="37" spans="2:25" ht="18.75" x14ac:dyDescent="0.3">
      <c r="B37" s="65">
        <v>100</v>
      </c>
      <c r="C37" s="86">
        <v>1</v>
      </c>
      <c r="D37" s="87"/>
      <c r="E37" s="86"/>
      <c r="F37" s="51">
        <f t="shared" si="0"/>
        <v>1</v>
      </c>
      <c r="G37" s="86"/>
      <c r="H37" s="86"/>
      <c r="I37" s="86"/>
      <c r="J37" s="86">
        <v>1</v>
      </c>
      <c r="K37" s="86"/>
      <c r="L37" s="85"/>
      <c r="M37" s="85"/>
      <c r="N37" s="85"/>
      <c r="O37" s="85"/>
      <c r="P37" s="85"/>
      <c r="Q37" s="85"/>
      <c r="R37" s="85"/>
      <c r="S37" s="85"/>
      <c r="T37" s="85"/>
      <c r="U37" s="85">
        <v>1</v>
      </c>
      <c r="V37" s="85"/>
      <c r="W37" s="85"/>
      <c r="X37" s="85"/>
      <c r="Y37" s="84">
        <f t="shared" si="1"/>
        <v>1</v>
      </c>
    </row>
    <row r="38" spans="2:25" ht="18.75" x14ac:dyDescent="0.3">
      <c r="B38" s="65">
        <v>101</v>
      </c>
      <c r="C38" s="86"/>
      <c r="D38" s="87"/>
      <c r="E38" s="86"/>
      <c r="F38" s="51">
        <f t="shared" si="0"/>
        <v>0</v>
      </c>
      <c r="G38" s="86"/>
      <c r="H38" s="86"/>
      <c r="I38" s="86"/>
      <c r="J38" s="86"/>
      <c r="K38" s="86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4">
        <f t="shared" si="1"/>
        <v>0</v>
      </c>
    </row>
    <row r="39" spans="2:25" ht="18.75" x14ac:dyDescent="0.3">
      <c r="B39" s="65">
        <v>102</v>
      </c>
      <c r="C39" s="86">
        <v>1</v>
      </c>
      <c r="D39" s="87"/>
      <c r="E39" s="86"/>
      <c r="F39" s="51">
        <f t="shared" si="0"/>
        <v>1</v>
      </c>
      <c r="G39" s="86"/>
      <c r="H39" s="86"/>
      <c r="I39" s="86"/>
      <c r="J39" s="86">
        <v>1</v>
      </c>
      <c r="K39" s="86"/>
      <c r="L39" s="85"/>
      <c r="M39" s="85">
        <v>1</v>
      </c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4">
        <f t="shared" si="1"/>
        <v>1</v>
      </c>
    </row>
    <row r="40" spans="2:25" ht="18.75" x14ac:dyDescent="0.3">
      <c r="B40" s="65" t="s">
        <v>278</v>
      </c>
      <c r="C40" s="86"/>
      <c r="D40" s="87"/>
      <c r="E40" s="86"/>
      <c r="F40" s="51">
        <f t="shared" si="0"/>
        <v>0</v>
      </c>
      <c r="G40" s="86"/>
      <c r="H40" s="86"/>
      <c r="I40" s="86"/>
      <c r="J40" s="86"/>
      <c r="K40" s="86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4">
        <f t="shared" si="1"/>
        <v>0</v>
      </c>
    </row>
    <row r="41" spans="2:25" ht="18.75" x14ac:dyDescent="0.3">
      <c r="B41" s="65">
        <v>103</v>
      </c>
      <c r="C41" s="86"/>
      <c r="D41" s="87"/>
      <c r="E41" s="86"/>
      <c r="F41" s="51">
        <f t="shared" si="0"/>
        <v>0</v>
      </c>
      <c r="G41" s="86"/>
      <c r="H41" s="86"/>
      <c r="I41" s="86"/>
      <c r="J41" s="86"/>
      <c r="K41" s="86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4">
        <f t="shared" si="1"/>
        <v>0</v>
      </c>
    </row>
    <row r="42" spans="2:25" ht="18.75" x14ac:dyDescent="0.3">
      <c r="B42" s="65">
        <v>104</v>
      </c>
      <c r="C42" s="86"/>
      <c r="D42" s="87"/>
      <c r="E42" s="86"/>
      <c r="F42" s="51">
        <f t="shared" si="0"/>
        <v>0</v>
      </c>
      <c r="G42" s="86"/>
      <c r="H42" s="86"/>
      <c r="I42" s="86"/>
      <c r="J42" s="86"/>
      <c r="K42" s="86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4">
        <f t="shared" si="1"/>
        <v>0</v>
      </c>
    </row>
    <row r="43" spans="2:25" ht="18.75" x14ac:dyDescent="0.3">
      <c r="B43" s="65">
        <v>105</v>
      </c>
      <c r="C43" s="86"/>
      <c r="D43" s="87"/>
      <c r="E43" s="86"/>
      <c r="F43" s="51">
        <f t="shared" si="0"/>
        <v>0</v>
      </c>
      <c r="G43" s="86"/>
      <c r="H43" s="86"/>
      <c r="I43" s="86"/>
      <c r="J43" s="86"/>
      <c r="K43" s="86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4">
        <f t="shared" si="1"/>
        <v>0</v>
      </c>
    </row>
    <row r="44" spans="2:25" ht="18.75" x14ac:dyDescent="0.3">
      <c r="B44" s="65">
        <v>106</v>
      </c>
      <c r="C44" s="86"/>
      <c r="D44" s="87"/>
      <c r="E44" s="86"/>
      <c r="F44" s="51">
        <f t="shared" si="0"/>
        <v>0</v>
      </c>
      <c r="G44" s="86"/>
      <c r="H44" s="86"/>
      <c r="I44" s="86"/>
      <c r="J44" s="86"/>
      <c r="K44" s="86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4">
        <f t="shared" si="1"/>
        <v>0</v>
      </c>
    </row>
    <row r="45" spans="2:25" ht="18.75" x14ac:dyDescent="0.3">
      <c r="B45" s="65" t="s">
        <v>277</v>
      </c>
      <c r="C45" s="86"/>
      <c r="D45" s="87"/>
      <c r="E45" s="86"/>
      <c r="F45" s="51">
        <f t="shared" si="0"/>
        <v>0</v>
      </c>
      <c r="G45" s="86"/>
      <c r="H45" s="86"/>
      <c r="I45" s="86"/>
      <c r="J45" s="86"/>
      <c r="K45" s="86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4">
        <f t="shared" si="1"/>
        <v>0</v>
      </c>
    </row>
    <row r="46" spans="2:25" ht="18.75" x14ac:dyDescent="0.3">
      <c r="B46" s="65">
        <v>108</v>
      </c>
      <c r="C46" s="86"/>
      <c r="D46" s="87"/>
      <c r="E46" s="86"/>
      <c r="F46" s="51">
        <f t="shared" si="0"/>
        <v>0</v>
      </c>
      <c r="G46" s="86"/>
      <c r="H46" s="86"/>
      <c r="I46" s="86"/>
      <c r="J46" s="86"/>
      <c r="K46" s="86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4">
        <f t="shared" si="1"/>
        <v>0</v>
      </c>
    </row>
    <row r="47" spans="2:25" ht="18.75" x14ac:dyDescent="0.3">
      <c r="B47" s="65" t="s">
        <v>276</v>
      </c>
      <c r="C47" s="86">
        <v>1</v>
      </c>
      <c r="D47" s="87"/>
      <c r="E47" s="86"/>
      <c r="F47" s="51">
        <f t="shared" si="0"/>
        <v>1</v>
      </c>
      <c r="G47" s="86"/>
      <c r="H47" s="86"/>
      <c r="I47" s="86"/>
      <c r="J47" s="86">
        <v>1</v>
      </c>
      <c r="K47" s="86"/>
      <c r="L47" s="85"/>
      <c r="M47" s="85">
        <v>1</v>
      </c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4">
        <f t="shared" si="1"/>
        <v>1</v>
      </c>
    </row>
    <row r="48" spans="2:25" ht="18.75" x14ac:dyDescent="0.3">
      <c r="B48" s="65">
        <v>109</v>
      </c>
      <c r="C48" s="86"/>
      <c r="D48" s="87"/>
      <c r="E48" s="86"/>
      <c r="F48" s="51">
        <f t="shared" si="0"/>
        <v>0</v>
      </c>
      <c r="G48" s="86"/>
      <c r="H48" s="86"/>
      <c r="I48" s="86"/>
      <c r="J48" s="86"/>
      <c r="K48" s="86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4">
        <f t="shared" si="1"/>
        <v>0</v>
      </c>
    </row>
    <row r="49" spans="2:25" ht="18.75" x14ac:dyDescent="0.3">
      <c r="B49" s="65" t="s">
        <v>275</v>
      </c>
      <c r="C49" s="86"/>
      <c r="D49" s="87"/>
      <c r="E49" s="86"/>
      <c r="F49" s="51">
        <f t="shared" si="0"/>
        <v>0</v>
      </c>
      <c r="G49" s="86"/>
      <c r="H49" s="86"/>
      <c r="I49" s="86"/>
      <c r="J49" s="86"/>
      <c r="K49" s="86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4">
        <f t="shared" si="1"/>
        <v>0</v>
      </c>
    </row>
    <row r="50" spans="2:25" ht="18.75" x14ac:dyDescent="0.3">
      <c r="B50" s="65" t="s">
        <v>274</v>
      </c>
      <c r="C50" s="86"/>
      <c r="D50" s="87"/>
      <c r="E50" s="86"/>
      <c r="F50" s="51">
        <f t="shared" si="0"/>
        <v>0</v>
      </c>
      <c r="G50" s="86"/>
      <c r="H50" s="86"/>
      <c r="I50" s="86"/>
      <c r="J50" s="86"/>
      <c r="K50" s="86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4">
        <f t="shared" si="1"/>
        <v>0</v>
      </c>
    </row>
    <row r="51" spans="2:25" ht="18.75" x14ac:dyDescent="0.3">
      <c r="B51" s="65" t="s">
        <v>273</v>
      </c>
      <c r="C51" s="86"/>
      <c r="D51" s="87"/>
      <c r="E51" s="86"/>
      <c r="F51" s="51">
        <f t="shared" si="0"/>
        <v>0</v>
      </c>
      <c r="G51" s="86"/>
      <c r="H51" s="86"/>
      <c r="I51" s="86"/>
      <c r="J51" s="86"/>
      <c r="K51" s="86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4">
        <f t="shared" si="1"/>
        <v>0</v>
      </c>
    </row>
    <row r="52" spans="2:25" ht="18.75" x14ac:dyDescent="0.3">
      <c r="B52" s="65" t="s">
        <v>272</v>
      </c>
      <c r="C52" s="86"/>
      <c r="D52" s="87"/>
      <c r="E52" s="86"/>
      <c r="F52" s="51">
        <f t="shared" si="0"/>
        <v>0</v>
      </c>
      <c r="G52" s="86"/>
      <c r="H52" s="86"/>
      <c r="I52" s="86"/>
      <c r="J52" s="86"/>
      <c r="K52" s="86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4">
        <f t="shared" si="1"/>
        <v>0</v>
      </c>
    </row>
    <row r="53" spans="2:25" ht="18.75" x14ac:dyDescent="0.3">
      <c r="B53" s="65" t="s">
        <v>271</v>
      </c>
      <c r="C53" s="86"/>
      <c r="D53" s="87"/>
      <c r="E53" s="86"/>
      <c r="F53" s="51">
        <f t="shared" si="0"/>
        <v>0</v>
      </c>
      <c r="G53" s="86"/>
      <c r="H53" s="86"/>
      <c r="I53" s="86"/>
      <c r="J53" s="86"/>
      <c r="K53" s="86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4">
        <f t="shared" si="1"/>
        <v>0</v>
      </c>
    </row>
    <row r="54" spans="2:25" ht="18.75" x14ac:dyDescent="0.3">
      <c r="B54" s="65" t="s">
        <v>270</v>
      </c>
      <c r="C54" s="86"/>
      <c r="D54" s="87"/>
      <c r="E54" s="86"/>
      <c r="F54" s="51">
        <f t="shared" si="0"/>
        <v>0</v>
      </c>
      <c r="G54" s="86"/>
      <c r="H54" s="86"/>
      <c r="I54" s="86"/>
      <c r="J54" s="86"/>
      <c r="K54" s="86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4">
        <f t="shared" si="1"/>
        <v>0</v>
      </c>
    </row>
    <row r="55" spans="2:25" ht="18.75" x14ac:dyDescent="0.3">
      <c r="B55" s="65" t="s">
        <v>269</v>
      </c>
      <c r="C55" s="86"/>
      <c r="D55" s="87"/>
      <c r="E55" s="86"/>
      <c r="F55" s="51">
        <f t="shared" si="0"/>
        <v>0</v>
      </c>
      <c r="G55" s="86"/>
      <c r="H55" s="86"/>
      <c r="I55" s="86"/>
      <c r="J55" s="86"/>
      <c r="K55" s="86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4">
        <f t="shared" si="1"/>
        <v>0</v>
      </c>
    </row>
    <row r="56" spans="2:25" ht="18.75" x14ac:dyDescent="0.3">
      <c r="B56" s="65">
        <v>111</v>
      </c>
      <c r="C56" s="86"/>
      <c r="D56" s="87"/>
      <c r="E56" s="86"/>
      <c r="F56" s="51">
        <f t="shared" si="0"/>
        <v>0</v>
      </c>
      <c r="G56" s="86"/>
      <c r="H56" s="86"/>
      <c r="I56" s="86"/>
      <c r="J56" s="86"/>
      <c r="K56" s="86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4">
        <f t="shared" si="1"/>
        <v>0</v>
      </c>
    </row>
    <row r="57" spans="2:25" ht="18.75" x14ac:dyDescent="0.3">
      <c r="B57" s="65">
        <v>113</v>
      </c>
      <c r="C57" s="86"/>
      <c r="D57" s="87"/>
      <c r="E57" s="86"/>
      <c r="F57" s="51">
        <f t="shared" si="0"/>
        <v>0</v>
      </c>
      <c r="G57" s="86"/>
      <c r="H57" s="86"/>
      <c r="I57" s="86"/>
      <c r="J57" s="86"/>
      <c r="K57" s="86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4">
        <f t="shared" si="1"/>
        <v>0</v>
      </c>
    </row>
    <row r="58" spans="2:25" ht="18.75" x14ac:dyDescent="0.3">
      <c r="B58" s="65">
        <v>114</v>
      </c>
      <c r="C58" s="86"/>
      <c r="D58" s="87"/>
      <c r="E58" s="86"/>
      <c r="F58" s="51">
        <f t="shared" si="0"/>
        <v>0</v>
      </c>
      <c r="G58" s="86"/>
      <c r="H58" s="86"/>
      <c r="I58" s="86"/>
      <c r="J58" s="86"/>
      <c r="K58" s="86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4">
        <f t="shared" si="1"/>
        <v>0</v>
      </c>
    </row>
    <row r="59" spans="2:25" ht="18.75" x14ac:dyDescent="0.3">
      <c r="B59" s="65">
        <v>115</v>
      </c>
      <c r="C59" s="86"/>
      <c r="D59" s="87"/>
      <c r="E59" s="86"/>
      <c r="F59" s="51">
        <f t="shared" si="0"/>
        <v>0</v>
      </c>
      <c r="G59" s="86"/>
      <c r="H59" s="86"/>
      <c r="I59" s="86"/>
      <c r="J59" s="86"/>
      <c r="K59" s="86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4">
        <f t="shared" si="1"/>
        <v>0</v>
      </c>
    </row>
    <row r="60" spans="2:25" ht="18.75" x14ac:dyDescent="0.3">
      <c r="B60" s="65" t="s">
        <v>268</v>
      </c>
      <c r="C60" s="86"/>
      <c r="D60" s="87"/>
      <c r="E60" s="86"/>
      <c r="F60" s="51">
        <f t="shared" si="0"/>
        <v>0</v>
      </c>
      <c r="G60" s="86"/>
      <c r="H60" s="86"/>
      <c r="I60" s="86"/>
      <c r="J60" s="86"/>
      <c r="K60" s="86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4">
        <f t="shared" si="1"/>
        <v>0</v>
      </c>
    </row>
    <row r="61" spans="2:25" ht="18.75" x14ac:dyDescent="0.3">
      <c r="B61" s="65">
        <v>118</v>
      </c>
      <c r="C61" s="86"/>
      <c r="D61" s="87"/>
      <c r="E61" s="86"/>
      <c r="F61" s="51">
        <f t="shared" si="0"/>
        <v>0</v>
      </c>
      <c r="G61" s="86"/>
      <c r="H61" s="86"/>
      <c r="I61" s="86"/>
      <c r="J61" s="86"/>
      <c r="K61" s="86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4">
        <f t="shared" si="1"/>
        <v>0</v>
      </c>
    </row>
    <row r="62" spans="2:25" ht="18.75" x14ac:dyDescent="0.3">
      <c r="B62" s="65" t="s">
        <v>267</v>
      </c>
      <c r="C62" s="86"/>
      <c r="D62" s="87"/>
      <c r="E62" s="86"/>
      <c r="F62" s="51">
        <f t="shared" si="0"/>
        <v>0</v>
      </c>
      <c r="G62" s="86"/>
      <c r="H62" s="86"/>
      <c r="I62" s="86"/>
      <c r="J62" s="86"/>
      <c r="K62" s="86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4">
        <f t="shared" si="1"/>
        <v>0</v>
      </c>
    </row>
    <row r="63" spans="2:25" ht="18.75" x14ac:dyDescent="0.3">
      <c r="B63" s="65">
        <v>124</v>
      </c>
      <c r="C63" s="86">
        <v>1</v>
      </c>
      <c r="D63" s="87"/>
      <c r="E63" s="86"/>
      <c r="F63" s="51">
        <f t="shared" si="0"/>
        <v>1</v>
      </c>
      <c r="G63" s="86"/>
      <c r="H63" s="86"/>
      <c r="I63" s="86"/>
      <c r="J63" s="86">
        <v>1</v>
      </c>
      <c r="K63" s="86"/>
      <c r="L63" s="85"/>
      <c r="M63" s="85">
        <v>1</v>
      </c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4">
        <f t="shared" si="1"/>
        <v>1</v>
      </c>
    </row>
    <row r="64" spans="2:25" ht="18.75" x14ac:dyDescent="0.3">
      <c r="B64" s="65" t="s">
        <v>266</v>
      </c>
      <c r="C64" s="86"/>
      <c r="D64" s="87"/>
      <c r="E64" s="86"/>
      <c r="F64" s="51">
        <f t="shared" si="0"/>
        <v>0</v>
      </c>
      <c r="G64" s="86"/>
      <c r="H64" s="86"/>
      <c r="I64" s="86"/>
      <c r="J64" s="86"/>
      <c r="K64" s="86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4">
        <f t="shared" si="1"/>
        <v>0</v>
      </c>
    </row>
    <row r="65" spans="2:25" ht="18.75" x14ac:dyDescent="0.3">
      <c r="B65" s="65" t="s">
        <v>265</v>
      </c>
      <c r="C65" s="86"/>
      <c r="D65" s="87"/>
      <c r="E65" s="86"/>
      <c r="F65" s="51">
        <f t="shared" si="0"/>
        <v>0</v>
      </c>
      <c r="G65" s="86"/>
      <c r="H65" s="86"/>
      <c r="I65" s="86"/>
      <c r="J65" s="86"/>
      <c r="K65" s="86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4">
        <f t="shared" si="1"/>
        <v>0</v>
      </c>
    </row>
    <row r="66" spans="2:25" ht="18.75" x14ac:dyDescent="0.3">
      <c r="B66" s="65" t="s">
        <v>264</v>
      </c>
      <c r="C66" s="86"/>
      <c r="D66" s="87"/>
      <c r="E66" s="86"/>
      <c r="F66" s="51">
        <f t="shared" si="0"/>
        <v>0</v>
      </c>
      <c r="G66" s="86"/>
      <c r="H66" s="86"/>
      <c r="I66" s="86"/>
      <c r="J66" s="86"/>
      <c r="K66" s="86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4">
        <f t="shared" si="1"/>
        <v>0</v>
      </c>
    </row>
    <row r="67" spans="2:25" ht="18.75" x14ac:dyDescent="0.3">
      <c r="B67" s="65" t="s">
        <v>263</v>
      </c>
      <c r="C67" s="86"/>
      <c r="D67" s="87"/>
      <c r="E67" s="86"/>
      <c r="F67" s="51">
        <f t="shared" si="0"/>
        <v>0</v>
      </c>
      <c r="G67" s="86"/>
      <c r="H67" s="86"/>
      <c r="I67" s="86"/>
      <c r="J67" s="86"/>
      <c r="K67" s="86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4">
        <f t="shared" si="1"/>
        <v>0</v>
      </c>
    </row>
    <row r="68" spans="2:25" ht="18.75" x14ac:dyDescent="0.3">
      <c r="B68" s="65">
        <v>129</v>
      </c>
      <c r="C68" s="86"/>
      <c r="D68" s="87"/>
      <c r="E68" s="86"/>
      <c r="F68" s="51">
        <f t="shared" si="0"/>
        <v>0</v>
      </c>
      <c r="G68" s="86"/>
      <c r="H68" s="86"/>
      <c r="I68" s="86"/>
      <c r="J68" s="86"/>
      <c r="K68" s="86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4">
        <f t="shared" si="1"/>
        <v>0</v>
      </c>
    </row>
    <row r="69" spans="2:25" ht="18.75" x14ac:dyDescent="0.3">
      <c r="B69" s="65" t="s">
        <v>262</v>
      </c>
      <c r="C69" s="86">
        <v>9</v>
      </c>
      <c r="D69" s="87"/>
      <c r="E69" s="86"/>
      <c r="F69" s="51">
        <f t="shared" si="0"/>
        <v>9</v>
      </c>
      <c r="G69" s="86"/>
      <c r="H69" s="86"/>
      <c r="I69" s="86"/>
      <c r="J69" s="86">
        <v>6</v>
      </c>
      <c r="K69" s="86">
        <v>3</v>
      </c>
      <c r="L69" s="85"/>
      <c r="M69" s="85">
        <v>7</v>
      </c>
      <c r="N69" s="85"/>
      <c r="O69" s="85"/>
      <c r="P69" s="85">
        <v>2</v>
      </c>
      <c r="Q69" s="85"/>
      <c r="R69" s="85"/>
      <c r="S69" s="85"/>
      <c r="T69" s="85"/>
      <c r="U69" s="85"/>
      <c r="V69" s="85"/>
      <c r="W69" s="85"/>
      <c r="X69" s="85"/>
      <c r="Y69" s="84">
        <f t="shared" si="1"/>
        <v>9</v>
      </c>
    </row>
    <row r="70" spans="2:25" ht="18.75" x14ac:dyDescent="0.3">
      <c r="B70" s="65">
        <v>131</v>
      </c>
      <c r="C70" s="86"/>
      <c r="D70" s="87"/>
      <c r="E70" s="86"/>
      <c r="F70" s="51">
        <f t="shared" si="0"/>
        <v>0</v>
      </c>
      <c r="G70" s="86"/>
      <c r="H70" s="86"/>
      <c r="I70" s="86"/>
      <c r="J70" s="86"/>
      <c r="K70" s="86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4">
        <f t="shared" si="1"/>
        <v>0</v>
      </c>
    </row>
    <row r="71" spans="2:25" ht="18.75" x14ac:dyDescent="0.3">
      <c r="B71" s="65">
        <v>132</v>
      </c>
      <c r="C71" s="86"/>
      <c r="D71" s="87"/>
      <c r="E71" s="86"/>
      <c r="F71" s="51">
        <f t="shared" ref="F71:F134" si="2">SUM(C71:E71)</f>
        <v>0</v>
      </c>
      <c r="G71" s="86"/>
      <c r="H71" s="86"/>
      <c r="I71" s="86"/>
      <c r="J71" s="86"/>
      <c r="K71" s="86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4">
        <f t="shared" ref="Y71:Y134" si="3">SUM(L71:X71)</f>
        <v>0</v>
      </c>
    </row>
    <row r="72" spans="2:25" ht="18.75" x14ac:dyDescent="0.3">
      <c r="B72" s="65">
        <v>134</v>
      </c>
      <c r="C72" s="86">
        <v>7</v>
      </c>
      <c r="D72" s="87"/>
      <c r="E72" s="86"/>
      <c r="F72" s="51">
        <f t="shared" si="2"/>
        <v>7</v>
      </c>
      <c r="G72" s="86"/>
      <c r="H72" s="86"/>
      <c r="I72" s="86"/>
      <c r="J72" s="86">
        <v>5</v>
      </c>
      <c r="K72" s="86">
        <v>2</v>
      </c>
      <c r="L72" s="85"/>
      <c r="M72" s="85">
        <v>4</v>
      </c>
      <c r="N72" s="85"/>
      <c r="O72" s="85"/>
      <c r="P72" s="85">
        <v>3</v>
      </c>
      <c r="Q72" s="85"/>
      <c r="R72" s="85"/>
      <c r="S72" s="85"/>
      <c r="T72" s="85"/>
      <c r="U72" s="85"/>
      <c r="V72" s="85"/>
      <c r="W72" s="85"/>
      <c r="X72" s="85"/>
      <c r="Y72" s="84">
        <f t="shared" si="3"/>
        <v>7</v>
      </c>
    </row>
    <row r="73" spans="2:25" ht="18.75" x14ac:dyDescent="0.3">
      <c r="B73" s="65">
        <v>135</v>
      </c>
      <c r="C73" s="86">
        <v>1</v>
      </c>
      <c r="D73" s="87"/>
      <c r="E73" s="86"/>
      <c r="F73" s="51">
        <f t="shared" si="2"/>
        <v>1</v>
      </c>
      <c r="G73" s="86"/>
      <c r="H73" s="86"/>
      <c r="I73" s="86"/>
      <c r="J73" s="86"/>
      <c r="K73" s="86">
        <v>1</v>
      </c>
      <c r="L73" s="85"/>
      <c r="M73" s="85"/>
      <c r="N73" s="85"/>
      <c r="O73" s="85"/>
      <c r="P73" s="85">
        <v>1</v>
      </c>
      <c r="Q73" s="85"/>
      <c r="R73" s="85"/>
      <c r="S73" s="85"/>
      <c r="T73" s="85"/>
      <c r="U73" s="85"/>
      <c r="V73" s="85"/>
      <c r="W73" s="85"/>
      <c r="X73" s="85"/>
      <c r="Y73" s="84">
        <f t="shared" si="3"/>
        <v>1</v>
      </c>
    </row>
    <row r="74" spans="2:25" ht="18.75" x14ac:dyDescent="0.3">
      <c r="B74" s="65">
        <v>136</v>
      </c>
      <c r="C74" s="86"/>
      <c r="D74" s="87"/>
      <c r="E74" s="86"/>
      <c r="F74" s="51">
        <f t="shared" si="2"/>
        <v>0</v>
      </c>
      <c r="G74" s="86"/>
      <c r="H74" s="86"/>
      <c r="I74" s="86"/>
      <c r="J74" s="86"/>
      <c r="K74" s="86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4">
        <f t="shared" si="3"/>
        <v>0</v>
      </c>
    </row>
    <row r="75" spans="2:25" ht="18.75" x14ac:dyDescent="0.3">
      <c r="B75" s="65">
        <v>137</v>
      </c>
      <c r="C75" s="86"/>
      <c r="D75" s="87"/>
      <c r="E75" s="86"/>
      <c r="F75" s="51">
        <f t="shared" si="2"/>
        <v>0</v>
      </c>
      <c r="G75" s="86"/>
      <c r="H75" s="86"/>
      <c r="I75" s="86"/>
      <c r="J75" s="86"/>
      <c r="K75" s="86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4">
        <f t="shared" si="3"/>
        <v>0</v>
      </c>
    </row>
    <row r="76" spans="2:25" ht="18.75" x14ac:dyDescent="0.3">
      <c r="B76" s="65" t="s">
        <v>261</v>
      </c>
      <c r="C76" s="86"/>
      <c r="D76" s="87"/>
      <c r="E76" s="86"/>
      <c r="F76" s="51">
        <f t="shared" si="2"/>
        <v>0</v>
      </c>
      <c r="G76" s="86"/>
      <c r="H76" s="86"/>
      <c r="I76" s="86"/>
      <c r="J76" s="86"/>
      <c r="K76" s="86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4">
        <f t="shared" si="3"/>
        <v>0</v>
      </c>
    </row>
    <row r="77" spans="2:25" ht="18.75" x14ac:dyDescent="0.3">
      <c r="B77" s="65">
        <v>138</v>
      </c>
      <c r="C77" s="86"/>
      <c r="D77" s="87"/>
      <c r="E77" s="86"/>
      <c r="F77" s="51">
        <f t="shared" si="2"/>
        <v>0</v>
      </c>
      <c r="G77" s="86"/>
      <c r="H77" s="86"/>
      <c r="I77" s="86"/>
      <c r="J77" s="86"/>
      <c r="K77" s="86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4">
        <f t="shared" si="3"/>
        <v>0</v>
      </c>
    </row>
    <row r="78" spans="2:25" ht="18.75" x14ac:dyDescent="0.3">
      <c r="B78" s="65" t="s">
        <v>260</v>
      </c>
      <c r="C78" s="86"/>
      <c r="D78" s="87"/>
      <c r="E78" s="86"/>
      <c r="F78" s="51">
        <f t="shared" si="2"/>
        <v>0</v>
      </c>
      <c r="G78" s="86"/>
      <c r="H78" s="86"/>
      <c r="I78" s="86"/>
      <c r="J78" s="86"/>
      <c r="K78" s="86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4">
        <f t="shared" si="3"/>
        <v>0</v>
      </c>
    </row>
    <row r="79" spans="2:25" ht="18.75" x14ac:dyDescent="0.3">
      <c r="B79" s="65">
        <v>139</v>
      </c>
      <c r="C79" s="86"/>
      <c r="D79" s="87"/>
      <c r="E79" s="86"/>
      <c r="F79" s="51">
        <f t="shared" si="2"/>
        <v>0</v>
      </c>
      <c r="G79" s="86"/>
      <c r="H79" s="86"/>
      <c r="I79" s="86"/>
      <c r="J79" s="86"/>
      <c r="K79" s="86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4">
        <f t="shared" si="3"/>
        <v>0</v>
      </c>
    </row>
    <row r="80" spans="2:25" ht="18.75" x14ac:dyDescent="0.3">
      <c r="B80" s="65">
        <v>140</v>
      </c>
      <c r="C80" s="86"/>
      <c r="D80" s="87"/>
      <c r="E80" s="86"/>
      <c r="F80" s="51">
        <f t="shared" si="2"/>
        <v>0</v>
      </c>
      <c r="G80" s="86"/>
      <c r="H80" s="86"/>
      <c r="I80" s="86"/>
      <c r="J80" s="86"/>
      <c r="K80" s="86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4">
        <f t="shared" si="3"/>
        <v>0</v>
      </c>
    </row>
    <row r="81" spans="2:25" ht="18.75" x14ac:dyDescent="0.3">
      <c r="B81" s="65">
        <v>141</v>
      </c>
      <c r="C81" s="86"/>
      <c r="D81" s="87"/>
      <c r="E81" s="86"/>
      <c r="F81" s="51">
        <f t="shared" si="2"/>
        <v>0</v>
      </c>
      <c r="G81" s="86"/>
      <c r="H81" s="86"/>
      <c r="I81" s="86"/>
      <c r="J81" s="86"/>
      <c r="K81" s="86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4">
        <f t="shared" si="3"/>
        <v>0</v>
      </c>
    </row>
    <row r="82" spans="2:25" ht="18.75" x14ac:dyDescent="0.3">
      <c r="B82" s="65" t="s">
        <v>259</v>
      </c>
      <c r="C82" s="86"/>
      <c r="D82" s="87"/>
      <c r="E82" s="86"/>
      <c r="F82" s="51">
        <f t="shared" si="2"/>
        <v>0</v>
      </c>
      <c r="G82" s="86"/>
      <c r="H82" s="86"/>
      <c r="I82" s="86"/>
      <c r="J82" s="86"/>
      <c r="K82" s="86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4">
        <f t="shared" si="3"/>
        <v>0</v>
      </c>
    </row>
    <row r="83" spans="2:25" ht="18.75" x14ac:dyDescent="0.3">
      <c r="B83" s="65">
        <v>142</v>
      </c>
      <c r="C83" s="86"/>
      <c r="D83" s="87"/>
      <c r="E83" s="86"/>
      <c r="F83" s="51">
        <f t="shared" si="2"/>
        <v>0</v>
      </c>
      <c r="G83" s="86"/>
      <c r="H83" s="86"/>
      <c r="I83" s="86"/>
      <c r="J83" s="86"/>
      <c r="K83" s="86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4">
        <f t="shared" si="3"/>
        <v>0</v>
      </c>
    </row>
    <row r="84" spans="2:25" ht="18.75" x14ac:dyDescent="0.3">
      <c r="B84" s="65">
        <v>143</v>
      </c>
      <c r="C84" s="86"/>
      <c r="D84" s="87"/>
      <c r="E84" s="86"/>
      <c r="F84" s="51">
        <f t="shared" si="2"/>
        <v>0</v>
      </c>
      <c r="G84" s="86"/>
      <c r="H84" s="86"/>
      <c r="I84" s="86"/>
      <c r="J84" s="86"/>
      <c r="K84" s="86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4">
        <f t="shared" si="3"/>
        <v>0</v>
      </c>
    </row>
    <row r="85" spans="2:25" ht="18.75" x14ac:dyDescent="0.3">
      <c r="B85" s="65" t="s">
        <v>258</v>
      </c>
      <c r="C85" s="86"/>
      <c r="D85" s="87"/>
      <c r="E85" s="86"/>
      <c r="F85" s="51">
        <f t="shared" si="2"/>
        <v>0</v>
      </c>
      <c r="G85" s="86"/>
      <c r="H85" s="86"/>
      <c r="I85" s="86"/>
      <c r="J85" s="86"/>
      <c r="K85" s="86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4">
        <f t="shared" si="3"/>
        <v>0</v>
      </c>
    </row>
    <row r="86" spans="2:25" ht="18.75" x14ac:dyDescent="0.3">
      <c r="B86" s="65" t="s">
        <v>257</v>
      </c>
      <c r="C86" s="86"/>
      <c r="D86" s="87"/>
      <c r="E86" s="86"/>
      <c r="F86" s="51">
        <f t="shared" si="2"/>
        <v>0</v>
      </c>
      <c r="G86" s="86"/>
      <c r="H86" s="86"/>
      <c r="I86" s="86"/>
      <c r="J86" s="86"/>
      <c r="K86" s="86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4">
        <f t="shared" si="3"/>
        <v>0</v>
      </c>
    </row>
    <row r="87" spans="2:25" ht="18.75" x14ac:dyDescent="0.3">
      <c r="B87" s="65" t="s">
        <v>256</v>
      </c>
      <c r="C87" s="86"/>
      <c r="D87" s="87"/>
      <c r="E87" s="86"/>
      <c r="F87" s="51">
        <f t="shared" si="2"/>
        <v>0</v>
      </c>
      <c r="G87" s="86"/>
      <c r="H87" s="86"/>
      <c r="I87" s="86"/>
      <c r="J87" s="86"/>
      <c r="K87" s="86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4">
        <f t="shared" si="3"/>
        <v>0</v>
      </c>
    </row>
    <row r="88" spans="2:25" ht="18.75" x14ac:dyDescent="0.3">
      <c r="B88" s="65" t="s">
        <v>255</v>
      </c>
      <c r="C88" s="86"/>
      <c r="D88" s="87"/>
      <c r="E88" s="86"/>
      <c r="F88" s="51">
        <f t="shared" si="2"/>
        <v>0</v>
      </c>
      <c r="G88" s="86"/>
      <c r="H88" s="86"/>
      <c r="I88" s="86"/>
      <c r="J88" s="86"/>
      <c r="K88" s="86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4">
        <f t="shared" si="3"/>
        <v>0</v>
      </c>
    </row>
    <row r="89" spans="2:25" ht="18.75" x14ac:dyDescent="0.3">
      <c r="B89" s="65" t="s">
        <v>254</v>
      </c>
      <c r="C89" s="86"/>
      <c r="D89" s="87"/>
      <c r="E89" s="86"/>
      <c r="F89" s="51">
        <f t="shared" si="2"/>
        <v>0</v>
      </c>
      <c r="G89" s="86"/>
      <c r="H89" s="86"/>
      <c r="I89" s="86"/>
      <c r="J89" s="86"/>
      <c r="K89" s="86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4">
        <f t="shared" si="3"/>
        <v>0</v>
      </c>
    </row>
    <row r="90" spans="2:25" ht="18.75" x14ac:dyDescent="0.3">
      <c r="B90" s="65" t="s">
        <v>253</v>
      </c>
      <c r="C90" s="86"/>
      <c r="D90" s="87"/>
      <c r="E90" s="86"/>
      <c r="F90" s="51">
        <f t="shared" si="2"/>
        <v>0</v>
      </c>
      <c r="G90" s="86"/>
      <c r="H90" s="86"/>
      <c r="I90" s="86"/>
      <c r="J90" s="86"/>
      <c r="K90" s="86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4">
        <f t="shared" si="3"/>
        <v>0</v>
      </c>
    </row>
    <row r="91" spans="2:25" ht="18.75" x14ac:dyDescent="0.3">
      <c r="B91" s="65" t="s">
        <v>252</v>
      </c>
      <c r="C91" s="86"/>
      <c r="D91" s="87"/>
      <c r="E91" s="86"/>
      <c r="F91" s="51">
        <f t="shared" si="2"/>
        <v>0</v>
      </c>
      <c r="G91" s="86"/>
      <c r="H91" s="86"/>
      <c r="I91" s="86"/>
      <c r="J91" s="86"/>
      <c r="K91" s="86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4">
        <f t="shared" si="3"/>
        <v>0</v>
      </c>
    </row>
    <row r="92" spans="2:25" ht="18.75" x14ac:dyDescent="0.3">
      <c r="B92" s="65" t="s">
        <v>251</v>
      </c>
      <c r="C92" s="86"/>
      <c r="D92" s="87"/>
      <c r="E92" s="86"/>
      <c r="F92" s="51">
        <f t="shared" si="2"/>
        <v>0</v>
      </c>
      <c r="G92" s="86"/>
      <c r="H92" s="86"/>
      <c r="I92" s="86"/>
      <c r="J92" s="86"/>
      <c r="K92" s="86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4">
        <f t="shared" si="3"/>
        <v>0</v>
      </c>
    </row>
    <row r="93" spans="2:25" ht="18.75" x14ac:dyDescent="0.3">
      <c r="B93" s="65" t="s">
        <v>250</v>
      </c>
      <c r="C93" s="86">
        <v>1</v>
      </c>
      <c r="D93" s="87"/>
      <c r="E93" s="86"/>
      <c r="F93" s="51">
        <f t="shared" si="2"/>
        <v>1</v>
      </c>
      <c r="G93" s="86"/>
      <c r="H93" s="86"/>
      <c r="I93" s="86"/>
      <c r="J93" s="86"/>
      <c r="K93" s="86">
        <v>1</v>
      </c>
      <c r="L93" s="85"/>
      <c r="M93" s="85"/>
      <c r="N93" s="85"/>
      <c r="O93" s="85"/>
      <c r="P93" s="85">
        <v>1</v>
      </c>
      <c r="Q93" s="85"/>
      <c r="R93" s="85"/>
      <c r="S93" s="85"/>
      <c r="T93" s="85"/>
      <c r="U93" s="85"/>
      <c r="V93" s="85"/>
      <c r="W93" s="85"/>
      <c r="X93" s="85"/>
      <c r="Y93" s="84">
        <f t="shared" si="3"/>
        <v>1</v>
      </c>
    </row>
    <row r="94" spans="2:25" ht="18.75" x14ac:dyDescent="0.3">
      <c r="B94" s="65">
        <v>144</v>
      </c>
      <c r="C94" s="86"/>
      <c r="D94" s="87"/>
      <c r="E94" s="86"/>
      <c r="F94" s="51">
        <f t="shared" si="2"/>
        <v>0</v>
      </c>
      <c r="G94" s="86"/>
      <c r="H94" s="86"/>
      <c r="I94" s="86"/>
      <c r="J94" s="86"/>
      <c r="K94" s="86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4">
        <f t="shared" si="3"/>
        <v>0</v>
      </c>
    </row>
    <row r="95" spans="2:25" ht="18.75" x14ac:dyDescent="0.3">
      <c r="B95" s="65" t="s">
        <v>249</v>
      </c>
      <c r="C95" s="86"/>
      <c r="D95" s="87"/>
      <c r="E95" s="86"/>
      <c r="F95" s="51">
        <f t="shared" si="2"/>
        <v>0</v>
      </c>
      <c r="G95" s="86"/>
      <c r="H95" s="86"/>
      <c r="I95" s="86"/>
      <c r="J95" s="86"/>
      <c r="K95" s="86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4">
        <f t="shared" si="3"/>
        <v>0</v>
      </c>
    </row>
    <row r="96" spans="2:25" ht="18.75" x14ac:dyDescent="0.3">
      <c r="B96" s="65">
        <v>145</v>
      </c>
      <c r="C96" s="86"/>
      <c r="D96" s="87"/>
      <c r="E96" s="86"/>
      <c r="F96" s="51">
        <f t="shared" si="2"/>
        <v>0</v>
      </c>
      <c r="G96" s="86"/>
      <c r="H96" s="86"/>
      <c r="I96" s="86"/>
      <c r="J96" s="86"/>
      <c r="K96" s="86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4">
        <f t="shared" si="3"/>
        <v>0</v>
      </c>
    </row>
    <row r="97" spans="2:25" ht="18.75" x14ac:dyDescent="0.3">
      <c r="B97" s="65">
        <v>146</v>
      </c>
      <c r="C97" s="86"/>
      <c r="D97" s="87"/>
      <c r="E97" s="86"/>
      <c r="F97" s="51">
        <f t="shared" si="2"/>
        <v>0</v>
      </c>
      <c r="G97" s="86"/>
      <c r="H97" s="86"/>
      <c r="I97" s="86"/>
      <c r="J97" s="86"/>
      <c r="K97" s="86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4">
        <f t="shared" si="3"/>
        <v>0</v>
      </c>
    </row>
    <row r="98" spans="2:25" ht="18.75" x14ac:dyDescent="0.3">
      <c r="B98" s="65">
        <v>147</v>
      </c>
      <c r="C98" s="86"/>
      <c r="D98" s="87"/>
      <c r="E98" s="86"/>
      <c r="F98" s="51">
        <f t="shared" si="2"/>
        <v>0</v>
      </c>
      <c r="G98" s="86"/>
      <c r="H98" s="86"/>
      <c r="I98" s="86"/>
      <c r="J98" s="86"/>
      <c r="K98" s="86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4">
        <f t="shared" si="3"/>
        <v>0</v>
      </c>
    </row>
    <row r="99" spans="2:25" ht="18.75" x14ac:dyDescent="0.3">
      <c r="B99" s="65">
        <v>150</v>
      </c>
      <c r="C99" s="86"/>
      <c r="D99" s="87"/>
      <c r="E99" s="86"/>
      <c r="F99" s="51">
        <f t="shared" si="2"/>
        <v>0</v>
      </c>
      <c r="G99" s="86"/>
      <c r="H99" s="86"/>
      <c r="I99" s="86"/>
      <c r="J99" s="86"/>
      <c r="K99" s="86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4">
        <f t="shared" si="3"/>
        <v>0</v>
      </c>
    </row>
    <row r="100" spans="2:25" ht="18.75" x14ac:dyDescent="0.3">
      <c r="B100" s="65">
        <v>151</v>
      </c>
      <c r="C100" s="86"/>
      <c r="D100" s="87"/>
      <c r="E100" s="86"/>
      <c r="F100" s="51">
        <f t="shared" si="2"/>
        <v>0</v>
      </c>
      <c r="G100" s="86"/>
      <c r="H100" s="86"/>
      <c r="I100" s="86"/>
      <c r="J100" s="86"/>
      <c r="K100" s="86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4">
        <f t="shared" si="3"/>
        <v>0</v>
      </c>
    </row>
    <row r="101" spans="2:25" ht="18.75" x14ac:dyDescent="0.3">
      <c r="B101" s="65">
        <v>152</v>
      </c>
      <c r="C101" s="86"/>
      <c r="D101" s="87"/>
      <c r="E101" s="86"/>
      <c r="F101" s="51">
        <f t="shared" si="2"/>
        <v>0</v>
      </c>
      <c r="G101" s="86"/>
      <c r="H101" s="86"/>
      <c r="I101" s="86"/>
      <c r="J101" s="86"/>
      <c r="K101" s="86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4">
        <f t="shared" si="3"/>
        <v>0</v>
      </c>
    </row>
    <row r="102" spans="2:25" ht="18.75" x14ac:dyDescent="0.3">
      <c r="B102" s="65">
        <v>153</v>
      </c>
      <c r="C102" s="86"/>
      <c r="D102" s="87"/>
      <c r="E102" s="86"/>
      <c r="F102" s="51">
        <f t="shared" si="2"/>
        <v>0</v>
      </c>
      <c r="G102" s="86"/>
      <c r="H102" s="86"/>
      <c r="I102" s="86"/>
      <c r="J102" s="86"/>
      <c r="K102" s="86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4">
        <f t="shared" si="3"/>
        <v>0</v>
      </c>
    </row>
    <row r="103" spans="2:25" ht="18.75" x14ac:dyDescent="0.3">
      <c r="B103" s="65">
        <v>154</v>
      </c>
      <c r="C103" s="86"/>
      <c r="D103" s="87"/>
      <c r="E103" s="86"/>
      <c r="F103" s="51">
        <f t="shared" si="2"/>
        <v>0</v>
      </c>
      <c r="G103" s="86"/>
      <c r="H103" s="86"/>
      <c r="I103" s="86"/>
      <c r="J103" s="86"/>
      <c r="K103" s="86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4">
        <f t="shared" si="3"/>
        <v>0</v>
      </c>
    </row>
    <row r="104" spans="2:25" ht="18.75" x14ac:dyDescent="0.3">
      <c r="B104" s="65">
        <v>155</v>
      </c>
      <c r="C104" s="86"/>
      <c r="D104" s="87"/>
      <c r="E104" s="86"/>
      <c r="F104" s="51">
        <f t="shared" si="2"/>
        <v>0</v>
      </c>
      <c r="G104" s="86"/>
      <c r="H104" s="86"/>
      <c r="I104" s="86"/>
      <c r="J104" s="86"/>
      <c r="K104" s="86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4">
        <f t="shared" si="3"/>
        <v>0</v>
      </c>
    </row>
    <row r="105" spans="2:25" ht="18.75" x14ac:dyDescent="0.3">
      <c r="B105" s="65">
        <v>156</v>
      </c>
      <c r="C105" s="86"/>
      <c r="D105" s="87"/>
      <c r="E105" s="86"/>
      <c r="F105" s="51">
        <f t="shared" si="2"/>
        <v>0</v>
      </c>
      <c r="G105" s="86"/>
      <c r="H105" s="86"/>
      <c r="I105" s="86"/>
      <c r="J105" s="86"/>
      <c r="K105" s="86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4">
        <f t="shared" si="3"/>
        <v>0</v>
      </c>
    </row>
    <row r="106" spans="2:25" ht="18.75" x14ac:dyDescent="0.3">
      <c r="B106" s="65" t="s">
        <v>248</v>
      </c>
      <c r="C106" s="86"/>
      <c r="D106" s="87"/>
      <c r="E106" s="86"/>
      <c r="F106" s="51">
        <f t="shared" si="2"/>
        <v>0</v>
      </c>
      <c r="G106" s="86"/>
      <c r="H106" s="86"/>
      <c r="I106" s="86"/>
      <c r="J106" s="86"/>
      <c r="K106" s="86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4">
        <f t="shared" si="3"/>
        <v>0</v>
      </c>
    </row>
    <row r="107" spans="2:25" ht="18.75" x14ac:dyDescent="0.3">
      <c r="B107" s="65">
        <v>160</v>
      </c>
      <c r="C107" s="86"/>
      <c r="D107" s="87"/>
      <c r="E107" s="86"/>
      <c r="F107" s="51">
        <f t="shared" si="2"/>
        <v>0</v>
      </c>
      <c r="G107" s="86"/>
      <c r="H107" s="86"/>
      <c r="I107" s="86"/>
      <c r="J107" s="86"/>
      <c r="K107" s="86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4">
        <f t="shared" si="3"/>
        <v>0</v>
      </c>
    </row>
    <row r="108" spans="2:25" ht="18.75" x14ac:dyDescent="0.3">
      <c r="B108" s="65">
        <v>161</v>
      </c>
      <c r="C108" s="86"/>
      <c r="D108" s="87"/>
      <c r="E108" s="86"/>
      <c r="F108" s="51">
        <f t="shared" si="2"/>
        <v>0</v>
      </c>
      <c r="G108" s="86"/>
      <c r="H108" s="86"/>
      <c r="I108" s="86"/>
      <c r="J108" s="86"/>
      <c r="K108" s="86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4">
        <f t="shared" si="3"/>
        <v>0</v>
      </c>
    </row>
    <row r="109" spans="2:25" ht="18.75" x14ac:dyDescent="0.3">
      <c r="B109" s="65">
        <v>162</v>
      </c>
      <c r="C109" s="86"/>
      <c r="D109" s="87"/>
      <c r="E109" s="86"/>
      <c r="F109" s="51">
        <f t="shared" si="2"/>
        <v>0</v>
      </c>
      <c r="G109" s="86"/>
      <c r="H109" s="86"/>
      <c r="I109" s="86"/>
      <c r="J109" s="86"/>
      <c r="K109" s="86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4">
        <f t="shared" si="3"/>
        <v>0</v>
      </c>
    </row>
    <row r="110" spans="2:25" ht="18.75" x14ac:dyDescent="0.3">
      <c r="B110" s="65">
        <v>164</v>
      </c>
      <c r="C110" s="86"/>
      <c r="D110" s="87"/>
      <c r="E110" s="86"/>
      <c r="F110" s="51">
        <f t="shared" si="2"/>
        <v>0</v>
      </c>
      <c r="G110" s="86"/>
      <c r="H110" s="86"/>
      <c r="I110" s="86"/>
      <c r="J110" s="86"/>
      <c r="K110" s="86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4">
        <f t="shared" si="3"/>
        <v>0</v>
      </c>
    </row>
    <row r="111" spans="2:25" ht="18.75" x14ac:dyDescent="0.3">
      <c r="B111" s="65" t="s">
        <v>247</v>
      </c>
      <c r="C111" s="86"/>
      <c r="D111" s="87"/>
      <c r="E111" s="86"/>
      <c r="F111" s="51">
        <f t="shared" si="2"/>
        <v>0</v>
      </c>
      <c r="G111" s="86"/>
      <c r="H111" s="86"/>
      <c r="I111" s="86"/>
      <c r="J111" s="86"/>
      <c r="K111" s="86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4">
        <f t="shared" si="3"/>
        <v>0</v>
      </c>
    </row>
    <row r="112" spans="2:25" ht="18.75" x14ac:dyDescent="0.3">
      <c r="B112" s="65" t="s">
        <v>246</v>
      </c>
      <c r="C112" s="86"/>
      <c r="D112" s="87"/>
      <c r="E112" s="86"/>
      <c r="F112" s="51">
        <f t="shared" si="2"/>
        <v>0</v>
      </c>
      <c r="G112" s="86"/>
      <c r="H112" s="86"/>
      <c r="I112" s="86"/>
      <c r="J112" s="86"/>
      <c r="K112" s="86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4">
        <f t="shared" si="3"/>
        <v>0</v>
      </c>
    </row>
    <row r="113" spans="2:25" ht="18.75" x14ac:dyDescent="0.3">
      <c r="B113" s="65">
        <v>165</v>
      </c>
      <c r="C113" s="86"/>
      <c r="D113" s="87"/>
      <c r="E113" s="86"/>
      <c r="F113" s="51">
        <f t="shared" si="2"/>
        <v>0</v>
      </c>
      <c r="G113" s="86"/>
      <c r="H113" s="86"/>
      <c r="I113" s="86"/>
      <c r="J113" s="86"/>
      <c r="K113" s="86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4">
        <f t="shared" si="3"/>
        <v>0</v>
      </c>
    </row>
    <row r="114" spans="2:25" ht="18.75" x14ac:dyDescent="0.3">
      <c r="B114" s="65">
        <v>168</v>
      </c>
      <c r="C114" s="86"/>
      <c r="D114" s="87"/>
      <c r="E114" s="86"/>
      <c r="F114" s="51">
        <f t="shared" si="2"/>
        <v>0</v>
      </c>
      <c r="G114" s="86"/>
      <c r="H114" s="86"/>
      <c r="I114" s="86"/>
      <c r="J114" s="86"/>
      <c r="K114" s="86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4">
        <f t="shared" si="3"/>
        <v>0</v>
      </c>
    </row>
    <row r="115" spans="2:25" ht="18.75" x14ac:dyDescent="0.3">
      <c r="B115" s="65" t="s">
        <v>245</v>
      </c>
      <c r="C115" s="86"/>
      <c r="D115" s="87"/>
      <c r="E115" s="86"/>
      <c r="F115" s="51">
        <f t="shared" si="2"/>
        <v>0</v>
      </c>
      <c r="G115" s="86"/>
      <c r="H115" s="86"/>
      <c r="I115" s="86"/>
      <c r="J115" s="86"/>
      <c r="K115" s="86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4">
        <f t="shared" si="3"/>
        <v>0</v>
      </c>
    </row>
    <row r="116" spans="2:25" ht="18.75" x14ac:dyDescent="0.3">
      <c r="B116" s="65" t="s">
        <v>244</v>
      </c>
      <c r="C116" s="86"/>
      <c r="D116" s="87"/>
      <c r="E116" s="86"/>
      <c r="F116" s="51">
        <f t="shared" si="2"/>
        <v>0</v>
      </c>
      <c r="G116" s="86"/>
      <c r="H116" s="86"/>
      <c r="I116" s="86"/>
      <c r="J116" s="86"/>
      <c r="K116" s="86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4">
        <f t="shared" si="3"/>
        <v>0</v>
      </c>
    </row>
    <row r="117" spans="2:25" ht="18.75" x14ac:dyDescent="0.3">
      <c r="B117" s="65" t="s">
        <v>243</v>
      </c>
      <c r="C117" s="86"/>
      <c r="D117" s="87"/>
      <c r="E117" s="86"/>
      <c r="F117" s="51">
        <f t="shared" si="2"/>
        <v>0</v>
      </c>
      <c r="G117" s="86"/>
      <c r="H117" s="86"/>
      <c r="I117" s="86"/>
      <c r="J117" s="86"/>
      <c r="K117" s="86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4">
        <f t="shared" si="3"/>
        <v>0</v>
      </c>
    </row>
    <row r="118" spans="2:25" ht="18.75" x14ac:dyDescent="0.3">
      <c r="B118" s="65">
        <v>171</v>
      </c>
      <c r="C118" s="86"/>
      <c r="D118" s="87"/>
      <c r="E118" s="86"/>
      <c r="F118" s="51">
        <f t="shared" si="2"/>
        <v>0</v>
      </c>
      <c r="G118" s="86"/>
      <c r="H118" s="86"/>
      <c r="I118" s="86"/>
      <c r="J118" s="86"/>
      <c r="K118" s="86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4">
        <f t="shared" si="3"/>
        <v>0</v>
      </c>
    </row>
    <row r="119" spans="2:25" ht="18.75" x14ac:dyDescent="0.3">
      <c r="B119" s="65">
        <v>172</v>
      </c>
      <c r="C119" s="86">
        <v>2</v>
      </c>
      <c r="D119" s="87"/>
      <c r="E119" s="86"/>
      <c r="F119" s="51">
        <f t="shared" si="2"/>
        <v>2</v>
      </c>
      <c r="G119" s="86"/>
      <c r="H119" s="86"/>
      <c r="I119" s="86"/>
      <c r="J119" s="86"/>
      <c r="K119" s="86">
        <v>2</v>
      </c>
      <c r="L119" s="85"/>
      <c r="M119" s="85"/>
      <c r="N119" s="85"/>
      <c r="O119" s="85"/>
      <c r="P119" s="85">
        <v>2</v>
      </c>
      <c r="Q119" s="85"/>
      <c r="R119" s="85"/>
      <c r="S119" s="85"/>
      <c r="T119" s="85"/>
      <c r="U119" s="85"/>
      <c r="V119" s="85"/>
      <c r="W119" s="85"/>
      <c r="X119" s="85"/>
      <c r="Y119" s="84">
        <f t="shared" si="3"/>
        <v>2</v>
      </c>
    </row>
    <row r="120" spans="2:25" ht="18.75" x14ac:dyDescent="0.3">
      <c r="B120" s="65">
        <v>173</v>
      </c>
      <c r="C120" s="86">
        <v>1</v>
      </c>
      <c r="D120" s="87"/>
      <c r="E120" s="86"/>
      <c r="F120" s="51">
        <f t="shared" si="2"/>
        <v>1</v>
      </c>
      <c r="G120" s="86"/>
      <c r="H120" s="86"/>
      <c r="I120" s="86"/>
      <c r="J120" s="86"/>
      <c r="K120" s="86">
        <v>1</v>
      </c>
      <c r="L120" s="85"/>
      <c r="M120" s="85"/>
      <c r="N120" s="85"/>
      <c r="O120" s="85"/>
      <c r="P120" s="85">
        <v>1</v>
      </c>
      <c r="Q120" s="85"/>
      <c r="R120" s="85"/>
      <c r="S120" s="85"/>
      <c r="T120" s="85"/>
      <c r="U120" s="85"/>
      <c r="V120" s="85"/>
      <c r="W120" s="85"/>
      <c r="X120" s="85"/>
      <c r="Y120" s="84">
        <f t="shared" si="3"/>
        <v>1</v>
      </c>
    </row>
    <row r="121" spans="2:25" ht="18.75" x14ac:dyDescent="0.3">
      <c r="B121" s="65">
        <v>174</v>
      </c>
      <c r="C121" s="86"/>
      <c r="D121" s="87"/>
      <c r="E121" s="86"/>
      <c r="F121" s="51">
        <f t="shared" si="2"/>
        <v>0</v>
      </c>
      <c r="G121" s="86"/>
      <c r="H121" s="86"/>
      <c r="I121" s="86"/>
      <c r="J121" s="86"/>
      <c r="K121" s="86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4">
        <f t="shared" si="3"/>
        <v>0</v>
      </c>
    </row>
    <row r="122" spans="2:25" ht="18.75" x14ac:dyDescent="0.3">
      <c r="B122" s="65">
        <v>175</v>
      </c>
      <c r="C122" s="86"/>
      <c r="D122" s="87"/>
      <c r="E122" s="86"/>
      <c r="F122" s="51">
        <f t="shared" si="2"/>
        <v>0</v>
      </c>
      <c r="G122" s="86"/>
      <c r="H122" s="86"/>
      <c r="I122" s="86"/>
      <c r="J122" s="86"/>
      <c r="K122" s="86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4">
        <f t="shared" si="3"/>
        <v>0</v>
      </c>
    </row>
    <row r="123" spans="2:25" ht="18.75" x14ac:dyDescent="0.3">
      <c r="B123" s="65">
        <v>176</v>
      </c>
      <c r="C123" s="86"/>
      <c r="D123" s="87"/>
      <c r="E123" s="86"/>
      <c r="F123" s="51">
        <f t="shared" si="2"/>
        <v>0</v>
      </c>
      <c r="G123" s="86"/>
      <c r="H123" s="86"/>
      <c r="I123" s="86"/>
      <c r="J123" s="86"/>
      <c r="K123" s="86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4">
        <f t="shared" si="3"/>
        <v>0</v>
      </c>
    </row>
    <row r="124" spans="2:25" ht="18.75" x14ac:dyDescent="0.3">
      <c r="B124" s="65">
        <v>177</v>
      </c>
      <c r="C124" s="86"/>
      <c r="D124" s="87"/>
      <c r="E124" s="86"/>
      <c r="F124" s="51">
        <f t="shared" si="2"/>
        <v>0</v>
      </c>
      <c r="G124" s="86"/>
      <c r="H124" s="86"/>
      <c r="I124" s="86"/>
      <c r="J124" s="86"/>
      <c r="K124" s="86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4">
        <f t="shared" si="3"/>
        <v>0</v>
      </c>
    </row>
    <row r="125" spans="2:25" ht="18.75" x14ac:dyDescent="0.3">
      <c r="B125" s="65">
        <v>178</v>
      </c>
      <c r="C125" s="86">
        <v>2</v>
      </c>
      <c r="D125" s="87"/>
      <c r="E125" s="86"/>
      <c r="F125" s="51">
        <f t="shared" si="2"/>
        <v>2</v>
      </c>
      <c r="G125" s="86"/>
      <c r="H125" s="86"/>
      <c r="I125" s="86"/>
      <c r="J125" s="86">
        <v>1</v>
      </c>
      <c r="K125" s="86">
        <v>1</v>
      </c>
      <c r="L125" s="85"/>
      <c r="M125" s="85">
        <v>1</v>
      </c>
      <c r="N125" s="85"/>
      <c r="O125" s="85"/>
      <c r="P125" s="85">
        <v>1</v>
      </c>
      <c r="Q125" s="85"/>
      <c r="R125" s="85"/>
      <c r="S125" s="85"/>
      <c r="T125" s="85"/>
      <c r="U125" s="85"/>
      <c r="V125" s="85"/>
      <c r="W125" s="85"/>
      <c r="X125" s="85"/>
      <c r="Y125" s="84">
        <f t="shared" si="3"/>
        <v>2</v>
      </c>
    </row>
    <row r="126" spans="2:25" ht="18.75" x14ac:dyDescent="0.3">
      <c r="B126" s="65">
        <v>179</v>
      </c>
      <c r="C126" s="86"/>
      <c r="D126" s="87"/>
      <c r="E126" s="86"/>
      <c r="F126" s="51">
        <f t="shared" si="2"/>
        <v>0</v>
      </c>
      <c r="G126" s="86"/>
      <c r="H126" s="86"/>
      <c r="I126" s="86"/>
      <c r="J126" s="86"/>
      <c r="K126" s="86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4">
        <f t="shared" si="3"/>
        <v>0</v>
      </c>
    </row>
    <row r="127" spans="2:25" ht="18.75" x14ac:dyDescent="0.3">
      <c r="B127" s="65" t="s">
        <v>242</v>
      </c>
      <c r="C127" s="86"/>
      <c r="D127" s="87"/>
      <c r="E127" s="86"/>
      <c r="F127" s="51">
        <f t="shared" si="2"/>
        <v>0</v>
      </c>
      <c r="G127" s="86"/>
      <c r="H127" s="86"/>
      <c r="I127" s="86"/>
      <c r="J127" s="86"/>
      <c r="K127" s="86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4">
        <f t="shared" si="3"/>
        <v>0</v>
      </c>
    </row>
    <row r="128" spans="2:25" ht="18.75" x14ac:dyDescent="0.3">
      <c r="B128" s="65" t="s">
        <v>241</v>
      </c>
      <c r="C128" s="86"/>
      <c r="D128" s="87"/>
      <c r="E128" s="86"/>
      <c r="F128" s="51">
        <f t="shared" si="2"/>
        <v>0</v>
      </c>
      <c r="G128" s="86"/>
      <c r="H128" s="86"/>
      <c r="I128" s="86"/>
      <c r="J128" s="86"/>
      <c r="K128" s="86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4">
        <f t="shared" si="3"/>
        <v>0</v>
      </c>
    </row>
    <row r="129" spans="2:25" ht="18.75" x14ac:dyDescent="0.3">
      <c r="B129" s="65" t="s">
        <v>240</v>
      </c>
      <c r="C129" s="86"/>
      <c r="D129" s="87"/>
      <c r="E129" s="86"/>
      <c r="F129" s="51">
        <f t="shared" si="2"/>
        <v>0</v>
      </c>
      <c r="G129" s="86"/>
      <c r="H129" s="86"/>
      <c r="I129" s="86"/>
      <c r="J129" s="86"/>
      <c r="K129" s="86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4">
        <f t="shared" si="3"/>
        <v>0</v>
      </c>
    </row>
    <row r="130" spans="2:25" ht="18.75" x14ac:dyDescent="0.3">
      <c r="B130" s="65">
        <v>180</v>
      </c>
      <c r="C130" s="86"/>
      <c r="D130" s="87"/>
      <c r="E130" s="86"/>
      <c r="F130" s="51">
        <f t="shared" si="2"/>
        <v>0</v>
      </c>
      <c r="G130" s="86"/>
      <c r="H130" s="86"/>
      <c r="I130" s="86"/>
      <c r="J130" s="86"/>
      <c r="K130" s="86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4">
        <f t="shared" si="3"/>
        <v>0</v>
      </c>
    </row>
    <row r="131" spans="2:25" ht="18.75" x14ac:dyDescent="0.3">
      <c r="B131" s="65" t="s">
        <v>239</v>
      </c>
      <c r="C131" s="86"/>
      <c r="D131" s="87"/>
      <c r="E131" s="86"/>
      <c r="F131" s="51">
        <f t="shared" si="2"/>
        <v>0</v>
      </c>
      <c r="G131" s="86"/>
      <c r="H131" s="86"/>
      <c r="I131" s="86"/>
      <c r="J131" s="86"/>
      <c r="K131" s="86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4">
        <f t="shared" si="3"/>
        <v>0</v>
      </c>
    </row>
    <row r="132" spans="2:25" ht="18.75" x14ac:dyDescent="0.3">
      <c r="B132" s="65">
        <v>181</v>
      </c>
      <c r="C132" s="86">
        <v>1</v>
      </c>
      <c r="D132" s="87"/>
      <c r="E132" s="86"/>
      <c r="F132" s="51">
        <f t="shared" si="2"/>
        <v>1</v>
      </c>
      <c r="G132" s="86"/>
      <c r="H132" s="86"/>
      <c r="I132" s="86"/>
      <c r="J132" s="86"/>
      <c r="K132" s="86">
        <v>1</v>
      </c>
      <c r="L132" s="85">
        <v>1</v>
      </c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4">
        <f t="shared" si="3"/>
        <v>1</v>
      </c>
    </row>
    <row r="133" spans="2:25" ht="18.75" x14ac:dyDescent="0.3">
      <c r="B133" s="65" t="s">
        <v>238</v>
      </c>
      <c r="C133" s="86"/>
      <c r="D133" s="87"/>
      <c r="E133" s="86"/>
      <c r="F133" s="51">
        <f t="shared" si="2"/>
        <v>0</v>
      </c>
      <c r="G133" s="86"/>
      <c r="H133" s="86"/>
      <c r="I133" s="86"/>
      <c r="J133" s="86"/>
      <c r="K133" s="86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4">
        <f t="shared" si="3"/>
        <v>0</v>
      </c>
    </row>
    <row r="134" spans="2:25" ht="18.75" x14ac:dyDescent="0.3">
      <c r="B134" s="65">
        <v>183</v>
      </c>
      <c r="C134" s="86"/>
      <c r="D134" s="87"/>
      <c r="E134" s="86"/>
      <c r="F134" s="51">
        <f t="shared" si="2"/>
        <v>0</v>
      </c>
      <c r="G134" s="86"/>
      <c r="H134" s="86"/>
      <c r="I134" s="86"/>
      <c r="J134" s="86"/>
      <c r="K134" s="86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4">
        <f t="shared" si="3"/>
        <v>0</v>
      </c>
    </row>
    <row r="135" spans="2:25" ht="18.75" x14ac:dyDescent="0.3">
      <c r="B135" s="65">
        <v>184</v>
      </c>
      <c r="C135" s="86"/>
      <c r="D135" s="87"/>
      <c r="E135" s="86"/>
      <c r="F135" s="51">
        <f t="shared" ref="F135:F198" si="4">SUM(C135:E135)</f>
        <v>0</v>
      </c>
      <c r="G135" s="86"/>
      <c r="H135" s="86"/>
      <c r="I135" s="86"/>
      <c r="J135" s="86"/>
      <c r="K135" s="86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4">
        <f t="shared" ref="Y135:Y198" si="5">SUM(L135:X135)</f>
        <v>0</v>
      </c>
    </row>
    <row r="136" spans="2:25" ht="18.75" x14ac:dyDescent="0.3">
      <c r="B136" s="65">
        <v>185</v>
      </c>
      <c r="C136" s="86"/>
      <c r="D136" s="87"/>
      <c r="E136" s="86"/>
      <c r="F136" s="51">
        <f t="shared" si="4"/>
        <v>0</v>
      </c>
      <c r="G136" s="86"/>
      <c r="H136" s="86"/>
      <c r="I136" s="86"/>
      <c r="J136" s="86"/>
      <c r="K136" s="86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4">
        <f t="shared" si="5"/>
        <v>0</v>
      </c>
    </row>
    <row r="137" spans="2:25" ht="18.75" x14ac:dyDescent="0.3">
      <c r="B137" s="65">
        <v>186</v>
      </c>
      <c r="C137" s="86"/>
      <c r="D137" s="87"/>
      <c r="E137" s="86"/>
      <c r="F137" s="51">
        <f t="shared" si="4"/>
        <v>0</v>
      </c>
      <c r="G137" s="86"/>
      <c r="H137" s="86"/>
      <c r="I137" s="86"/>
      <c r="J137" s="86"/>
      <c r="K137" s="86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4">
        <f t="shared" si="5"/>
        <v>0</v>
      </c>
    </row>
    <row r="138" spans="2:25" ht="18.75" x14ac:dyDescent="0.3">
      <c r="B138" s="65" t="s">
        <v>237</v>
      </c>
      <c r="C138" s="86"/>
      <c r="D138" s="87"/>
      <c r="E138" s="86"/>
      <c r="F138" s="51">
        <f t="shared" si="4"/>
        <v>0</v>
      </c>
      <c r="G138" s="86"/>
      <c r="H138" s="86"/>
      <c r="I138" s="86"/>
      <c r="J138" s="86"/>
      <c r="K138" s="86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4">
        <f t="shared" si="5"/>
        <v>0</v>
      </c>
    </row>
    <row r="139" spans="2:25" ht="18.75" x14ac:dyDescent="0.3">
      <c r="B139" s="65">
        <v>187</v>
      </c>
      <c r="C139" s="86"/>
      <c r="D139" s="87"/>
      <c r="E139" s="86"/>
      <c r="F139" s="51">
        <f t="shared" si="4"/>
        <v>0</v>
      </c>
      <c r="G139" s="86"/>
      <c r="H139" s="86"/>
      <c r="I139" s="86"/>
      <c r="J139" s="86"/>
      <c r="K139" s="86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4">
        <f t="shared" si="5"/>
        <v>0</v>
      </c>
    </row>
    <row r="140" spans="2:25" ht="18.75" x14ac:dyDescent="0.3">
      <c r="B140" s="65">
        <v>188</v>
      </c>
      <c r="C140" s="86"/>
      <c r="D140" s="87"/>
      <c r="E140" s="86"/>
      <c r="F140" s="51">
        <f t="shared" si="4"/>
        <v>0</v>
      </c>
      <c r="G140" s="86"/>
      <c r="H140" s="86"/>
      <c r="I140" s="86"/>
      <c r="J140" s="86"/>
      <c r="K140" s="86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4">
        <f t="shared" si="5"/>
        <v>0</v>
      </c>
    </row>
    <row r="141" spans="2:25" ht="18.75" x14ac:dyDescent="0.3">
      <c r="B141" s="65">
        <v>189</v>
      </c>
      <c r="C141" s="86"/>
      <c r="D141" s="87"/>
      <c r="E141" s="86"/>
      <c r="F141" s="51">
        <f t="shared" si="4"/>
        <v>0</v>
      </c>
      <c r="G141" s="86"/>
      <c r="H141" s="86"/>
      <c r="I141" s="86"/>
      <c r="J141" s="86"/>
      <c r="K141" s="86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4">
        <f t="shared" si="5"/>
        <v>0</v>
      </c>
    </row>
    <row r="142" spans="2:25" ht="18.75" x14ac:dyDescent="0.3">
      <c r="B142" s="65">
        <v>190</v>
      </c>
      <c r="C142" s="86"/>
      <c r="D142" s="87"/>
      <c r="E142" s="86">
        <v>1</v>
      </c>
      <c r="F142" s="51">
        <f t="shared" si="4"/>
        <v>1</v>
      </c>
      <c r="G142" s="86">
        <v>1</v>
      </c>
      <c r="H142" s="86"/>
      <c r="I142" s="86"/>
      <c r="J142" s="86"/>
      <c r="K142" s="86">
        <v>1</v>
      </c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4">
        <f t="shared" si="5"/>
        <v>0</v>
      </c>
    </row>
    <row r="143" spans="2:25" ht="18.75" x14ac:dyDescent="0.3">
      <c r="B143" s="65" t="s">
        <v>236</v>
      </c>
      <c r="C143" s="86"/>
      <c r="D143" s="87"/>
      <c r="E143" s="86"/>
      <c r="F143" s="51">
        <f t="shared" si="4"/>
        <v>0</v>
      </c>
      <c r="G143" s="86"/>
      <c r="H143" s="86"/>
      <c r="I143" s="86"/>
      <c r="J143" s="86"/>
      <c r="K143" s="86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4">
        <f t="shared" si="5"/>
        <v>0</v>
      </c>
    </row>
    <row r="144" spans="2:25" ht="18.75" x14ac:dyDescent="0.3">
      <c r="B144" s="65" t="s">
        <v>235</v>
      </c>
      <c r="C144" s="86"/>
      <c r="D144" s="87"/>
      <c r="E144" s="86"/>
      <c r="F144" s="51">
        <f t="shared" si="4"/>
        <v>0</v>
      </c>
      <c r="G144" s="86"/>
      <c r="H144" s="86"/>
      <c r="I144" s="86"/>
      <c r="J144" s="86"/>
      <c r="K144" s="86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4">
        <f t="shared" si="5"/>
        <v>0</v>
      </c>
    </row>
    <row r="145" spans="2:25" ht="18.75" x14ac:dyDescent="0.3">
      <c r="B145" s="65" t="s">
        <v>234</v>
      </c>
      <c r="C145" s="86"/>
      <c r="D145" s="87"/>
      <c r="E145" s="86"/>
      <c r="F145" s="51">
        <f t="shared" si="4"/>
        <v>0</v>
      </c>
      <c r="G145" s="86"/>
      <c r="H145" s="86"/>
      <c r="I145" s="86"/>
      <c r="J145" s="86"/>
      <c r="K145" s="86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4">
        <f t="shared" si="5"/>
        <v>0</v>
      </c>
    </row>
    <row r="146" spans="2:25" ht="18.75" x14ac:dyDescent="0.3">
      <c r="B146" s="65">
        <v>193</v>
      </c>
      <c r="C146" s="86"/>
      <c r="D146" s="87"/>
      <c r="E146" s="86"/>
      <c r="F146" s="51">
        <f t="shared" si="4"/>
        <v>0</v>
      </c>
      <c r="G146" s="86"/>
      <c r="H146" s="86"/>
      <c r="I146" s="86"/>
      <c r="J146" s="86"/>
      <c r="K146" s="86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4">
        <f t="shared" si="5"/>
        <v>0</v>
      </c>
    </row>
    <row r="147" spans="2:25" ht="18.75" x14ac:dyDescent="0.3">
      <c r="B147" s="65">
        <v>194</v>
      </c>
      <c r="C147" s="86"/>
      <c r="D147" s="87"/>
      <c r="E147" s="86"/>
      <c r="F147" s="51">
        <f t="shared" si="4"/>
        <v>0</v>
      </c>
      <c r="G147" s="86"/>
      <c r="H147" s="86"/>
      <c r="I147" s="86"/>
      <c r="J147" s="86"/>
      <c r="K147" s="86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4">
        <f t="shared" si="5"/>
        <v>0</v>
      </c>
    </row>
    <row r="148" spans="2:25" ht="18.75" x14ac:dyDescent="0.3">
      <c r="B148" s="65">
        <v>195</v>
      </c>
      <c r="C148" s="86"/>
      <c r="D148" s="87"/>
      <c r="E148" s="86"/>
      <c r="F148" s="51">
        <f t="shared" si="4"/>
        <v>0</v>
      </c>
      <c r="G148" s="86"/>
      <c r="H148" s="86"/>
      <c r="I148" s="86"/>
      <c r="J148" s="86"/>
      <c r="K148" s="86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4">
        <f t="shared" si="5"/>
        <v>0</v>
      </c>
    </row>
    <row r="149" spans="2:25" ht="18.75" x14ac:dyDescent="0.3">
      <c r="B149" s="65" t="s">
        <v>233</v>
      </c>
      <c r="C149" s="86"/>
      <c r="D149" s="87"/>
      <c r="E149" s="86"/>
      <c r="F149" s="51">
        <f t="shared" si="4"/>
        <v>0</v>
      </c>
      <c r="G149" s="86"/>
      <c r="H149" s="86"/>
      <c r="I149" s="86"/>
      <c r="J149" s="86"/>
      <c r="K149" s="86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4">
        <f t="shared" si="5"/>
        <v>0</v>
      </c>
    </row>
    <row r="150" spans="2:25" ht="18.75" x14ac:dyDescent="0.3">
      <c r="B150" s="65" t="s">
        <v>232</v>
      </c>
      <c r="C150" s="86"/>
      <c r="D150" s="87"/>
      <c r="E150" s="86"/>
      <c r="F150" s="51">
        <f t="shared" si="4"/>
        <v>0</v>
      </c>
      <c r="G150" s="86"/>
      <c r="H150" s="86"/>
      <c r="I150" s="86"/>
      <c r="J150" s="86"/>
      <c r="K150" s="86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4">
        <f t="shared" si="5"/>
        <v>0</v>
      </c>
    </row>
    <row r="151" spans="2:25" ht="18.75" x14ac:dyDescent="0.3">
      <c r="B151" s="65" t="s">
        <v>231</v>
      </c>
      <c r="C151" s="86"/>
      <c r="D151" s="87"/>
      <c r="E151" s="86"/>
      <c r="F151" s="51">
        <f t="shared" si="4"/>
        <v>0</v>
      </c>
      <c r="G151" s="86"/>
      <c r="H151" s="86"/>
      <c r="I151" s="86"/>
      <c r="J151" s="86"/>
      <c r="K151" s="86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4">
        <f t="shared" si="5"/>
        <v>0</v>
      </c>
    </row>
    <row r="152" spans="2:25" ht="18.75" x14ac:dyDescent="0.3">
      <c r="B152" s="65" t="s">
        <v>230</v>
      </c>
      <c r="C152" s="86"/>
      <c r="D152" s="87"/>
      <c r="E152" s="86"/>
      <c r="F152" s="51">
        <f t="shared" si="4"/>
        <v>0</v>
      </c>
      <c r="G152" s="86"/>
      <c r="H152" s="86"/>
      <c r="I152" s="86"/>
      <c r="J152" s="86"/>
      <c r="K152" s="86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4">
        <f t="shared" si="5"/>
        <v>0</v>
      </c>
    </row>
    <row r="153" spans="2:25" ht="18.75" x14ac:dyDescent="0.3">
      <c r="B153" s="65">
        <v>202</v>
      </c>
      <c r="C153" s="86"/>
      <c r="D153" s="87"/>
      <c r="E153" s="86"/>
      <c r="F153" s="51">
        <f t="shared" si="4"/>
        <v>0</v>
      </c>
      <c r="G153" s="86"/>
      <c r="H153" s="86"/>
      <c r="I153" s="86"/>
      <c r="J153" s="86"/>
      <c r="K153" s="86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4">
        <f t="shared" si="5"/>
        <v>0</v>
      </c>
    </row>
    <row r="154" spans="2:25" ht="18.75" x14ac:dyDescent="0.3">
      <c r="B154" s="65">
        <v>203</v>
      </c>
      <c r="C154" s="86"/>
      <c r="D154" s="87"/>
      <c r="E154" s="86"/>
      <c r="F154" s="51">
        <f t="shared" si="4"/>
        <v>0</v>
      </c>
      <c r="G154" s="86"/>
      <c r="H154" s="86"/>
      <c r="I154" s="86"/>
      <c r="J154" s="86"/>
      <c r="K154" s="86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4">
        <f t="shared" si="5"/>
        <v>0</v>
      </c>
    </row>
    <row r="155" spans="2:25" ht="18.75" x14ac:dyDescent="0.3">
      <c r="B155" s="65" t="s">
        <v>229</v>
      </c>
      <c r="C155" s="86"/>
      <c r="D155" s="87"/>
      <c r="E155" s="86"/>
      <c r="F155" s="51">
        <f t="shared" si="4"/>
        <v>0</v>
      </c>
      <c r="G155" s="86"/>
      <c r="H155" s="86"/>
      <c r="I155" s="86"/>
      <c r="J155" s="86"/>
      <c r="K155" s="86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4">
        <f t="shared" si="5"/>
        <v>0</v>
      </c>
    </row>
    <row r="156" spans="2:25" ht="18.75" x14ac:dyDescent="0.3">
      <c r="B156" s="65" t="s">
        <v>228</v>
      </c>
      <c r="C156" s="86"/>
      <c r="D156" s="87"/>
      <c r="E156" s="86"/>
      <c r="F156" s="51">
        <f t="shared" si="4"/>
        <v>0</v>
      </c>
      <c r="G156" s="86"/>
      <c r="H156" s="86"/>
      <c r="I156" s="86"/>
      <c r="J156" s="86"/>
      <c r="K156" s="86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4">
        <f t="shared" si="5"/>
        <v>0</v>
      </c>
    </row>
    <row r="157" spans="2:25" ht="18.75" x14ac:dyDescent="0.3">
      <c r="B157" s="65">
        <v>208</v>
      </c>
      <c r="C157" s="86"/>
      <c r="D157" s="87"/>
      <c r="E157" s="86"/>
      <c r="F157" s="51">
        <f t="shared" si="4"/>
        <v>0</v>
      </c>
      <c r="G157" s="86"/>
      <c r="H157" s="86"/>
      <c r="I157" s="86"/>
      <c r="J157" s="86"/>
      <c r="K157" s="86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4">
        <f t="shared" si="5"/>
        <v>0</v>
      </c>
    </row>
    <row r="158" spans="2:25" ht="18.75" x14ac:dyDescent="0.3">
      <c r="B158" s="65">
        <v>209</v>
      </c>
      <c r="C158" s="86"/>
      <c r="D158" s="87"/>
      <c r="E158" s="86"/>
      <c r="F158" s="51">
        <f t="shared" si="4"/>
        <v>0</v>
      </c>
      <c r="G158" s="86"/>
      <c r="H158" s="86"/>
      <c r="I158" s="86"/>
      <c r="J158" s="86"/>
      <c r="K158" s="86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4">
        <f t="shared" si="5"/>
        <v>0</v>
      </c>
    </row>
    <row r="159" spans="2:25" ht="18.75" x14ac:dyDescent="0.3">
      <c r="B159" s="65">
        <v>210</v>
      </c>
      <c r="C159" s="86"/>
      <c r="D159" s="87"/>
      <c r="E159" s="86"/>
      <c r="F159" s="51">
        <f t="shared" si="4"/>
        <v>0</v>
      </c>
      <c r="G159" s="86"/>
      <c r="H159" s="86"/>
      <c r="I159" s="86"/>
      <c r="J159" s="86"/>
      <c r="K159" s="86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4">
        <f t="shared" si="5"/>
        <v>0</v>
      </c>
    </row>
    <row r="160" spans="2:25" ht="18.75" x14ac:dyDescent="0.3">
      <c r="B160" s="65">
        <v>211</v>
      </c>
      <c r="C160" s="86"/>
      <c r="D160" s="87"/>
      <c r="E160" s="86"/>
      <c r="F160" s="51">
        <f t="shared" si="4"/>
        <v>0</v>
      </c>
      <c r="G160" s="86"/>
      <c r="H160" s="86"/>
      <c r="I160" s="86"/>
      <c r="J160" s="86"/>
      <c r="K160" s="86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4">
        <f t="shared" si="5"/>
        <v>0</v>
      </c>
    </row>
    <row r="161" spans="2:25" ht="18.75" x14ac:dyDescent="0.3">
      <c r="B161" s="65">
        <v>212</v>
      </c>
      <c r="C161" s="86"/>
      <c r="D161" s="87"/>
      <c r="E161" s="86"/>
      <c r="F161" s="51">
        <f t="shared" si="4"/>
        <v>0</v>
      </c>
      <c r="G161" s="86"/>
      <c r="H161" s="86"/>
      <c r="I161" s="86"/>
      <c r="J161" s="86"/>
      <c r="K161" s="86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4">
        <f t="shared" si="5"/>
        <v>0</v>
      </c>
    </row>
    <row r="162" spans="2:25" ht="18.75" x14ac:dyDescent="0.3">
      <c r="B162" s="65">
        <v>213</v>
      </c>
      <c r="C162" s="86"/>
      <c r="D162" s="87"/>
      <c r="E162" s="86"/>
      <c r="F162" s="51">
        <f t="shared" si="4"/>
        <v>0</v>
      </c>
      <c r="G162" s="86"/>
      <c r="H162" s="86"/>
      <c r="I162" s="86"/>
      <c r="J162" s="86"/>
      <c r="K162" s="86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4">
        <f t="shared" si="5"/>
        <v>0</v>
      </c>
    </row>
    <row r="163" spans="2:25" ht="18.75" x14ac:dyDescent="0.3">
      <c r="B163" s="65">
        <v>214</v>
      </c>
      <c r="C163" s="86"/>
      <c r="D163" s="87"/>
      <c r="E163" s="86"/>
      <c r="F163" s="51">
        <f t="shared" si="4"/>
        <v>0</v>
      </c>
      <c r="G163" s="86"/>
      <c r="H163" s="86"/>
      <c r="I163" s="86"/>
      <c r="J163" s="86"/>
      <c r="K163" s="86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4">
        <f t="shared" si="5"/>
        <v>0</v>
      </c>
    </row>
    <row r="164" spans="2:25" ht="18.75" x14ac:dyDescent="0.3">
      <c r="B164" s="65">
        <v>215</v>
      </c>
      <c r="C164" s="86"/>
      <c r="D164" s="87"/>
      <c r="E164" s="86"/>
      <c r="F164" s="51">
        <f t="shared" si="4"/>
        <v>0</v>
      </c>
      <c r="G164" s="86"/>
      <c r="H164" s="86"/>
      <c r="I164" s="86"/>
      <c r="J164" s="86"/>
      <c r="K164" s="86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4">
        <f t="shared" si="5"/>
        <v>0</v>
      </c>
    </row>
    <row r="165" spans="2:25" ht="18.75" x14ac:dyDescent="0.3">
      <c r="B165" s="65">
        <v>216</v>
      </c>
      <c r="C165" s="86"/>
      <c r="D165" s="87"/>
      <c r="E165" s="86"/>
      <c r="F165" s="51">
        <f t="shared" si="4"/>
        <v>0</v>
      </c>
      <c r="G165" s="86"/>
      <c r="H165" s="86"/>
      <c r="I165" s="86"/>
      <c r="J165" s="86"/>
      <c r="K165" s="86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4">
        <f t="shared" si="5"/>
        <v>0</v>
      </c>
    </row>
    <row r="166" spans="2:25" ht="18.75" x14ac:dyDescent="0.3">
      <c r="B166" s="65">
        <v>217</v>
      </c>
      <c r="C166" s="86"/>
      <c r="D166" s="87"/>
      <c r="E166" s="86"/>
      <c r="F166" s="51">
        <f t="shared" si="4"/>
        <v>0</v>
      </c>
      <c r="G166" s="86"/>
      <c r="H166" s="86"/>
      <c r="I166" s="86"/>
      <c r="J166" s="86"/>
      <c r="K166" s="86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4">
        <f t="shared" si="5"/>
        <v>0</v>
      </c>
    </row>
    <row r="167" spans="2:25" ht="18.75" x14ac:dyDescent="0.3">
      <c r="B167" s="65">
        <v>218</v>
      </c>
      <c r="C167" s="86"/>
      <c r="D167" s="87"/>
      <c r="E167" s="86"/>
      <c r="F167" s="51">
        <f t="shared" si="4"/>
        <v>0</v>
      </c>
      <c r="G167" s="86"/>
      <c r="H167" s="86"/>
      <c r="I167" s="86"/>
      <c r="J167" s="86"/>
      <c r="K167" s="86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4">
        <f t="shared" si="5"/>
        <v>0</v>
      </c>
    </row>
    <row r="168" spans="2:25" ht="18.75" x14ac:dyDescent="0.3">
      <c r="B168" s="65">
        <v>219</v>
      </c>
      <c r="C168" s="86"/>
      <c r="D168" s="87"/>
      <c r="E168" s="86"/>
      <c r="F168" s="51">
        <f t="shared" si="4"/>
        <v>0</v>
      </c>
      <c r="G168" s="86"/>
      <c r="H168" s="86"/>
      <c r="I168" s="86"/>
      <c r="J168" s="86"/>
      <c r="K168" s="86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4">
        <f t="shared" si="5"/>
        <v>0</v>
      </c>
    </row>
    <row r="169" spans="2:25" ht="18.75" x14ac:dyDescent="0.3">
      <c r="B169" s="65">
        <v>220</v>
      </c>
      <c r="C169" s="86"/>
      <c r="D169" s="87"/>
      <c r="E169" s="86"/>
      <c r="F169" s="51">
        <f t="shared" si="4"/>
        <v>0</v>
      </c>
      <c r="G169" s="86"/>
      <c r="H169" s="86"/>
      <c r="I169" s="86"/>
      <c r="J169" s="86"/>
      <c r="K169" s="86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4">
        <f t="shared" si="5"/>
        <v>0</v>
      </c>
    </row>
    <row r="170" spans="2:25" ht="18.75" x14ac:dyDescent="0.3">
      <c r="B170" s="65">
        <v>221</v>
      </c>
      <c r="C170" s="86"/>
      <c r="D170" s="87"/>
      <c r="E170" s="86"/>
      <c r="F170" s="51">
        <f t="shared" si="4"/>
        <v>0</v>
      </c>
      <c r="G170" s="86"/>
      <c r="H170" s="86"/>
      <c r="I170" s="86"/>
      <c r="J170" s="86"/>
      <c r="K170" s="86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4">
        <f t="shared" si="5"/>
        <v>0</v>
      </c>
    </row>
    <row r="171" spans="2:25" ht="18.75" x14ac:dyDescent="0.3">
      <c r="B171" s="65">
        <v>222</v>
      </c>
      <c r="C171" s="86"/>
      <c r="D171" s="87"/>
      <c r="E171" s="86"/>
      <c r="F171" s="51">
        <f t="shared" si="4"/>
        <v>0</v>
      </c>
      <c r="G171" s="86"/>
      <c r="H171" s="86"/>
      <c r="I171" s="86"/>
      <c r="J171" s="86"/>
      <c r="K171" s="86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4">
        <f t="shared" si="5"/>
        <v>0</v>
      </c>
    </row>
    <row r="172" spans="2:25" ht="18.75" x14ac:dyDescent="0.3">
      <c r="B172" s="65">
        <v>223</v>
      </c>
      <c r="C172" s="86"/>
      <c r="D172" s="87"/>
      <c r="E172" s="86"/>
      <c r="F172" s="51">
        <f t="shared" si="4"/>
        <v>0</v>
      </c>
      <c r="G172" s="86"/>
      <c r="H172" s="86"/>
      <c r="I172" s="86"/>
      <c r="J172" s="86"/>
      <c r="K172" s="86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4">
        <f t="shared" si="5"/>
        <v>0</v>
      </c>
    </row>
    <row r="173" spans="2:25" ht="18.75" x14ac:dyDescent="0.3">
      <c r="B173" s="65">
        <v>224</v>
      </c>
      <c r="C173" s="86"/>
      <c r="D173" s="87"/>
      <c r="E173" s="86"/>
      <c r="F173" s="51">
        <f t="shared" si="4"/>
        <v>0</v>
      </c>
      <c r="G173" s="86"/>
      <c r="H173" s="86"/>
      <c r="I173" s="86"/>
      <c r="J173" s="86"/>
      <c r="K173" s="86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4">
        <f t="shared" si="5"/>
        <v>0</v>
      </c>
    </row>
    <row r="174" spans="2:25" ht="18.75" x14ac:dyDescent="0.3">
      <c r="B174" s="65">
        <v>225</v>
      </c>
      <c r="C174" s="86"/>
      <c r="D174" s="87"/>
      <c r="E174" s="86"/>
      <c r="F174" s="51">
        <f t="shared" si="4"/>
        <v>0</v>
      </c>
      <c r="G174" s="86"/>
      <c r="H174" s="86"/>
      <c r="I174" s="86"/>
      <c r="J174" s="86"/>
      <c r="K174" s="86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4">
        <f t="shared" si="5"/>
        <v>0</v>
      </c>
    </row>
    <row r="175" spans="2:25" ht="18.75" x14ac:dyDescent="0.3">
      <c r="B175" s="65">
        <v>226</v>
      </c>
      <c r="C175" s="86"/>
      <c r="D175" s="87"/>
      <c r="E175" s="86"/>
      <c r="F175" s="51">
        <f t="shared" si="4"/>
        <v>0</v>
      </c>
      <c r="G175" s="86"/>
      <c r="H175" s="86"/>
      <c r="I175" s="86"/>
      <c r="J175" s="86"/>
      <c r="K175" s="86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4">
        <f t="shared" si="5"/>
        <v>0</v>
      </c>
    </row>
    <row r="176" spans="2:25" ht="18.75" x14ac:dyDescent="0.3">
      <c r="B176" s="65" t="s">
        <v>227</v>
      </c>
      <c r="C176" s="86"/>
      <c r="D176" s="87"/>
      <c r="E176" s="86"/>
      <c r="F176" s="51">
        <f t="shared" si="4"/>
        <v>0</v>
      </c>
      <c r="G176" s="86"/>
      <c r="H176" s="86"/>
      <c r="I176" s="86"/>
      <c r="J176" s="86"/>
      <c r="K176" s="86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4">
        <f t="shared" si="5"/>
        <v>0</v>
      </c>
    </row>
    <row r="177" spans="2:25" ht="18.75" x14ac:dyDescent="0.3">
      <c r="B177" s="65">
        <v>230</v>
      </c>
      <c r="C177" s="86"/>
      <c r="D177" s="87"/>
      <c r="E177" s="86"/>
      <c r="F177" s="51">
        <f t="shared" si="4"/>
        <v>0</v>
      </c>
      <c r="G177" s="86"/>
      <c r="H177" s="86"/>
      <c r="I177" s="86"/>
      <c r="J177" s="86"/>
      <c r="K177" s="86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4">
        <f t="shared" si="5"/>
        <v>0</v>
      </c>
    </row>
    <row r="178" spans="2:25" ht="18.75" x14ac:dyDescent="0.3">
      <c r="B178" s="65" t="s">
        <v>226</v>
      </c>
      <c r="C178" s="86"/>
      <c r="D178" s="87"/>
      <c r="E178" s="86"/>
      <c r="F178" s="51">
        <f t="shared" si="4"/>
        <v>0</v>
      </c>
      <c r="G178" s="86"/>
      <c r="H178" s="86"/>
      <c r="I178" s="86"/>
      <c r="J178" s="86"/>
      <c r="K178" s="86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4">
        <f t="shared" si="5"/>
        <v>0</v>
      </c>
    </row>
    <row r="179" spans="2:25" ht="18.75" x14ac:dyDescent="0.3">
      <c r="B179" s="65" t="s">
        <v>225</v>
      </c>
      <c r="C179" s="86"/>
      <c r="D179" s="87"/>
      <c r="E179" s="86"/>
      <c r="F179" s="51">
        <f t="shared" si="4"/>
        <v>0</v>
      </c>
      <c r="G179" s="86"/>
      <c r="H179" s="86"/>
      <c r="I179" s="86"/>
      <c r="J179" s="86"/>
      <c r="K179" s="86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4">
        <f t="shared" si="5"/>
        <v>0</v>
      </c>
    </row>
    <row r="180" spans="2:25" ht="18.75" x14ac:dyDescent="0.3">
      <c r="B180" s="65" t="s">
        <v>224</v>
      </c>
      <c r="C180" s="86"/>
      <c r="D180" s="87"/>
      <c r="E180" s="86"/>
      <c r="F180" s="51">
        <f t="shared" si="4"/>
        <v>0</v>
      </c>
      <c r="G180" s="86"/>
      <c r="H180" s="86"/>
      <c r="I180" s="86"/>
      <c r="J180" s="86"/>
      <c r="K180" s="86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4">
        <f t="shared" si="5"/>
        <v>0</v>
      </c>
    </row>
    <row r="181" spans="2:25" ht="18.75" x14ac:dyDescent="0.3">
      <c r="B181" s="65" t="s">
        <v>223</v>
      </c>
      <c r="C181" s="86"/>
      <c r="D181" s="87"/>
      <c r="E181" s="86"/>
      <c r="F181" s="51">
        <f t="shared" si="4"/>
        <v>0</v>
      </c>
      <c r="G181" s="86"/>
      <c r="H181" s="86"/>
      <c r="I181" s="86"/>
      <c r="J181" s="86"/>
      <c r="K181" s="86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4">
        <f t="shared" si="5"/>
        <v>0</v>
      </c>
    </row>
    <row r="182" spans="2:25" ht="18.75" x14ac:dyDescent="0.3">
      <c r="B182" s="65">
        <v>231</v>
      </c>
      <c r="C182" s="86"/>
      <c r="D182" s="87"/>
      <c r="E182" s="86"/>
      <c r="F182" s="51">
        <f t="shared" si="4"/>
        <v>0</v>
      </c>
      <c r="G182" s="86"/>
      <c r="H182" s="86"/>
      <c r="I182" s="86"/>
      <c r="J182" s="86"/>
      <c r="K182" s="86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4">
        <f t="shared" si="5"/>
        <v>0</v>
      </c>
    </row>
    <row r="183" spans="2:25" ht="18.75" x14ac:dyDescent="0.3">
      <c r="B183" s="65">
        <v>232</v>
      </c>
      <c r="C183" s="86"/>
      <c r="D183" s="87"/>
      <c r="E183" s="86"/>
      <c r="F183" s="51">
        <f t="shared" si="4"/>
        <v>0</v>
      </c>
      <c r="G183" s="86"/>
      <c r="H183" s="86"/>
      <c r="I183" s="86"/>
      <c r="J183" s="86"/>
      <c r="K183" s="86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4">
        <f t="shared" si="5"/>
        <v>0</v>
      </c>
    </row>
    <row r="184" spans="2:25" ht="18.75" x14ac:dyDescent="0.3">
      <c r="B184" s="65" t="s">
        <v>222</v>
      </c>
      <c r="C184" s="86"/>
      <c r="D184" s="87"/>
      <c r="E184" s="86"/>
      <c r="F184" s="51">
        <f t="shared" si="4"/>
        <v>0</v>
      </c>
      <c r="G184" s="86"/>
      <c r="H184" s="86"/>
      <c r="I184" s="86"/>
      <c r="J184" s="86"/>
      <c r="K184" s="86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4">
        <f t="shared" si="5"/>
        <v>0</v>
      </c>
    </row>
    <row r="185" spans="2:25" ht="18.75" x14ac:dyDescent="0.3">
      <c r="B185" s="65" t="s">
        <v>221</v>
      </c>
      <c r="C185" s="86"/>
      <c r="D185" s="87"/>
      <c r="E185" s="86"/>
      <c r="F185" s="51">
        <f t="shared" si="4"/>
        <v>0</v>
      </c>
      <c r="G185" s="86"/>
      <c r="H185" s="86"/>
      <c r="I185" s="86"/>
      <c r="J185" s="86"/>
      <c r="K185" s="86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4">
        <f t="shared" si="5"/>
        <v>0</v>
      </c>
    </row>
    <row r="186" spans="2:25" ht="18.75" x14ac:dyDescent="0.3">
      <c r="B186" s="65">
        <v>233</v>
      </c>
      <c r="C186" s="86"/>
      <c r="D186" s="87"/>
      <c r="E186" s="86"/>
      <c r="F186" s="51">
        <f t="shared" si="4"/>
        <v>0</v>
      </c>
      <c r="G186" s="86"/>
      <c r="H186" s="86"/>
      <c r="I186" s="86"/>
      <c r="J186" s="86"/>
      <c r="K186" s="86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4">
        <f t="shared" si="5"/>
        <v>0</v>
      </c>
    </row>
    <row r="187" spans="2:25" ht="18.75" x14ac:dyDescent="0.3">
      <c r="B187" s="65">
        <v>234</v>
      </c>
      <c r="C187" s="86"/>
      <c r="D187" s="87"/>
      <c r="E187" s="86"/>
      <c r="F187" s="51">
        <f t="shared" si="4"/>
        <v>0</v>
      </c>
      <c r="G187" s="86"/>
      <c r="H187" s="86"/>
      <c r="I187" s="86"/>
      <c r="J187" s="86"/>
      <c r="K187" s="86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4">
        <f t="shared" si="5"/>
        <v>0</v>
      </c>
    </row>
    <row r="188" spans="2:25" ht="18.75" x14ac:dyDescent="0.3">
      <c r="B188" s="65" t="s">
        <v>220</v>
      </c>
      <c r="C188" s="86"/>
      <c r="D188" s="87"/>
      <c r="E188" s="86"/>
      <c r="F188" s="51">
        <f t="shared" si="4"/>
        <v>0</v>
      </c>
      <c r="G188" s="86"/>
      <c r="H188" s="86"/>
      <c r="I188" s="86"/>
      <c r="J188" s="86"/>
      <c r="K188" s="86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4">
        <f t="shared" si="5"/>
        <v>0</v>
      </c>
    </row>
    <row r="189" spans="2:25" ht="18.75" x14ac:dyDescent="0.3">
      <c r="B189" s="65" t="s">
        <v>219</v>
      </c>
      <c r="C189" s="86"/>
      <c r="D189" s="87"/>
      <c r="E189" s="86"/>
      <c r="F189" s="51">
        <f t="shared" si="4"/>
        <v>0</v>
      </c>
      <c r="G189" s="86"/>
      <c r="H189" s="86"/>
      <c r="I189" s="86"/>
      <c r="J189" s="86"/>
      <c r="K189" s="86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4">
        <f t="shared" si="5"/>
        <v>0</v>
      </c>
    </row>
    <row r="190" spans="2:25" ht="18.75" x14ac:dyDescent="0.3">
      <c r="B190" s="65" t="s">
        <v>218</v>
      </c>
      <c r="C190" s="86"/>
      <c r="D190" s="87"/>
      <c r="E190" s="86"/>
      <c r="F190" s="51">
        <f t="shared" si="4"/>
        <v>0</v>
      </c>
      <c r="G190" s="86"/>
      <c r="H190" s="86"/>
      <c r="I190" s="86"/>
      <c r="J190" s="86"/>
      <c r="K190" s="86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4">
        <f t="shared" si="5"/>
        <v>0</v>
      </c>
    </row>
    <row r="191" spans="2:25" ht="18.75" x14ac:dyDescent="0.3">
      <c r="B191" s="65" t="s">
        <v>217</v>
      </c>
      <c r="C191" s="86"/>
      <c r="D191" s="87"/>
      <c r="E191" s="86"/>
      <c r="F191" s="51">
        <f t="shared" si="4"/>
        <v>0</v>
      </c>
      <c r="G191" s="86"/>
      <c r="H191" s="86"/>
      <c r="I191" s="86"/>
      <c r="J191" s="86"/>
      <c r="K191" s="86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4">
        <f t="shared" si="5"/>
        <v>0</v>
      </c>
    </row>
    <row r="192" spans="2:25" ht="18.75" x14ac:dyDescent="0.3">
      <c r="B192" s="65">
        <v>237</v>
      </c>
      <c r="C192" s="86">
        <v>2</v>
      </c>
      <c r="D192" s="87"/>
      <c r="E192" s="86"/>
      <c r="F192" s="51">
        <f t="shared" si="4"/>
        <v>2</v>
      </c>
      <c r="G192" s="86"/>
      <c r="H192" s="86"/>
      <c r="I192" s="86"/>
      <c r="J192" s="86"/>
      <c r="K192" s="86">
        <v>2</v>
      </c>
      <c r="L192" s="85"/>
      <c r="M192" s="85"/>
      <c r="N192" s="85">
        <v>1</v>
      </c>
      <c r="O192" s="85"/>
      <c r="P192" s="85">
        <v>1</v>
      </c>
      <c r="Q192" s="85"/>
      <c r="R192" s="85"/>
      <c r="S192" s="85"/>
      <c r="T192" s="85"/>
      <c r="U192" s="85"/>
      <c r="V192" s="85"/>
      <c r="W192" s="85"/>
      <c r="X192" s="85"/>
      <c r="Y192" s="84">
        <f t="shared" si="5"/>
        <v>2</v>
      </c>
    </row>
    <row r="193" spans="2:25" ht="18.75" x14ac:dyDescent="0.3">
      <c r="B193" s="65">
        <v>243</v>
      </c>
      <c r="C193" s="86"/>
      <c r="D193" s="87"/>
      <c r="E193" s="86"/>
      <c r="F193" s="51">
        <f t="shared" si="4"/>
        <v>0</v>
      </c>
      <c r="G193" s="86"/>
      <c r="H193" s="86"/>
      <c r="I193" s="86"/>
      <c r="J193" s="86"/>
      <c r="K193" s="86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4">
        <f t="shared" si="5"/>
        <v>0</v>
      </c>
    </row>
    <row r="194" spans="2:25" ht="18.75" x14ac:dyDescent="0.3">
      <c r="B194" s="65">
        <v>244</v>
      </c>
      <c r="C194" s="86"/>
      <c r="D194" s="87"/>
      <c r="E194" s="86"/>
      <c r="F194" s="51">
        <f t="shared" si="4"/>
        <v>0</v>
      </c>
      <c r="G194" s="86"/>
      <c r="H194" s="86"/>
      <c r="I194" s="86"/>
      <c r="J194" s="86"/>
      <c r="K194" s="86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4">
        <f t="shared" si="5"/>
        <v>0</v>
      </c>
    </row>
    <row r="195" spans="2:25" ht="18.75" x14ac:dyDescent="0.3">
      <c r="B195" s="65" t="s">
        <v>216</v>
      </c>
      <c r="C195" s="86"/>
      <c r="D195" s="87"/>
      <c r="E195" s="86"/>
      <c r="F195" s="51">
        <f t="shared" si="4"/>
        <v>0</v>
      </c>
      <c r="G195" s="86"/>
      <c r="H195" s="86"/>
      <c r="I195" s="86"/>
      <c r="J195" s="86"/>
      <c r="K195" s="86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4">
        <f t="shared" si="5"/>
        <v>0</v>
      </c>
    </row>
    <row r="196" spans="2:25" ht="18.75" x14ac:dyDescent="0.3">
      <c r="B196" s="65">
        <v>245</v>
      </c>
      <c r="C196" s="86"/>
      <c r="D196" s="87"/>
      <c r="E196" s="86"/>
      <c r="F196" s="51">
        <f t="shared" si="4"/>
        <v>0</v>
      </c>
      <c r="G196" s="86"/>
      <c r="H196" s="86"/>
      <c r="I196" s="86"/>
      <c r="J196" s="86"/>
      <c r="K196" s="86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4">
        <f t="shared" si="5"/>
        <v>0</v>
      </c>
    </row>
    <row r="197" spans="2:25" ht="18.75" x14ac:dyDescent="0.3">
      <c r="B197" s="65" t="s">
        <v>215</v>
      </c>
      <c r="C197" s="86"/>
      <c r="D197" s="87"/>
      <c r="E197" s="86"/>
      <c r="F197" s="51">
        <f t="shared" si="4"/>
        <v>0</v>
      </c>
      <c r="G197" s="86"/>
      <c r="H197" s="86"/>
      <c r="I197" s="86"/>
      <c r="J197" s="86"/>
      <c r="K197" s="86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4">
        <f t="shared" si="5"/>
        <v>0</v>
      </c>
    </row>
    <row r="198" spans="2:25" ht="18.75" x14ac:dyDescent="0.3">
      <c r="B198" s="65" t="s">
        <v>214</v>
      </c>
      <c r="C198" s="86"/>
      <c r="D198" s="87"/>
      <c r="E198" s="86"/>
      <c r="F198" s="51">
        <f t="shared" si="4"/>
        <v>0</v>
      </c>
      <c r="G198" s="86"/>
      <c r="H198" s="86"/>
      <c r="I198" s="86"/>
      <c r="J198" s="86"/>
      <c r="K198" s="86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4">
        <f t="shared" si="5"/>
        <v>0</v>
      </c>
    </row>
    <row r="199" spans="2:25" ht="18.75" x14ac:dyDescent="0.3">
      <c r="B199" s="65" t="s">
        <v>213</v>
      </c>
      <c r="C199" s="86"/>
      <c r="D199" s="87"/>
      <c r="E199" s="86"/>
      <c r="F199" s="51">
        <f t="shared" ref="F199:F262" si="6">SUM(C199:E199)</f>
        <v>0</v>
      </c>
      <c r="G199" s="86"/>
      <c r="H199" s="86"/>
      <c r="I199" s="86"/>
      <c r="J199" s="86"/>
      <c r="K199" s="86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4">
        <f t="shared" ref="Y199:Y262" si="7">SUM(L199:X199)</f>
        <v>0</v>
      </c>
    </row>
    <row r="200" spans="2:25" ht="18.75" x14ac:dyDescent="0.3">
      <c r="B200" s="65">
        <v>248</v>
      </c>
      <c r="C200" s="86"/>
      <c r="D200" s="87"/>
      <c r="E200" s="86"/>
      <c r="F200" s="51">
        <f t="shared" si="6"/>
        <v>0</v>
      </c>
      <c r="G200" s="86"/>
      <c r="H200" s="86"/>
      <c r="I200" s="86"/>
      <c r="J200" s="86"/>
      <c r="K200" s="86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4">
        <f t="shared" si="7"/>
        <v>0</v>
      </c>
    </row>
    <row r="201" spans="2:25" ht="18.75" x14ac:dyDescent="0.3">
      <c r="B201" s="65" t="s">
        <v>212</v>
      </c>
      <c r="C201" s="86"/>
      <c r="D201" s="87"/>
      <c r="E201" s="86"/>
      <c r="F201" s="51">
        <f t="shared" si="6"/>
        <v>0</v>
      </c>
      <c r="G201" s="86"/>
      <c r="H201" s="86"/>
      <c r="I201" s="86"/>
      <c r="J201" s="86"/>
      <c r="K201" s="86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4">
        <f t="shared" si="7"/>
        <v>0</v>
      </c>
    </row>
    <row r="202" spans="2:25" ht="18.75" x14ac:dyDescent="0.3">
      <c r="B202" s="65">
        <v>250</v>
      </c>
      <c r="C202" s="86"/>
      <c r="D202" s="87"/>
      <c r="E202" s="86"/>
      <c r="F202" s="51">
        <f t="shared" si="6"/>
        <v>0</v>
      </c>
      <c r="G202" s="86"/>
      <c r="H202" s="86"/>
      <c r="I202" s="86"/>
      <c r="J202" s="86"/>
      <c r="K202" s="86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4">
        <f t="shared" si="7"/>
        <v>0</v>
      </c>
    </row>
    <row r="203" spans="2:25" ht="18.75" x14ac:dyDescent="0.3">
      <c r="B203" s="65">
        <v>251</v>
      </c>
      <c r="C203" s="86"/>
      <c r="D203" s="87"/>
      <c r="E203" s="86"/>
      <c r="F203" s="51">
        <f t="shared" si="6"/>
        <v>0</v>
      </c>
      <c r="G203" s="86"/>
      <c r="H203" s="86"/>
      <c r="I203" s="86"/>
      <c r="J203" s="86"/>
      <c r="K203" s="86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4">
        <f t="shared" si="7"/>
        <v>0</v>
      </c>
    </row>
    <row r="204" spans="2:25" ht="18.75" x14ac:dyDescent="0.3">
      <c r="B204" s="65">
        <v>253</v>
      </c>
      <c r="C204" s="86"/>
      <c r="D204" s="87"/>
      <c r="E204" s="86"/>
      <c r="F204" s="51">
        <f t="shared" si="6"/>
        <v>0</v>
      </c>
      <c r="G204" s="86"/>
      <c r="H204" s="86"/>
      <c r="I204" s="86"/>
      <c r="J204" s="86"/>
      <c r="K204" s="86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4">
        <f t="shared" si="7"/>
        <v>0</v>
      </c>
    </row>
    <row r="205" spans="2:25" ht="18.75" x14ac:dyDescent="0.3">
      <c r="B205" s="65">
        <v>254</v>
      </c>
      <c r="C205" s="86"/>
      <c r="D205" s="87"/>
      <c r="E205" s="86"/>
      <c r="F205" s="51">
        <f t="shared" si="6"/>
        <v>0</v>
      </c>
      <c r="G205" s="86"/>
      <c r="H205" s="86"/>
      <c r="I205" s="86"/>
      <c r="J205" s="86"/>
      <c r="K205" s="86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4">
        <f t="shared" si="7"/>
        <v>0</v>
      </c>
    </row>
    <row r="206" spans="2:25" ht="18.75" x14ac:dyDescent="0.3">
      <c r="B206" s="65">
        <v>255</v>
      </c>
      <c r="C206" s="86"/>
      <c r="D206" s="87"/>
      <c r="E206" s="86"/>
      <c r="F206" s="51">
        <f t="shared" si="6"/>
        <v>0</v>
      </c>
      <c r="G206" s="86"/>
      <c r="H206" s="86"/>
      <c r="I206" s="86"/>
      <c r="J206" s="86"/>
      <c r="K206" s="86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4">
        <f t="shared" si="7"/>
        <v>0</v>
      </c>
    </row>
    <row r="207" spans="2:25" ht="18.75" x14ac:dyDescent="0.3">
      <c r="B207" s="65">
        <v>256</v>
      </c>
      <c r="C207" s="86"/>
      <c r="D207" s="87"/>
      <c r="E207" s="86"/>
      <c r="F207" s="51">
        <f t="shared" si="6"/>
        <v>0</v>
      </c>
      <c r="G207" s="86"/>
      <c r="H207" s="86"/>
      <c r="I207" s="86"/>
      <c r="J207" s="86"/>
      <c r="K207" s="86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4">
        <f t="shared" si="7"/>
        <v>0</v>
      </c>
    </row>
    <row r="208" spans="2:25" ht="18.75" x14ac:dyDescent="0.3">
      <c r="B208" s="65">
        <v>257</v>
      </c>
      <c r="C208" s="86"/>
      <c r="D208" s="87"/>
      <c r="E208" s="86"/>
      <c r="F208" s="51">
        <f t="shared" si="6"/>
        <v>0</v>
      </c>
      <c r="G208" s="86"/>
      <c r="H208" s="86"/>
      <c r="I208" s="86"/>
      <c r="J208" s="86"/>
      <c r="K208" s="86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4">
        <f t="shared" si="7"/>
        <v>0</v>
      </c>
    </row>
    <row r="209" spans="2:25" ht="18.75" x14ac:dyDescent="0.3">
      <c r="B209" s="65" t="s">
        <v>211</v>
      </c>
      <c r="C209" s="86"/>
      <c r="D209" s="87"/>
      <c r="E209" s="86"/>
      <c r="F209" s="51">
        <f t="shared" si="6"/>
        <v>0</v>
      </c>
      <c r="G209" s="86"/>
      <c r="H209" s="86"/>
      <c r="I209" s="86"/>
      <c r="J209" s="86"/>
      <c r="K209" s="86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4">
        <f t="shared" si="7"/>
        <v>0</v>
      </c>
    </row>
    <row r="210" spans="2:25" ht="18.75" x14ac:dyDescent="0.3">
      <c r="B210" s="65">
        <v>258</v>
      </c>
      <c r="C210" s="86"/>
      <c r="D210" s="87"/>
      <c r="E210" s="86"/>
      <c r="F210" s="51">
        <f t="shared" si="6"/>
        <v>0</v>
      </c>
      <c r="G210" s="86"/>
      <c r="H210" s="86"/>
      <c r="I210" s="86"/>
      <c r="J210" s="86"/>
      <c r="K210" s="86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4">
        <f t="shared" si="7"/>
        <v>0</v>
      </c>
    </row>
    <row r="211" spans="2:25" ht="18.75" x14ac:dyDescent="0.3">
      <c r="B211" s="65">
        <v>259</v>
      </c>
      <c r="C211" s="86"/>
      <c r="D211" s="87"/>
      <c r="E211" s="86"/>
      <c r="F211" s="51">
        <f t="shared" si="6"/>
        <v>0</v>
      </c>
      <c r="G211" s="86"/>
      <c r="H211" s="86"/>
      <c r="I211" s="86"/>
      <c r="J211" s="86"/>
      <c r="K211" s="86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4">
        <f t="shared" si="7"/>
        <v>0</v>
      </c>
    </row>
    <row r="212" spans="2:25" ht="18.75" x14ac:dyDescent="0.3">
      <c r="B212" s="65" t="s">
        <v>210</v>
      </c>
      <c r="C212" s="86"/>
      <c r="D212" s="87"/>
      <c r="E212" s="86"/>
      <c r="F212" s="51">
        <f t="shared" si="6"/>
        <v>0</v>
      </c>
      <c r="G212" s="86"/>
      <c r="H212" s="86"/>
      <c r="I212" s="86"/>
      <c r="J212" s="86"/>
      <c r="K212" s="86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4">
        <f t="shared" si="7"/>
        <v>0</v>
      </c>
    </row>
    <row r="213" spans="2:25" ht="18.75" x14ac:dyDescent="0.3">
      <c r="B213" s="65">
        <v>260</v>
      </c>
      <c r="C213" s="86"/>
      <c r="D213" s="87"/>
      <c r="E213" s="86"/>
      <c r="F213" s="51">
        <f t="shared" si="6"/>
        <v>0</v>
      </c>
      <c r="G213" s="86"/>
      <c r="H213" s="86"/>
      <c r="I213" s="86"/>
      <c r="J213" s="86"/>
      <c r="K213" s="86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4">
        <f t="shared" si="7"/>
        <v>0</v>
      </c>
    </row>
    <row r="214" spans="2:25" ht="18.75" x14ac:dyDescent="0.3">
      <c r="B214" s="65" t="s">
        <v>209</v>
      </c>
      <c r="C214" s="86"/>
      <c r="D214" s="87"/>
      <c r="E214" s="86"/>
      <c r="F214" s="51">
        <f t="shared" si="6"/>
        <v>0</v>
      </c>
      <c r="G214" s="86"/>
      <c r="H214" s="86"/>
      <c r="I214" s="86"/>
      <c r="J214" s="86"/>
      <c r="K214" s="86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4">
        <f t="shared" si="7"/>
        <v>0</v>
      </c>
    </row>
    <row r="215" spans="2:25" ht="18.75" x14ac:dyDescent="0.3">
      <c r="B215" s="65" t="s">
        <v>208</v>
      </c>
      <c r="C215" s="86"/>
      <c r="D215" s="87"/>
      <c r="E215" s="86"/>
      <c r="F215" s="51">
        <f t="shared" si="6"/>
        <v>0</v>
      </c>
      <c r="G215" s="86"/>
      <c r="H215" s="86"/>
      <c r="I215" s="86"/>
      <c r="J215" s="86"/>
      <c r="K215" s="86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4">
        <f t="shared" si="7"/>
        <v>0</v>
      </c>
    </row>
    <row r="216" spans="2:25" ht="18.75" x14ac:dyDescent="0.3">
      <c r="B216" s="65">
        <v>265</v>
      </c>
      <c r="C216" s="86"/>
      <c r="D216" s="87"/>
      <c r="E216" s="86"/>
      <c r="F216" s="51">
        <f t="shared" si="6"/>
        <v>0</v>
      </c>
      <c r="G216" s="86"/>
      <c r="H216" s="86"/>
      <c r="I216" s="86"/>
      <c r="J216" s="86"/>
      <c r="K216" s="86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4">
        <f t="shared" si="7"/>
        <v>0</v>
      </c>
    </row>
    <row r="217" spans="2:25" ht="18.75" x14ac:dyDescent="0.3">
      <c r="B217" s="65" t="s">
        <v>207</v>
      </c>
      <c r="C217" s="86"/>
      <c r="D217" s="87"/>
      <c r="E217" s="86"/>
      <c r="F217" s="51">
        <f t="shared" si="6"/>
        <v>0</v>
      </c>
      <c r="G217" s="86"/>
      <c r="H217" s="86"/>
      <c r="I217" s="86"/>
      <c r="J217" s="86"/>
      <c r="K217" s="86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4">
        <f t="shared" si="7"/>
        <v>0</v>
      </c>
    </row>
    <row r="218" spans="2:25" ht="18.75" x14ac:dyDescent="0.3">
      <c r="B218" s="65" t="s">
        <v>206</v>
      </c>
      <c r="C218" s="86"/>
      <c r="D218" s="87"/>
      <c r="E218" s="86"/>
      <c r="F218" s="51">
        <f t="shared" si="6"/>
        <v>0</v>
      </c>
      <c r="G218" s="86"/>
      <c r="H218" s="86"/>
      <c r="I218" s="86"/>
      <c r="J218" s="86"/>
      <c r="K218" s="86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4">
        <f t="shared" si="7"/>
        <v>0</v>
      </c>
    </row>
    <row r="219" spans="2:25" ht="18.75" x14ac:dyDescent="0.3">
      <c r="B219" s="65" t="s">
        <v>205</v>
      </c>
      <c r="C219" s="86"/>
      <c r="D219" s="87"/>
      <c r="E219" s="86"/>
      <c r="F219" s="51">
        <f t="shared" si="6"/>
        <v>0</v>
      </c>
      <c r="G219" s="86"/>
      <c r="H219" s="86"/>
      <c r="I219" s="86"/>
      <c r="J219" s="86"/>
      <c r="K219" s="86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4">
        <f t="shared" si="7"/>
        <v>0</v>
      </c>
    </row>
    <row r="220" spans="2:25" ht="18.75" x14ac:dyDescent="0.3">
      <c r="B220" s="65">
        <v>266</v>
      </c>
      <c r="C220" s="86"/>
      <c r="D220" s="87"/>
      <c r="E220" s="86"/>
      <c r="F220" s="51">
        <f t="shared" si="6"/>
        <v>0</v>
      </c>
      <c r="G220" s="86"/>
      <c r="H220" s="86"/>
      <c r="I220" s="86"/>
      <c r="J220" s="86"/>
      <c r="K220" s="86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4">
        <f t="shared" si="7"/>
        <v>0</v>
      </c>
    </row>
    <row r="221" spans="2:25" ht="18.75" x14ac:dyDescent="0.3">
      <c r="B221" s="65">
        <v>267</v>
      </c>
      <c r="C221" s="86"/>
      <c r="D221" s="87"/>
      <c r="E221" s="86"/>
      <c r="F221" s="51">
        <f t="shared" si="6"/>
        <v>0</v>
      </c>
      <c r="G221" s="86"/>
      <c r="H221" s="86"/>
      <c r="I221" s="86"/>
      <c r="J221" s="86"/>
      <c r="K221" s="86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4">
        <f t="shared" si="7"/>
        <v>0</v>
      </c>
    </row>
    <row r="222" spans="2:25" ht="18.75" x14ac:dyDescent="0.3">
      <c r="B222" s="65">
        <v>270</v>
      </c>
      <c r="C222" s="86"/>
      <c r="D222" s="87"/>
      <c r="E222" s="86"/>
      <c r="F222" s="51">
        <f t="shared" si="6"/>
        <v>0</v>
      </c>
      <c r="G222" s="86"/>
      <c r="H222" s="86"/>
      <c r="I222" s="86"/>
      <c r="J222" s="86"/>
      <c r="K222" s="86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4">
        <f t="shared" si="7"/>
        <v>0</v>
      </c>
    </row>
    <row r="223" spans="2:25" ht="18.75" x14ac:dyDescent="0.3">
      <c r="B223" s="65" t="s">
        <v>204</v>
      </c>
      <c r="C223" s="86"/>
      <c r="D223" s="87"/>
      <c r="E223" s="86"/>
      <c r="F223" s="51">
        <f t="shared" si="6"/>
        <v>0</v>
      </c>
      <c r="G223" s="86"/>
      <c r="H223" s="86"/>
      <c r="I223" s="86"/>
      <c r="J223" s="86"/>
      <c r="K223" s="86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4">
        <f t="shared" si="7"/>
        <v>0</v>
      </c>
    </row>
    <row r="224" spans="2:25" ht="18.75" x14ac:dyDescent="0.3">
      <c r="B224" s="65" t="s">
        <v>203</v>
      </c>
      <c r="C224" s="86"/>
      <c r="D224" s="87"/>
      <c r="E224" s="86"/>
      <c r="F224" s="51">
        <f t="shared" si="6"/>
        <v>0</v>
      </c>
      <c r="G224" s="86"/>
      <c r="H224" s="86"/>
      <c r="I224" s="86"/>
      <c r="J224" s="86"/>
      <c r="K224" s="86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4">
        <f t="shared" si="7"/>
        <v>0</v>
      </c>
    </row>
    <row r="225" spans="2:25" ht="18.75" x14ac:dyDescent="0.3">
      <c r="B225" s="65" t="s">
        <v>202</v>
      </c>
      <c r="C225" s="86"/>
      <c r="D225" s="87"/>
      <c r="E225" s="86"/>
      <c r="F225" s="51">
        <f t="shared" si="6"/>
        <v>0</v>
      </c>
      <c r="G225" s="86"/>
      <c r="H225" s="86"/>
      <c r="I225" s="86"/>
      <c r="J225" s="86"/>
      <c r="K225" s="86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4">
        <f t="shared" si="7"/>
        <v>0</v>
      </c>
    </row>
    <row r="226" spans="2:25" ht="18.75" x14ac:dyDescent="0.3">
      <c r="B226" s="65">
        <v>279</v>
      </c>
      <c r="C226" s="86">
        <v>3</v>
      </c>
      <c r="D226" s="87"/>
      <c r="E226" s="86"/>
      <c r="F226" s="51">
        <f t="shared" si="6"/>
        <v>3</v>
      </c>
      <c r="G226" s="86"/>
      <c r="H226" s="86"/>
      <c r="I226" s="86"/>
      <c r="J226" s="86">
        <v>2</v>
      </c>
      <c r="K226" s="86">
        <v>1</v>
      </c>
      <c r="L226" s="85">
        <v>1</v>
      </c>
      <c r="M226" s="85"/>
      <c r="N226" s="85"/>
      <c r="O226" s="85"/>
      <c r="P226" s="85">
        <v>2</v>
      </c>
      <c r="Q226" s="85"/>
      <c r="R226" s="85"/>
      <c r="S226" s="85"/>
      <c r="T226" s="85"/>
      <c r="U226" s="85"/>
      <c r="V226" s="85"/>
      <c r="W226" s="85"/>
      <c r="X226" s="85"/>
      <c r="Y226" s="84">
        <f t="shared" si="7"/>
        <v>3</v>
      </c>
    </row>
    <row r="227" spans="2:25" ht="18.75" x14ac:dyDescent="0.3">
      <c r="B227" s="65" t="s">
        <v>201</v>
      </c>
      <c r="C227" s="86"/>
      <c r="D227" s="87"/>
      <c r="E227" s="86"/>
      <c r="F227" s="51">
        <f t="shared" si="6"/>
        <v>0</v>
      </c>
      <c r="G227" s="86"/>
      <c r="H227" s="86"/>
      <c r="I227" s="86"/>
      <c r="J227" s="86"/>
      <c r="K227" s="86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4">
        <f t="shared" si="7"/>
        <v>0</v>
      </c>
    </row>
    <row r="228" spans="2:25" ht="18.75" x14ac:dyDescent="0.3">
      <c r="B228" s="65">
        <v>282</v>
      </c>
      <c r="C228" s="86"/>
      <c r="D228" s="87"/>
      <c r="E228" s="86"/>
      <c r="F228" s="51">
        <f t="shared" si="6"/>
        <v>0</v>
      </c>
      <c r="G228" s="86"/>
      <c r="H228" s="86"/>
      <c r="I228" s="86"/>
      <c r="J228" s="86"/>
      <c r="K228" s="86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4">
        <f t="shared" si="7"/>
        <v>0</v>
      </c>
    </row>
    <row r="229" spans="2:25" ht="18.75" x14ac:dyDescent="0.3">
      <c r="B229" s="65" t="s">
        <v>200</v>
      </c>
      <c r="C229" s="86"/>
      <c r="D229" s="87"/>
      <c r="E229" s="86"/>
      <c r="F229" s="51">
        <f t="shared" si="6"/>
        <v>0</v>
      </c>
      <c r="G229" s="86"/>
      <c r="H229" s="86"/>
      <c r="I229" s="86"/>
      <c r="J229" s="86"/>
      <c r="K229" s="86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4">
        <f t="shared" si="7"/>
        <v>0</v>
      </c>
    </row>
    <row r="230" spans="2:25" ht="18.75" x14ac:dyDescent="0.3">
      <c r="B230" s="65" t="s">
        <v>199</v>
      </c>
      <c r="C230" s="86"/>
      <c r="D230" s="87"/>
      <c r="E230" s="86"/>
      <c r="F230" s="51">
        <f t="shared" si="6"/>
        <v>0</v>
      </c>
      <c r="G230" s="86"/>
      <c r="H230" s="86"/>
      <c r="I230" s="86"/>
      <c r="J230" s="86"/>
      <c r="K230" s="86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4">
        <f t="shared" si="7"/>
        <v>0</v>
      </c>
    </row>
    <row r="231" spans="2:25" ht="18.75" x14ac:dyDescent="0.3">
      <c r="B231" s="65" t="s">
        <v>198</v>
      </c>
      <c r="C231" s="86"/>
      <c r="D231" s="87"/>
      <c r="E231" s="86"/>
      <c r="F231" s="51">
        <f t="shared" si="6"/>
        <v>0</v>
      </c>
      <c r="G231" s="86"/>
      <c r="H231" s="86"/>
      <c r="I231" s="86"/>
      <c r="J231" s="86"/>
      <c r="K231" s="86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4">
        <f t="shared" si="7"/>
        <v>0</v>
      </c>
    </row>
    <row r="232" spans="2:25" ht="18.75" x14ac:dyDescent="0.3">
      <c r="B232" s="65">
        <v>283</v>
      </c>
      <c r="C232" s="86">
        <v>6</v>
      </c>
      <c r="D232" s="87"/>
      <c r="E232" s="86"/>
      <c r="F232" s="51">
        <f t="shared" si="6"/>
        <v>6</v>
      </c>
      <c r="G232" s="86"/>
      <c r="H232" s="86"/>
      <c r="I232" s="86"/>
      <c r="J232" s="86">
        <v>3</v>
      </c>
      <c r="K232" s="86">
        <v>3</v>
      </c>
      <c r="L232" s="85"/>
      <c r="M232" s="85"/>
      <c r="N232" s="85">
        <v>1</v>
      </c>
      <c r="O232" s="85"/>
      <c r="P232" s="85">
        <v>5</v>
      </c>
      <c r="Q232" s="85"/>
      <c r="R232" s="85"/>
      <c r="S232" s="85"/>
      <c r="T232" s="85"/>
      <c r="U232" s="85"/>
      <c r="V232" s="85"/>
      <c r="W232" s="85"/>
      <c r="X232" s="85"/>
      <c r="Y232" s="84">
        <f t="shared" si="7"/>
        <v>6</v>
      </c>
    </row>
    <row r="233" spans="2:25" ht="18.75" x14ac:dyDescent="0.3">
      <c r="B233" s="54" t="s">
        <v>197</v>
      </c>
      <c r="C233" s="86"/>
      <c r="D233" s="87"/>
      <c r="E233" s="86"/>
      <c r="F233" s="51">
        <f t="shared" si="6"/>
        <v>0</v>
      </c>
      <c r="G233" s="86"/>
      <c r="H233" s="86"/>
      <c r="I233" s="86"/>
      <c r="J233" s="86"/>
      <c r="K233" s="86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4">
        <f t="shared" si="7"/>
        <v>0</v>
      </c>
    </row>
    <row r="234" spans="2:25" ht="18.75" x14ac:dyDescent="0.3">
      <c r="B234" s="65" t="s">
        <v>196</v>
      </c>
      <c r="C234" s="86"/>
      <c r="D234" s="87"/>
      <c r="E234" s="86"/>
      <c r="F234" s="51">
        <f t="shared" si="6"/>
        <v>0</v>
      </c>
      <c r="G234" s="86"/>
      <c r="H234" s="86"/>
      <c r="I234" s="86"/>
      <c r="J234" s="86"/>
      <c r="K234" s="86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  <c r="Y234" s="84">
        <f t="shared" si="7"/>
        <v>0</v>
      </c>
    </row>
    <row r="235" spans="2:25" ht="18.75" x14ac:dyDescent="0.3">
      <c r="B235" s="65">
        <v>284</v>
      </c>
      <c r="C235" s="86">
        <v>1</v>
      </c>
      <c r="D235" s="87"/>
      <c r="E235" s="86"/>
      <c r="F235" s="51">
        <f t="shared" si="6"/>
        <v>1</v>
      </c>
      <c r="G235" s="86"/>
      <c r="H235" s="86"/>
      <c r="I235" s="86"/>
      <c r="J235" s="86">
        <v>1</v>
      </c>
      <c r="K235" s="86"/>
      <c r="L235" s="85"/>
      <c r="M235" s="85"/>
      <c r="N235" s="85">
        <v>1</v>
      </c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4">
        <f t="shared" si="7"/>
        <v>1</v>
      </c>
    </row>
    <row r="236" spans="2:25" ht="18.75" x14ac:dyDescent="0.3">
      <c r="B236" s="65" t="s">
        <v>195</v>
      </c>
      <c r="C236" s="92"/>
      <c r="D236" s="87"/>
      <c r="E236" s="86"/>
      <c r="F236" s="51">
        <f t="shared" si="6"/>
        <v>0</v>
      </c>
      <c r="G236" s="86"/>
      <c r="H236" s="86"/>
      <c r="I236" s="86"/>
      <c r="J236" s="86"/>
      <c r="K236" s="86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4">
        <f t="shared" si="7"/>
        <v>0</v>
      </c>
    </row>
    <row r="237" spans="2:25" ht="18.75" x14ac:dyDescent="0.3">
      <c r="B237" s="65" t="s">
        <v>194</v>
      </c>
      <c r="C237" s="87"/>
      <c r="D237" s="87"/>
      <c r="E237" s="86"/>
      <c r="F237" s="51">
        <f t="shared" si="6"/>
        <v>0</v>
      </c>
      <c r="G237" s="86"/>
      <c r="H237" s="86"/>
      <c r="I237" s="86"/>
      <c r="J237" s="86"/>
      <c r="K237" s="86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4">
        <f t="shared" si="7"/>
        <v>0</v>
      </c>
    </row>
    <row r="238" spans="2:25" ht="18.75" x14ac:dyDescent="0.3">
      <c r="B238" s="65" t="s">
        <v>193</v>
      </c>
      <c r="C238" s="92"/>
      <c r="D238" s="86"/>
      <c r="E238" s="86"/>
      <c r="F238" s="51">
        <f t="shared" si="6"/>
        <v>0</v>
      </c>
      <c r="G238" s="86"/>
      <c r="H238" s="86"/>
      <c r="I238" s="86"/>
      <c r="J238" s="86"/>
      <c r="K238" s="86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  <c r="Y238" s="84">
        <f t="shared" si="7"/>
        <v>0</v>
      </c>
    </row>
    <row r="239" spans="2:25" ht="18.75" x14ac:dyDescent="0.3">
      <c r="B239" s="65" t="s">
        <v>192</v>
      </c>
      <c r="C239" s="87"/>
      <c r="D239" s="86"/>
      <c r="E239" s="86"/>
      <c r="F239" s="51">
        <f t="shared" si="6"/>
        <v>0</v>
      </c>
      <c r="G239" s="86"/>
      <c r="H239" s="86"/>
      <c r="I239" s="86"/>
      <c r="J239" s="86"/>
      <c r="K239" s="86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4">
        <f t="shared" si="7"/>
        <v>0</v>
      </c>
    </row>
    <row r="240" spans="2:25" ht="18.75" x14ac:dyDescent="0.3">
      <c r="B240" s="65">
        <v>285</v>
      </c>
      <c r="C240" s="87"/>
      <c r="D240" s="86"/>
      <c r="E240" s="86"/>
      <c r="F240" s="51">
        <f t="shared" si="6"/>
        <v>0</v>
      </c>
      <c r="G240" s="86"/>
      <c r="H240" s="86"/>
      <c r="I240" s="86"/>
      <c r="J240" s="86"/>
      <c r="K240" s="86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4">
        <f t="shared" si="7"/>
        <v>0</v>
      </c>
    </row>
    <row r="241" spans="2:25" ht="18.75" x14ac:dyDescent="0.3">
      <c r="B241" s="65" t="s">
        <v>191</v>
      </c>
      <c r="C241" s="87"/>
      <c r="D241" s="86"/>
      <c r="E241" s="86"/>
      <c r="F241" s="51">
        <f t="shared" si="6"/>
        <v>0</v>
      </c>
      <c r="G241" s="86"/>
      <c r="H241" s="86"/>
      <c r="I241" s="86"/>
      <c r="J241" s="86"/>
      <c r="K241" s="86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4">
        <f t="shared" si="7"/>
        <v>0</v>
      </c>
    </row>
    <row r="242" spans="2:25" ht="18.75" x14ac:dyDescent="0.3">
      <c r="B242" s="65">
        <v>286</v>
      </c>
      <c r="C242" s="87"/>
      <c r="D242" s="86"/>
      <c r="E242" s="86"/>
      <c r="F242" s="51">
        <f t="shared" si="6"/>
        <v>0</v>
      </c>
      <c r="G242" s="86"/>
      <c r="H242" s="86"/>
      <c r="I242" s="86"/>
      <c r="J242" s="86"/>
      <c r="K242" s="86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4">
        <f t="shared" si="7"/>
        <v>0</v>
      </c>
    </row>
    <row r="243" spans="2:25" ht="18.75" x14ac:dyDescent="0.3">
      <c r="B243" s="65" t="s">
        <v>190</v>
      </c>
      <c r="C243" s="87"/>
      <c r="D243" s="86"/>
      <c r="E243" s="86"/>
      <c r="F243" s="51">
        <f t="shared" si="6"/>
        <v>0</v>
      </c>
      <c r="G243" s="86"/>
      <c r="H243" s="86"/>
      <c r="I243" s="86"/>
      <c r="J243" s="86"/>
      <c r="K243" s="86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4">
        <f t="shared" si="7"/>
        <v>0</v>
      </c>
    </row>
    <row r="244" spans="2:25" ht="18.75" x14ac:dyDescent="0.3">
      <c r="B244" s="65">
        <v>287</v>
      </c>
      <c r="C244" s="87"/>
      <c r="D244" s="86"/>
      <c r="E244" s="86"/>
      <c r="F244" s="51">
        <f t="shared" si="6"/>
        <v>0</v>
      </c>
      <c r="G244" s="86"/>
      <c r="H244" s="86"/>
      <c r="I244" s="86"/>
      <c r="J244" s="86"/>
      <c r="K244" s="86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4">
        <f t="shared" si="7"/>
        <v>0</v>
      </c>
    </row>
    <row r="245" spans="2:25" ht="18.75" x14ac:dyDescent="0.3">
      <c r="B245" s="65" t="s">
        <v>189</v>
      </c>
      <c r="C245" s="87"/>
      <c r="D245" s="86"/>
      <c r="E245" s="86"/>
      <c r="F245" s="51">
        <f t="shared" si="6"/>
        <v>0</v>
      </c>
      <c r="G245" s="86"/>
      <c r="H245" s="86"/>
      <c r="I245" s="86"/>
      <c r="J245" s="86"/>
      <c r="K245" s="86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4">
        <f t="shared" si="7"/>
        <v>0</v>
      </c>
    </row>
    <row r="246" spans="2:25" ht="18.75" x14ac:dyDescent="0.3">
      <c r="B246" s="65" t="s">
        <v>188</v>
      </c>
      <c r="C246" s="87"/>
      <c r="D246" s="86"/>
      <c r="E246" s="86"/>
      <c r="F246" s="51">
        <f t="shared" si="6"/>
        <v>0</v>
      </c>
      <c r="G246" s="86"/>
      <c r="H246" s="86"/>
      <c r="I246" s="86"/>
      <c r="J246" s="86"/>
      <c r="K246" s="86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4">
        <f t="shared" si="7"/>
        <v>0</v>
      </c>
    </row>
    <row r="247" spans="2:25" ht="18.75" x14ac:dyDescent="0.3">
      <c r="B247" s="65">
        <v>288</v>
      </c>
      <c r="C247" s="87"/>
      <c r="D247" s="86"/>
      <c r="E247" s="86"/>
      <c r="F247" s="51">
        <f t="shared" si="6"/>
        <v>0</v>
      </c>
      <c r="G247" s="86"/>
      <c r="H247" s="86"/>
      <c r="I247" s="86"/>
      <c r="J247" s="86"/>
      <c r="K247" s="86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4">
        <f t="shared" si="7"/>
        <v>0</v>
      </c>
    </row>
    <row r="248" spans="2:25" ht="18.75" x14ac:dyDescent="0.3">
      <c r="B248" s="65" t="s">
        <v>187</v>
      </c>
      <c r="C248" s="87"/>
      <c r="D248" s="86"/>
      <c r="E248" s="86"/>
      <c r="F248" s="51">
        <f t="shared" si="6"/>
        <v>0</v>
      </c>
      <c r="G248" s="86"/>
      <c r="H248" s="86"/>
      <c r="I248" s="86"/>
      <c r="J248" s="86"/>
      <c r="K248" s="86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4">
        <f t="shared" si="7"/>
        <v>0</v>
      </c>
    </row>
    <row r="249" spans="2:25" ht="18.75" x14ac:dyDescent="0.3">
      <c r="B249" s="65" t="s">
        <v>186</v>
      </c>
      <c r="C249" s="87"/>
      <c r="D249" s="86"/>
      <c r="E249" s="86"/>
      <c r="F249" s="51">
        <f t="shared" si="6"/>
        <v>0</v>
      </c>
      <c r="G249" s="86"/>
      <c r="H249" s="86"/>
      <c r="I249" s="86"/>
      <c r="J249" s="86"/>
      <c r="K249" s="86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4">
        <f t="shared" si="7"/>
        <v>0</v>
      </c>
    </row>
    <row r="250" spans="2:25" ht="18.75" x14ac:dyDescent="0.3">
      <c r="B250" s="65">
        <v>289</v>
      </c>
      <c r="C250" s="87"/>
      <c r="D250" s="86"/>
      <c r="E250" s="86"/>
      <c r="F250" s="51">
        <f t="shared" si="6"/>
        <v>0</v>
      </c>
      <c r="G250" s="86"/>
      <c r="H250" s="86"/>
      <c r="I250" s="86"/>
      <c r="J250" s="86"/>
      <c r="K250" s="86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4">
        <f t="shared" si="7"/>
        <v>0</v>
      </c>
    </row>
    <row r="251" spans="2:25" ht="18.75" x14ac:dyDescent="0.3">
      <c r="B251" s="65" t="s">
        <v>185</v>
      </c>
      <c r="C251" s="87">
        <v>5</v>
      </c>
      <c r="D251" s="86"/>
      <c r="E251" s="86"/>
      <c r="F251" s="51">
        <f t="shared" si="6"/>
        <v>5</v>
      </c>
      <c r="G251" s="86"/>
      <c r="H251" s="86"/>
      <c r="I251" s="86"/>
      <c r="J251" s="86">
        <v>2</v>
      </c>
      <c r="K251" s="86">
        <v>3</v>
      </c>
      <c r="L251" s="85"/>
      <c r="M251" s="85">
        <v>1</v>
      </c>
      <c r="N251" s="85">
        <v>4</v>
      </c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4">
        <f t="shared" si="7"/>
        <v>5</v>
      </c>
    </row>
    <row r="252" spans="2:25" ht="18.75" x14ac:dyDescent="0.3">
      <c r="B252" s="65">
        <v>291</v>
      </c>
      <c r="C252" s="87">
        <v>26</v>
      </c>
      <c r="D252" s="86"/>
      <c r="E252" s="86"/>
      <c r="F252" s="51">
        <f t="shared" si="6"/>
        <v>26</v>
      </c>
      <c r="G252" s="86"/>
      <c r="H252" s="86"/>
      <c r="I252" s="86"/>
      <c r="J252" s="86">
        <v>13</v>
      </c>
      <c r="K252" s="86">
        <v>13</v>
      </c>
      <c r="L252" s="85">
        <v>2</v>
      </c>
      <c r="M252" s="85"/>
      <c r="N252" s="85"/>
      <c r="O252" s="85"/>
      <c r="P252" s="85">
        <v>19</v>
      </c>
      <c r="Q252" s="85"/>
      <c r="R252" s="85">
        <v>5</v>
      </c>
      <c r="S252" s="85"/>
      <c r="T252" s="85"/>
      <c r="U252" s="85"/>
      <c r="V252" s="85"/>
      <c r="W252" s="85"/>
      <c r="X252" s="85"/>
      <c r="Y252" s="84">
        <f t="shared" si="7"/>
        <v>26</v>
      </c>
    </row>
    <row r="253" spans="2:25" ht="18.75" x14ac:dyDescent="0.3">
      <c r="B253" s="65">
        <v>292</v>
      </c>
      <c r="C253" s="87"/>
      <c r="D253" s="86"/>
      <c r="E253" s="86"/>
      <c r="F253" s="51">
        <f t="shared" si="6"/>
        <v>0</v>
      </c>
      <c r="G253" s="86"/>
      <c r="H253" s="86"/>
      <c r="I253" s="86"/>
      <c r="J253" s="86"/>
      <c r="K253" s="86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4">
        <f t="shared" si="7"/>
        <v>0</v>
      </c>
    </row>
    <row r="254" spans="2:25" ht="18.75" x14ac:dyDescent="0.3">
      <c r="B254" s="65">
        <v>293</v>
      </c>
      <c r="C254" s="87"/>
      <c r="D254" s="86"/>
      <c r="E254" s="86"/>
      <c r="F254" s="51">
        <f t="shared" si="6"/>
        <v>0</v>
      </c>
      <c r="G254" s="86"/>
      <c r="H254" s="86"/>
      <c r="I254" s="86"/>
      <c r="J254" s="86"/>
      <c r="K254" s="86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4">
        <f t="shared" si="7"/>
        <v>0</v>
      </c>
    </row>
    <row r="255" spans="2:25" ht="18.75" x14ac:dyDescent="0.3">
      <c r="B255" s="65" t="s">
        <v>184</v>
      </c>
      <c r="C255" s="87"/>
      <c r="D255" s="86"/>
      <c r="E255" s="86"/>
      <c r="F255" s="51">
        <f t="shared" si="6"/>
        <v>0</v>
      </c>
      <c r="G255" s="86"/>
      <c r="H255" s="86"/>
      <c r="I255" s="86"/>
      <c r="J255" s="86"/>
      <c r="K255" s="86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4">
        <f t="shared" si="7"/>
        <v>0</v>
      </c>
    </row>
    <row r="256" spans="2:25" ht="18.75" x14ac:dyDescent="0.3">
      <c r="B256" s="65" t="s">
        <v>183</v>
      </c>
      <c r="C256" s="87"/>
      <c r="D256" s="86"/>
      <c r="E256" s="86"/>
      <c r="F256" s="51">
        <f t="shared" si="6"/>
        <v>0</v>
      </c>
      <c r="G256" s="86"/>
      <c r="H256" s="86"/>
      <c r="I256" s="86"/>
      <c r="J256" s="86"/>
      <c r="K256" s="86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4">
        <f t="shared" si="7"/>
        <v>0</v>
      </c>
    </row>
    <row r="257" spans="2:25" ht="18.75" x14ac:dyDescent="0.3">
      <c r="B257" s="65" t="s">
        <v>182</v>
      </c>
      <c r="C257" s="87"/>
      <c r="D257" s="86"/>
      <c r="E257" s="86"/>
      <c r="F257" s="51">
        <f t="shared" si="6"/>
        <v>0</v>
      </c>
      <c r="G257" s="86"/>
      <c r="H257" s="86"/>
      <c r="I257" s="86"/>
      <c r="J257" s="86"/>
      <c r="K257" s="86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4">
        <f t="shared" si="7"/>
        <v>0</v>
      </c>
    </row>
    <row r="258" spans="2:25" ht="18.75" x14ac:dyDescent="0.3">
      <c r="B258" s="65" t="s">
        <v>181</v>
      </c>
      <c r="C258" s="87"/>
      <c r="D258" s="86"/>
      <c r="E258" s="86"/>
      <c r="F258" s="51">
        <f t="shared" si="6"/>
        <v>0</v>
      </c>
      <c r="G258" s="86"/>
      <c r="H258" s="86"/>
      <c r="I258" s="86"/>
      <c r="J258" s="86"/>
      <c r="K258" s="86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4">
        <f t="shared" si="7"/>
        <v>0</v>
      </c>
    </row>
    <row r="259" spans="2:25" ht="18.75" x14ac:dyDescent="0.3">
      <c r="B259" s="65">
        <v>294</v>
      </c>
      <c r="C259" s="87"/>
      <c r="D259" s="86"/>
      <c r="E259" s="86"/>
      <c r="F259" s="51">
        <f t="shared" si="6"/>
        <v>0</v>
      </c>
      <c r="G259" s="86"/>
      <c r="H259" s="86"/>
      <c r="I259" s="86"/>
      <c r="J259" s="86"/>
      <c r="K259" s="86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4">
        <f t="shared" si="7"/>
        <v>0</v>
      </c>
    </row>
    <row r="260" spans="2:25" ht="18.75" x14ac:dyDescent="0.3">
      <c r="B260" s="65">
        <v>295</v>
      </c>
      <c r="C260" s="87"/>
      <c r="D260" s="86"/>
      <c r="E260" s="86"/>
      <c r="F260" s="51">
        <f t="shared" si="6"/>
        <v>0</v>
      </c>
      <c r="G260" s="86"/>
      <c r="H260" s="86"/>
      <c r="I260" s="86"/>
      <c r="J260" s="86"/>
      <c r="K260" s="86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4">
        <f t="shared" si="7"/>
        <v>0</v>
      </c>
    </row>
    <row r="261" spans="2:25" ht="18.75" x14ac:dyDescent="0.3">
      <c r="B261" s="65" t="s">
        <v>180</v>
      </c>
      <c r="C261" s="87"/>
      <c r="D261" s="86"/>
      <c r="E261" s="86"/>
      <c r="F261" s="51">
        <f t="shared" si="6"/>
        <v>0</v>
      </c>
      <c r="G261" s="86"/>
      <c r="H261" s="86"/>
      <c r="I261" s="86"/>
      <c r="J261" s="86"/>
      <c r="K261" s="86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4">
        <f t="shared" si="7"/>
        <v>0</v>
      </c>
    </row>
    <row r="262" spans="2:25" ht="18.75" x14ac:dyDescent="0.3">
      <c r="B262" s="65" t="s">
        <v>179</v>
      </c>
      <c r="C262" s="87"/>
      <c r="D262" s="86"/>
      <c r="E262" s="86"/>
      <c r="F262" s="51">
        <f t="shared" si="6"/>
        <v>0</v>
      </c>
      <c r="G262" s="86"/>
      <c r="H262" s="86"/>
      <c r="I262" s="86"/>
      <c r="J262" s="86"/>
      <c r="K262" s="86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4">
        <f t="shared" si="7"/>
        <v>0</v>
      </c>
    </row>
    <row r="263" spans="2:25" ht="18.75" x14ac:dyDescent="0.3">
      <c r="B263" s="65">
        <v>296</v>
      </c>
      <c r="C263" s="87"/>
      <c r="D263" s="86"/>
      <c r="E263" s="86"/>
      <c r="F263" s="51">
        <f t="shared" ref="F263:F321" si="8">SUM(C263:E263)</f>
        <v>0</v>
      </c>
      <c r="G263" s="86"/>
      <c r="H263" s="86"/>
      <c r="I263" s="86"/>
      <c r="J263" s="86"/>
      <c r="K263" s="86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4">
        <f t="shared" ref="Y263:Y321" si="9">SUM(L263:X263)</f>
        <v>0</v>
      </c>
    </row>
    <row r="264" spans="2:25" ht="18.75" x14ac:dyDescent="0.3">
      <c r="B264" s="65">
        <v>298</v>
      </c>
      <c r="C264" s="87">
        <v>4</v>
      </c>
      <c r="D264" s="86"/>
      <c r="E264" s="86"/>
      <c r="F264" s="51">
        <f t="shared" si="8"/>
        <v>4</v>
      </c>
      <c r="G264" s="86"/>
      <c r="H264" s="86"/>
      <c r="I264" s="86"/>
      <c r="J264" s="86">
        <v>3</v>
      </c>
      <c r="K264" s="86">
        <v>1</v>
      </c>
      <c r="L264" s="85"/>
      <c r="M264" s="85"/>
      <c r="N264" s="85">
        <v>1</v>
      </c>
      <c r="O264" s="85"/>
      <c r="P264" s="85">
        <v>3</v>
      </c>
      <c r="Q264" s="85"/>
      <c r="R264" s="85"/>
      <c r="S264" s="85"/>
      <c r="T264" s="85"/>
      <c r="U264" s="85"/>
      <c r="V264" s="85"/>
      <c r="W264" s="85"/>
      <c r="X264" s="85"/>
      <c r="Y264" s="84">
        <f t="shared" si="9"/>
        <v>4</v>
      </c>
    </row>
    <row r="265" spans="2:25" ht="18.75" x14ac:dyDescent="0.3">
      <c r="B265" s="65">
        <v>299</v>
      </c>
      <c r="C265" s="87"/>
      <c r="D265" s="86"/>
      <c r="E265" s="86"/>
      <c r="F265" s="51">
        <f t="shared" si="8"/>
        <v>0</v>
      </c>
      <c r="G265" s="86"/>
      <c r="H265" s="86"/>
      <c r="I265" s="86"/>
      <c r="J265" s="86"/>
      <c r="K265" s="86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4">
        <f t="shared" si="9"/>
        <v>0</v>
      </c>
    </row>
    <row r="266" spans="2:25" ht="18.75" x14ac:dyDescent="0.3">
      <c r="B266" s="65">
        <v>300</v>
      </c>
      <c r="C266" s="87"/>
      <c r="D266" s="86"/>
      <c r="E266" s="86"/>
      <c r="F266" s="51">
        <f t="shared" si="8"/>
        <v>0</v>
      </c>
      <c r="G266" s="86"/>
      <c r="H266" s="86"/>
      <c r="I266" s="86"/>
      <c r="J266" s="86"/>
      <c r="K266" s="86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  <c r="Y266" s="84">
        <f t="shared" si="9"/>
        <v>0</v>
      </c>
    </row>
    <row r="267" spans="2:25" ht="18.75" x14ac:dyDescent="0.3">
      <c r="B267" s="65">
        <v>301</v>
      </c>
      <c r="C267" s="87"/>
      <c r="D267" s="86"/>
      <c r="E267" s="86"/>
      <c r="F267" s="51">
        <f t="shared" si="8"/>
        <v>0</v>
      </c>
      <c r="G267" s="86"/>
      <c r="H267" s="86"/>
      <c r="I267" s="86"/>
      <c r="J267" s="86"/>
      <c r="K267" s="86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  <c r="W267" s="85"/>
      <c r="X267" s="85"/>
      <c r="Y267" s="84">
        <f t="shared" si="9"/>
        <v>0</v>
      </c>
    </row>
    <row r="268" spans="2:25" ht="18.75" x14ac:dyDescent="0.3">
      <c r="B268" s="65">
        <v>302</v>
      </c>
      <c r="C268" s="87"/>
      <c r="D268" s="86"/>
      <c r="E268" s="86"/>
      <c r="F268" s="51">
        <f t="shared" si="8"/>
        <v>0</v>
      </c>
      <c r="G268" s="86"/>
      <c r="H268" s="86"/>
      <c r="I268" s="86"/>
      <c r="J268" s="86"/>
      <c r="K268" s="86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4">
        <f t="shared" si="9"/>
        <v>0</v>
      </c>
    </row>
    <row r="269" spans="2:25" ht="18.75" x14ac:dyDescent="0.3">
      <c r="B269" s="65">
        <v>303</v>
      </c>
      <c r="C269" s="87"/>
      <c r="D269" s="86"/>
      <c r="E269" s="86"/>
      <c r="F269" s="51">
        <f t="shared" si="8"/>
        <v>0</v>
      </c>
      <c r="G269" s="86"/>
      <c r="H269" s="86"/>
      <c r="I269" s="86"/>
      <c r="J269" s="86"/>
      <c r="K269" s="86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4">
        <f t="shared" si="9"/>
        <v>0</v>
      </c>
    </row>
    <row r="270" spans="2:25" ht="18.75" x14ac:dyDescent="0.3">
      <c r="B270" s="65">
        <v>304</v>
      </c>
      <c r="C270" s="87"/>
      <c r="D270" s="86"/>
      <c r="E270" s="86"/>
      <c r="F270" s="51">
        <f t="shared" si="8"/>
        <v>0</v>
      </c>
      <c r="G270" s="86"/>
      <c r="H270" s="86"/>
      <c r="I270" s="86"/>
      <c r="J270" s="86"/>
      <c r="K270" s="86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4">
        <f t="shared" si="9"/>
        <v>0</v>
      </c>
    </row>
    <row r="271" spans="2:25" ht="18.75" x14ac:dyDescent="0.3">
      <c r="B271" s="65">
        <v>305</v>
      </c>
      <c r="C271" s="87"/>
      <c r="D271" s="86"/>
      <c r="E271" s="86"/>
      <c r="F271" s="51">
        <f t="shared" si="8"/>
        <v>0</v>
      </c>
      <c r="G271" s="86"/>
      <c r="H271" s="86"/>
      <c r="I271" s="86"/>
      <c r="J271" s="86"/>
      <c r="K271" s="86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4">
        <f t="shared" si="9"/>
        <v>0</v>
      </c>
    </row>
    <row r="272" spans="2:25" ht="18.75" x14ac:dyDescent="0.3">
      <c r="B272" s="65" t="s">
        <v>178</v>
      </c>
      <c r="C272" s="87"/>
      <c r="D272" s="86"/>
      <c r="E272" s="86"/>
      <c r="F272" s="51">
        <f t="shared" si="8"/>
        <v>0</v>
      </c>
      <c r="G272" s="86"/>
      <c r="H272" s="86"/>
      <c r="I272" s="86"/>
      <c r="J272" s="86"/>
      <c r="K272" s="86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4">
        <f t="shared" si="9"/>
        <v>0</v>
      </c>
    </row>
    <row r="273" spans="2:25" ht="18.75" x14ac:dyDescent="0.3">
      <c r="B273" s="65" t="s">
        <v>177</v>
      </c>
      <c r="C273" s="87"/>
      <c r="D273" s="86"/>
      <c r="E273" s="86"/>
      <c r="F273" s="51">
        <f t="shared" si="8"/>
        <v>0</v>
      </c>
      <c r="G273" s="86"/>
      <c r="H273" s="86"/>
      <c r="I273" s="86"/>
      <c r="J273" s="86"/>
      <c r="K273" s="86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4">
        <f t="shared" si="9"/>
        <v>0</v>
      </c>
    </row>
    <row r="274" spans="2:25" ht="18.75" x14ac:dyDescent="0.3">
      <c r="B274" s="65" t="s">
        <v>176</v>
      </c>
      <c r="C274" s="87"/>
      <c r="D274" s="86"/>
      <c r="E274" s="86"/>
      <c r="F274" s="51">
        <f t="shared" si="8"/>
        <v>0</v>
      </c>
      <c r="G274" s="86"/>
      <c r="H274" s="86"/>
      <c r="I274" s="86"/>
      <c r="J274" s="86"/>
      <c r="K274" s="86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4">
        <f t="shared" si="9"/>
        <v>0</v>
      </c>
    </row>
    <row r="275" spans="2:25" ht="18.75" x14ac:dyDescent="0.3">
      <c r="B275" s="65">
        <v>309</v>
      </c>
      <c r="C275" s="87"/>
      <c r="D275" s="86"/>
      <c r="E275" s="86"/>
      <c r="F275" s="51">
        <f t="shared" si="8"/>
        <v>0</v>
      </c>
      <c r="G275" s="86"/>
      <c r="H275" s="86"/>
      <c r="I275" s="86"/>
      <c r="J275" s="86"/>
      <c r="K275" s="86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4">
        <f t="shared" si="9"/>
        <v>0</v>
      </c>
    </row>
    <row r="276" spans="2:25" ht="18.75" x14ac:dyDescent="0.3">
      <c r="B276" s="65">
        <v>311</v>
      </c>
      <c r="C276" s="87"/>
      <c r="D276" s="86"/>
      <c r="E276" s="86"/>
      <c r="F276" s="51">
        <f t="shared" si="8"/>
        <v>0</v>
      </c>
      <c r="G276" s="86"/>
      <c r="H276" s="86"/>
      <c r="I276" s="86"/>
      <c r="J276" s="86"/>
      <c r="K276" s="86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4">
        <f t="shared" si="9"/>
        <v>0</v>
      </c>
    </row>
    <row r="277" spans="2:25" ht="18.75" x14ac:dyDescent="0.3">
      <c r="B277" s="65">
        <v>312</v>
      </c>
      <c r="C277" s="87"/>
      <c r="D277" s="86"/>
      <c r="E277" s="86"/>
      <c r="F277" s="51">
        <f t="shared" si="8"/>
        <v>0</v>
      </c>
      <c r="G277" s="86"/>
      <c r="H277" s="86"/>
      <c r="I277" s="86"/>
      <c r="J277" s="86"/>
      <c r="K277" s="86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4">
        <f t="shared" si="9"/>
        <v>0</v>
      </c>
    </row>
    <row r="278" spans="2:25" ht="18.75" x14ac:dyDescent="0.3">
      <c r="B278" s="65" t="s">
        <v>175</v>
      </c>
      <c r="C278" s="87"/>
      <c r="D278" s="86"/>
      <c r="E278" s="86"/>
      <c r="F278" s="51">
        <f t="shared" si="8"/>
        <v>0</v>
      </c>
      <c r="G278" s="86"/>
      <c r="H278" s="86"/>
      <c r="I278" s="86"/>
      <c r="J278" s="86"/>
      <c r="K278" s="86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4">
        <f t="shared" si="9"/>
        <v>0</v>
      </c>
    </row>
    <row r="279" spans="2:25" ht="18.75" x14ac:dyDescent="0.3">
      <c r="B279" s="65">
        <v>313</v>
      </c>
      <c r="C279" s="87"/>
      <c r="D279" s="86"/>
      <c r="E279" s="86"/>
      <c r="F279" s="51">
        <f t="shared" si="8"/>
        <v>0</v>
      </c>
      <c r="G279" s="86"/>
      <c r="H279" s="86"/>
      <c r="I279" s="86"/>
      <c r="J279" s="86"/>
      <c r="K279" s="86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4">
        <f t="shared" si="9"/>
        <v>0</v>
      </c>
    </row>
    <row r="280" spans="2:25" ht="18.75" x14ac:dyDescent="0.3">
      <c r="B280" s="65" t="s">
        <v>174</v>
      </c>
      <c r="C280" s="87"/>
      <c r="D280" s="86"/>
      <c r="E280" s="86"/>
      <c r="F280" s="51">
        <f t="shared" si="8"/>
        <v>0</v>
      </c>
      <c r="G280" s="86"/>
      <c r="H280" s="86"/>
      <c r="I280" s="86"/>
      <c r="J280" s="86"/>
      <c r="K280" s="86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4">
        <f t="shared" si="9"/>
        <v>0</v>
      </c>
    </row>
    <row r="281" spans="2:25" ht="18.75" x14ac:dyDescent="0.3">
      <c r="B281" s="65" t="s">
        <v>173</v>
      </c>
      <c r="C281" s="87"/>
      <c r="D281" s="86"/>
      <c r="E281" s="86"/>
      <c r="F281" s="51">
        <f t="shared" si="8"/>
        <v>0</v>
      </c>
      <c r="G281" s="86"/>
      <c r="H281" s="86"/>
      <c r="I281" s="86"/>
      <c r="J281" s="86"/>
      <c r="K281" s="86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4">
        <f t="shared" si="9"/>
        <v>0</v>
      </c>
    </row>
    <row r="282" spans="2:25" ht="18.75" x14ac:dyDescent="0.3">
      <c r="B282" s="65">
        <v>314</v>
      </c>
      <c r="C282" s="87"/>
      <c r="D282" s="86"/>
      <c r="E282" s="86"/>
      <c r="F282" s="51">
        <f t="shared" si="8"/>
        <v>0</v>
      </c>
      <c r="G282" s="86"/>
      <c r="H282" s="86"/>
      <c r="I282" s="86"/>
      <c r="J282" s="86"/>
      <c r="K282" s="86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4">
        <f t="shared" si="9"/>
        <v>0</v>
      </c>
    </row>
    <row r="283" spans="2:25" ht="18.75" x14ac:dyDescent="0.3">
      <c r="B283" s="65">
        <v>316</v>
      </c>
      <c r="C283" s="87"/>
      <c r="D283" s="86"/>
      <c r="E283" s="86"/>
      <c r="F283" s="51">
        <f t="shared" si="8"/>
        <v>0</v>
      </c>
      <c r="G283" s="86"/>
      <c r="H283" s="86"/>
      <c r="I283" s="86"/>
      <c r="J283" s="86"/>
      <c r="K283" s="86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4">
        <f t="shared" si="9"/>
        <v>0</v>
      </c>
    </row>
    <row r="284" spans="2:25" ht="18.75" x14ac:dyDescent="0.3">
      <c r="B284" s="65">
        <v>317</v>
      </c>
      <c r="C284" s="87"/>
      <c r="D284" s="86"/>
      <c r="E284" s="86"/>
      <c r="F284" s="51">
        <f t="shared" si="8"/>
        <v>0</v>
      </c>
      <c r="G284" s="86"/>
      <c r="H284" s="86"/>
      <c r="I284" s="86"/>
      <c r="J284" s="86"/>
      <c r="K284" s="86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4">
        <f t="shared" si="9"/>
        <v>0</v>
      </c>
    </row>
    <row r="285" spans="2:25" ht="18.75" x14ac:dyDescent="0.3">
      <c r="B285" s="65">
        <v>319</v>
      </c>
      <c r="C285" s="87"/>
      <c r="D285" s="86"/>
      <c r="E285" s="86"/>
      <c r="F285" s="51">
        <f t="shared" si="8"/>
        <v>0</v>
      </c>
      <c r="G285" s="86"/>
      <c r="H285" s="86"/>
      <c r="I285" s="86"/>
      <c r="J285" s="86"/>
      <c r="K285" s="86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4">
        <f t="shared" si="9"/>
        <v>0</v>
      </c>
    </row>
    <row r="286" spans="2:25" ht="18.75" x14ac:dyDescent="0.3">
      <c r="B286" s="65" t="s">
        <v>172</v>
      </c>
      <c r="C286" s="87"/>
      <c r="D286" s="86"/>
      <c r="E286" s="86"/>
      <c r="F286" s="51">
        <f t="shared" si="8"/>
        <v>0</v>
      </c>
      <c r="G286" s="86"/>
      <c r="H286" s="86"/>
      <c r="I286" s="86"/>
      <c r="J286" s="86"/>
      <c r="K286" s="86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4">
        <f t="shared" si="9"/>
        <v>0</v>
      </c>
    </row>
    <row r="287" spans="2:25" ht="18.75" x14ac:dyDescent="0.3">
      <c r="B287" s="65" t="s">
        <v>171</v>
      </c>
      <c r="C287" s="87"/>
      <c r="D287" s="86"/>
      <c r="E287" s="86"/>
      <c r="F287" s="51">
        <f t="shared" si="8"/>
        <v>0</v>
      </c>
      <c r="G287" s="86"/>
      <c r="H287" s="86"/>
      <c r="I287" s="86"/>
      <c r="J287" s="86"/>
      <c r="K287" s="86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4">
        <f t="shared" si="9"/>
        <v>0</v>
      </c>
    </row>
    <row r="288" spans="2:25" ht="18.75" x14ac:dyDescent="0.3">
      <c r="B288" s="65" t="s">
        <v>170</v>
      </c>
      <c r="C288" s="87"/>
      <c r="D288" s="86"/>
      <c r="E288" s="86"/>
      <c r="F288" s="51">
        <f t="shared" si="8"/>
        <v>0</v>
      </c>
      <c r="G288" s="86"/>
      <c r="H288" s="86"/>
      <c r="I288" s="86"/>
      <c r="J288" s="86"/>
      <c r="K288" s="86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  <c r="X288" s="85"/>
      <c r="Y288" s="84">
        <f t="shared" si="9"/>
        <v>0</v>
      </c>
    </row>
    <row r="289" spans="2:25" ht="18.75" x14ac:dyDescent="0.3">
      <c r="B289" s="65" t="s">
        <v>169</v>
      </c>
      <c r="C289" s="87"/>
      <c r="D289" s="86"/>
      <c r="E289" s="86"/>
      <c r="F289" s="51">
        <f t="shared" si="8"/>
        <v>0</v>
      </c>
      <c r="G289" s="86"/>
      <c r="H289" s="86"/>
      <c r="I289" s="86"/>
      <c r="J289" s="86"/>
      <c r="K289" s="86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4">
        <f t="shared" si="9"/>
        <v>0</v>
      </c>
    </row>
    <row r="290" spans="2:25" ht="18.75" x14ac:dyDescent="0.3">
      <c r="B290" s="65" t="s">
        <v>168</v>
      </c>
      <c r="C290" s="87"/>
      <c r="D290" s="86"/>
      <c r="E290" s="86"/>
      <c r="F290" s="51">
        <f t="shared" si="8"/>
        <v>0</v>
      </c>
      <c r="G290" s="86"/>
      <c r="H290" s="86"/>
      <c r="I290" s="86"/>
      <c r="J290" s="86"/>
      <c r="K290" s="86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  <c r="X290" s="85"/>
      <c r="Y290" s="84">
        <f t="shared" si="9"/>
        <v>0</v>
      </c>
    </row>
    <row r="291" spans="2:25" ht="18.75" x14ac:dyDescent="0.3">
      <c r="B291" s="65" t="s">
        <v>167</v>
      </c>
      <c r="C291" s="87"/>
      <c r="D291" s="86"/>
      <c r="E291" s="86"/>
      <c r="F291" s="51">
        <f t="shared" si="8"/>
        <v>0</v>
      </c>
      <c r="G291" s="86"/>
      <c r="H291" s="86"/>
      <c r="I291" s="86"/>
      <c r="J291" s="86"/>
      <c r="K291" s="86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4">
        <f t="shared" si="9"/>
        <v>0</v>
      </c>
    </row>
    <row r="292" spans="2:25" ht="18.75" x14ac:dyDescent="0.3">
      <c r="B292" s="65" t="s">
        <v>166</v>
      </c>
      <c r="C292" s="87"/>
      <c r="D292" s="86"/>
      <c r="E292" s="86"/>
      <c r="F292" s="51">
        <f t="shared" si="8"/>
        <v>0</v>
      </c>
      <c r="G292" s="86"/>
      <c r="H292" s="86"/>
      <c r="I292" s="86"/>
      <c r="J292" s="86"/>
      <c r="K292" s="86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4">
        <f t="shared" si="9"/>
        <v>0</v>
      </c>
    </row>
    <row r="293" spans="2:25" ht="18.75" x14ac:dyDescent="0.3">
      <c r="B293" s="65" t="s">
        <v>165</v>
      </c>
      <c r="C293" s="87"/>
      <c r="D293" s="86"/>
      <c r="E293" s="86"/>
      <c r="F293" s="51">
        <f t="shared" si="8"/>
        <v>0</v>
      </c>
      <c r="G293" s="86"/>
      <c r="H293" s="86"/>
      <c r="I293" s="86"/>
      <c r="J293" s="86"/>
      <c r="K293" s="86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4">
        <f t="shared" si="9"/>
        <v>0</v>
      </c>
    </row>
    <row r="294" spans="2:25" ht="18.75" x14ac:dyDescent="0.3">
      <c r="B294" s="65">
        <v>323</v>
      </c>
      <c r="C294" s="87">
        <v>3</v>
      </c>
      <c r="D294" s="86"/>
      <c r="E294" s="86"/>
      <c r="F294" s="51">
        <f t="shared" si="8"/>
        <v>3</v>
      </c>
      <c r="G294" s="86"/>
      <c r="H294" s="86"/>
      <c r="I294" s="86"/>
      <c r="J294" s="86">
        <v>1</v>
      </c>
      <c r="K294" s="86">
        <v>2</v>
      </c>
      <c r="L294" s="85"/>
      <c r="M294" s="85">
        <v>3</v>
      </c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4">
        <f t="shared" si="9"/>
        <v>3</v>
      </c>
    </row>
    <row r="295" spans="2:25" ht="18.75" x14ac:dyDescent="0.3">
      <c r="B295" s="65">
        <v>324</v>
      </c>
      <c r="C295" s="87"/>
      <c r="D295" s="86"/>
      <c r="E295" s="86"/>
      <c r="F295" s="51">
        <f t="shared" si="8"/>
        <v>0</v>
      </c>
      <c r="G295" s="86"/>
      <c r="H295" s="86"/>
      <c r="I295" s="86"/>
      <c r="J295" s="86"/>
      <c r="K295" s="86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  <c r="W295" s="85"/>
      <c r="X295" s="85"/>
      <c r="Y295" s="84">
        <f t="shared" si="9"/>
        <v>0</v>
      </c>
    </row>
    <row r="296" spans="2:25" ht="18.75" x14ac:dyDescent="0.3">
      <c r="B296" s="65" t="s">
        <v>164</v>
      </c>
      <c r="C296" s="87">
        <v>1</v>
      </c>
      <c r="D296" s="86"/>
      <c r="E296" s="86"/>
      <c r="F296" s="51">
        <f t="shared" si="8"/>
        <v>1</v>
      </c>
      <c r="G296" s="86"/>
      <c r="H296" s="86"/>
      <c r="I296" s="86"/>
      <c r="J296" s="86"/>
      <c r="K296" s="86">
        <v>1</v>
      </c>
      <c r="L296" s="85"/>
      <c r="M296" s="85">
        <v>1</v>
      </c>
      <c r="N296" s="85"/>
      <c r="O296" s="85"/>
      <c r="P296" s="85"/>
      <c r="Q296" s="85"/>
      <c r="R296" s="85"/>
      <c r="S296" s="85"/>
      <c r="T296" s="85"/>
      <c r="U296" s="85"/>
      <c r="V296" s="85"/>
      <c r="W296" s="85"/>
      <c r="X296" s="85"/>
      <c r="Y296" s="84">
        <f t="shared" si="9"/>
        <v>1</v>
      </c>
    </row>
    <row r="297" spans="2:25" ht="18.75" x14ac:dyDescent="0.3">
      <c r="B297" s="65">
        <v>325</v>
      </c>
      <c r="C297" s="87"/>
      <c r="D297" s="86"/>
      <c r="E297" s="86"/>
      <c r="F297" s="51">
        <f t="shared" si="8"/>
        <v>0</v>
      </c>
      <c r="G297" s="86"/>
      <c r="H297" s="86"/>
      <c r="I297" s="86"/>
      <c r="J297" s="86"/>
      <c r="K297" s="86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  <c r="Y297" s="84">
        <f t="shared" si="9"/>
        <v>0</v>
      </c>
    </row>
    <row r="298" spans="2:25" ht="18.75" x14ac:dyDescent="0.3">
      <c r="B298" s="65">
        <v>326</v>
      </c>
      <c r="C298" s="87"/>
      <c r="D298" s="86"/>
      <c r="E298" s="86"/>
      <c r="F298" s="51">
        <f t="shared" si="8"/>
        <v>0</v>
      </c>
      <c r="G298" s="86"/>
      <c r="H298" s="86"/>
      <c r="I298" s="86"/>
      <c r="J298" s="86"/>
      <c r="K298" s="86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5"/>
      <c r="W298" s="85"/>
      <c r="X298" s="85"/>
      <c r="Y298" s="84">
        <f t="shared" si="9"/>
        <v>0</v>
      </c>
    </row>
    <row r="299" spans="2:25" ht="18.75" x14ac:dyDescent="0.3">
      <c r="B299" s="65" t="s">
        <v>163</v>
      </c>
      <c r="C299" s="87"/>
      <c r="D299" s="86"/>
      <c r="E299" s="86"/>
      <c r="F299" s="51">
        <f t="shared" si="8"/>
        <v>0</v>
      </c>
      <c r="G299" s="86"/>
      <c r="H299" s="86"/>
      <c r="I299" s="86"/>
      <c r="J299" s="86"/>
      <c r="K299" s="86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  <c r="Y299" s="84">
        <f t="shared" si="9"/>
        <v>0</v>
      </c>
    </row>
    <row r="300" spans="2:25" ht="18.75" x14ac:dyDescent="0.3">
      <c r="B300" s="65">
        <v>327</v>
      </c>
      <c r="C300" s="87"/>
      <c r="D300" s="86"/>
      <c r="E300" s="86"/>
      <c r="F300" s="51">
        <f t="shared" si="8"/>
        <v>0</v>
      </c>
      <c r="G300" s="86"/>
      <c r="H300" s="86"/>
      <c r="I300" s="86"/>
      <c r="J300" s="86"/>
      <c r="K300" s="86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  <c r="X300" s="85"/>
      <c r="Y300" s="84">
        <f t="shared" si="9"/>
        <v>0</v>
      </c>
    </row>
    <row r="301" spans="2:25" ht="18.75" x14ac:dyDescent="0.3">
      <c r="B301" s="65" t="s">
        <v>162</v>
      </c>
      <c r="C301" s="87"/>
      <c r="D301" s="86"/>
      <c r="E301" s="86"/>
      <c r="F301" s="51">
        <f t="shared" si="8"/>
        <v>0</v>
      </c>
      <c r="G301" s="86"/>
      <c r="H301" s="86"/>
      <c r="I301" s="86"/>
      <c r="J301" s="86"/>
      <c r="K301" s="86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  <c r="W301" s="85"/>
      <c r="X301" s="85"/>
      <c r="Y301" s="84">
        <f t="shared" si="9"/>
        <v>0</v>
      </c>
    </row>
    <row r="302" spans="2:25" ht="18.75" x14ac:dyDescent="0.3">
      <c r="B302" s="65">
        <v>328</v>
      </c>
      <c r="C302" s="91"/>
      <c r="D302" s="47"/>
      <c r="E302" s="47"/>
      <c r="F302" s="51">
        <f t="shared" si="8"/>
        <v>0</v>
      </c>
      <c r="G302" s="47"/>
      <c r="H302" s="47"/>
      <c r="I302" s="47"/>
      <c r="J302" s="47"/>
      <c r="K302" s="47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84">
        <f t="shared" si="9"/>
        <v>0</v>
      </c>
    </row>
    <row r="303" spans="2:25" ht="18.75" x14ac:dyDescent="0.3">
      <c r="B303" s="65" t="s">
        <v>161</v>
      </c>
      <c r="C303" s="91"/>
      <c r="D303" s="47"/>
      <c r="E303" s="47"/>
      <c r="F303" s="51">
        <f t="shared" si="8"/>
        <v>0</v>
      </c>
      <c r="G303" s="47"/>
      <c r="H303" s="47"/>
      <c r="I303" s="47"/>
      <c r="J303" s="47"/>
      <c r="K303" s="47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84">
        <f t="shared" si="9"/>
        <v>0</v>
      </c>
    </row>
    <row r="304" spans="2:25" ht="18.75" x14ac:dyDescent="0.3">
      <c r="B304" s="65" t="s">
        <v>160</v>
      </c>
      <c r="C304" s="91"/>
      <c r="D304" s="47"/>
      <c r="E304" s="47"/>
      <c r="F304" s="51">
        <f t="shared" si="8"/>
        <v>0</v>
      </c>
      <c r="G304" s="47"/>
      <c r="H304" s="47"/>
      <c r="I304" s="47"/>
      <c r="J304" s="47"/>
      <c r="K304" s="47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84">
        <f t="shared" si="9"/>
        <v>0</v>
      </c>
    </row>
    <row r="305" spans="2:25" ht="18.75" x14ac:dyDescent="0.3">
      <c r="B305" s="65">
        <v>329</v>
      </c>
      <c r="C305" s="91"/>
      <c r="D305" s="47"/>
      <c r="E305" s="47"/>
      <c r="F305" s="51">
        <f t="shared" si="8"/>
        <v>0</v>
      </c>
      <c r="G305" s="47"/>
      <c r="H305" s="47"/>
      <c r="I305" s="47"/>
      <c r="J305" s="47"/>
      <c r="K305" s="47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84">
        <f t="shared" si="9"/>
        <v>0</v>
      </c>
    </row>
    <row r="306" spans="2:25" ht="18.75" x14ac:dyDescent="0.3">
      <c r="B306" s="65">
        <v>330</v>
      </c>
      <c r="C306" s="91"/>
      <c r="D306" s="47"/>
      <c r="E306" s="47"/>
      <c r="F306" s="51">
        <f t="shared" si="8"/>
        <v>0</v>
      </c>
      <c r="G306" s="47"/>
      <c r="H306" s="47"/>
      <c r="I306" s="47"/>
      <c r="J306" s="47"/>
      <c r="K306" s="47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84">
        <f t="shared" si="9"/>
        <v>0</v>
      </c>
    </row>
    <row r="307" spans="2:25" ht="18.75" x14ac:dyDescent="0.3">
      <c r="B307" s="65" t="s">
        <v>159</v>
      </c>
      <c r="C307" s="91"/>
      <c r="D307" s="47"/>
      <c r="E307" s="47"/>
      <c r="F307" s="51">
        <f t="shared" si="8"/>
        <v>0</v>
      </c>
      <c r="G307" s="47"/>
      <c r="H307" s="47"/>
      <c r="I307" s="47"/>
      <c r="J307" s="47"/>
      <c r="K307" s="47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84">
        <f t="shared" si="9"/>
        <v>0</v>
      </c>
    </row>
    <row r="308" spans="2:25" ht="18.75" x14ac:dyDescent="0.3">
      <c r="B308" s="65">
        <v>331</v>
      </c>
      <c r="C308" s="91"/>
      <c r="D308" s="47"/>
      <c r="E308" s="47"/>
      <c r="F308" s="51">
        <f t="shared" si="8"/>
        <v>0</v>
      </c>
      <c r="G308" s="47"/>
      <c r="H308" s="47"/>
      <c r="I308" s="47"/>
      <c r="J308" s="47"/>
      <c r="K308" s="47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84">
        <f t="shared" si="9"/>
        <v>0</v>
      </c>
    </row>
    <row r="309" spans="2:25" ht="18.75" x14ac:dyDescent="0.3">
      <c r="B309" s="65" t="s">
        <v>158</v>
      </c>
      <c r="C309" s="91"/>
      <c r="D309" s="47"/>
      <c r="E309" s="47"/>
      <c r="F309" s="51">
        <f t="shared" si="8"/>
        <v>0</v>
      </c>
      <c r="G309" s="47"/>
      <c r="H309" s="47"/>
      <c r="I309" s="47"/>
      <c r="J309" s="47"/>
      <c r="K309" s="47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84">
        <f t="shared" si="9"/>
        <v>0</v>
      </c>
    </row>
    <row r="310" spans="2:25" ht="18.75" x14ac:dyDescent="0.3">
      <c r="B310" s="65">
        <v>332</v>
      </c>
      <c r="C310" s="91"/>
      <c r="D310" s="47"/>
      <c r="E310" s="47"/>
      <c r="F310" s="51">
        <f t="shared" si="8"/>
        <v>0</v>
      </c>
      <c r="G310" s="47"/>
      <c r="H310" s="47"/>
      <c r="I310" s="47"/>
      <c r="J310" s="47"/>
      <c r="K310" s="47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84">
        <f t="shared" si="9"/>
        <v>0</v>
      </c>
    </row>
    <row r="311" spans="2:25" ht="18.75" x14ac:dyDescent="0.3">
      <c r="B311" s="65">
        <v>333</v>
      </c>
      <c r="C311" s="91"/>
      <c r="D311" s="47"/>
      <c r="E311" s="47"/>
      <c r="F311" s="51">
        <f t="shared" si="8"/>
        <v>0</v>
      </c>
      <c r="G311" s="47"/>
      <c r="H311" s="47"/>
      <c r="I311" s="47"/>
      <c r="J311" s="47"/>
      <c r="K311" s="47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84">
        <f t="shared" si="9"/>
        <v>0</v>
      </c>
    </row>
    <row r="312" spans="2:25" ht="18.75" x14ac:dyDescent="0.3">
      <c r="B312" s="65" t="s">
        <v>157</v>
      </c>
      <c r="C312" s="91"/>
      <c r="D312" s="47"/>
      <c r="E312" s="47"/>
      <c r="F312" s="51">
        <f t="shared" si="8"/>
        <v>0</v>
      </c>
      <c r="G312" s="47"/>
      <c r="H312" s="47"/>
      <c r="I312" s="47"/>
      <c r="J312" s="47"/>
      <c r="K312" s="47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84">
        <f t="shared" si="9"/>
        <v>0</v>
      </c>
    </row>
    <row r="313" spans="2:25" ht="18.75" x14ac:dyDescent="0.3">
      <c r="B313" s="65">
        <v>334</v>
      </c>
      <c r="C313" s="91"/>
      <c r="D313" s="47"/>
      <c r="E313" s="47"/>
      <c r="F313" s="51">
        <f t="shared" si="8"/>
        <v>0</v>
      </c>
      <c r="G313" s="47"/>
      <c r="H313" s="47"/>
      <c r="I313" s="47"/>
      <c r="J313" s="47"/>
      <c r="K313" s="47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84">
        <f t="shared" si="9"/>
        <v>0</v>
      </c>
    </row>
    <row r="314" spans="2:25" ht="18.75" x14ac:dyDescent="0.3">
      <c r="B314" s="54" t="s">
        <v>110</v>
      </c>
      <c r="C314" s="91"/>
      <c r="D314" s="47"/>
      <c r="E314" s="47"/>
      <c r="F314" s="51">
        <f t="shared" si="8"/>
        <v>0</v>
      </c>
      <c r="G314" s="47"/>
      <c r="H314" s="47"/>
      <c r="I314" s="47"/>
      <c r="J314" s="47"/>
      <c r="K314" s="47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84">
        <f t="shared" si="9"/>
        <v>0</v>
      </c>
    </row>
    <row r="315" spans="2:25" ht="18.75" x14ac:dyDescent="0.3">
      <c r="B315" s="54" t="s">
        <v>109</v>
      </c>
      <c r="C315" s="91"/>
      <c r="D315" s="47"/>
      <c r="E315" s="47"/>
      <c r="F315" s="51">
        <f t="shared" si="8"/>
        <v>0</v>
      </c>
      <c r="G315" s="47"/>
      <c r="H315" s="47"/>
      <c r="I315" s="47"/>
      <c r="J315" s="47"/>
      <c r="K315" s="47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84">
        <f t="shared" si="9"/>
        <v>0</v>
      </c>
    </row>
    <row r="316" spans="2:25" ht="18.75" x14ac:dyDescent="0.3">
      <c r="B316" s="54" t="s">
        <v>108</v>
      </c>
      <c r="C316" s="91"/>
      <c r="D316" s="47"/>
      <c r="E316" s="47"/>
      <c r="F316" s="51">
        <f t="shared" si="8"/>
        <v>0</v>
      </c>
      <c r="G316" s="47"/>
      <c r="H316" s="47"/>
      <c r="I316" s="47"/>
      <c r="J316" s="47"/>
      <c r="K316" s="47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84">
        <f t="shared" si="9"/>
        <v>0</v>
      </c>
    </row>
    <row r="317" spans="2:25" ht="18.75" x14ac:dyDescent="0.3">
      <c r="B317" s="54" t="s">
        <v>107</v>
      </c>
      <c r="C317" s="91"/>
      <c r="D317" s="47"/>
      <c r="E317" s="47"/>
      <c r="F317" s="51">
        <f t="shared" si="8"/>
        <v>0</v>
      </c>
      <c r="G317" s="47"/>
      <c r="H317" s="47"/>
      <c r="I317" s="47"/>
      <c r="J317" s="47"/>
      <c r="K317" s="47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84">
        <f t="shared" si="9"/>
        <v>0</v>
      </c>
    </row>
    <row r="318" spans="2:25" ht="18.75" x14ac:dyDescent="0.3">
      <c r="B318" s="54" t="s">
        <v>106</v>
      </c>
      <c r="C318" s="91"/>
      <c r="D318" s="47"/>
      <c r="E318" s="47"/>
      <c r="F318" s="51">
        <f t="shared" si="8"/>
        <v>0</v>
      </c>
      <c r="G318" s="47"/>
      <c r="H318" s="47"/>
      <c r="I318" s="47"/>
      <c r="J318" s="47"/>
      <c r="K318" s="47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84">
        <f t="shared" si="9"/>
        <v>0</v>
      </c>
    </row>
    <row r="319" spans="2:25" ht="18.75" x14ac:dyDescent="0.3">
      <c r="B319" s="54" t="s">
        <v>105</v>
      </c>
      <c r="C319" s="91"/>
      <c r="D319" s="47"/>
      <c r="E319" s="47"/>
      <c r="F319" s="51">
        <f t="shared" si="8"/>
        <v>0</v>
      </c>
      <c r="G319" s="47"/>
      <c r="H319" s="47"/>
      <c r="I319" s="47"/>
      <c r="J319" s="47"/>
      <c r="K319" s="47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84">
        <f t="shared" si="9"/>
        <v>0</v>
      </c>
    </row>
    <row r="320" spans="2:25" ht="18.75" x14ac:dyDescent="0.3">
      <c r="B320" s="53" t="s">
        <v>104</v>
      </c>
      <c r="C320" s="91"/>
      <c r="D320" s="47"/>
      <c r="E320" s="47"/>
      <c r="F320" s="51">
        <f t="shared" si="8"/>
        <v>0</v>
      </c>
      <c r="G320" s="47"/>
      <c r="H320" s="47"/>
      <c r="I320" s="47"/>
      <c r="J320" s="47"/>
      <c r="K320" s="47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84">
        <f t="shared" si="9"/>
        <v>0</v>
      </c>
    </row>
    <row r="321" spans="2:25" ht="18.75" x14ac:dyDescent="0.3">
      <c r="B321" s="52" t="s">
        <v>103</v>
      </c>
      <c r="C321" s="91"/>
      <c r="D321" s="47"/>
      <c r="E321" s="47"/>
      <c r="F321" s="51">
        <f t="shared" si="8"/>
        <v>0</v>
      </c>
      <c r="G321" s="47"/>
      <c r="H321" s="47"/>
      <c r="I321" s="47"/>
      <c r="J321" s="47"/>
      <c r="K321" s="47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84">
        <f t="shared" si="9"/>
        <v>0</v>
      </c>
    </row>
    <row r="322" spans="2:25" ht="18.75" x14ac:dyDescent="0.25">
      <c r="B322" s="63" t="s">
        <v>156</v>
      </c>
      <c r="C322" s="90">
        <f>SUM(C6:C321)</f>
        <v>79</v>
      </c>
      <c r="D322" s="90">
        <f t="shared" ref="D322:E322" si="10">SUM(D6:D321)</f>
        <v>0</v>
      </c>
      <c r="E322" s="90">
        <f t="shared" si="10"/>
        <v>1</v>
      </c>
      <c r="F322" s="90">
        <f>SUM(F6:F321)</f>
        <v>80</v>
      </c>
      <c r="G322" s="90">
        <f>SUM(G6:G321)</f>
        <v>1</v>
      </c>
      <c r="H322" s="90">
        <f t="shared" ref="H322:K322" si="11">SUM(H6:H321)</f>
        <v>0</v>
      </c>
      <c r="I322" s="90">
        <f t="shared" si="11"/>
        <v>0</v>
      </c>
      <c r="J322" s="90">
        <f t="shared" si="11"/>
        <v>41</v>
      </c>
      <c r="K322" s="90">
        <f t="shared" si="11"/>
        <v>39</v>
      </c>
      <c r="L322" s="90">
        <f t="shared" ref="L322:X322" si="12">SUM(L6:L321)</f>
        <v>4</v>
      </c>
      <c r="M322" s="90">
        <f t="shared" si="12"/>
        <v>20</v>
      </c>
      <c r="N322" s="90">
        <f t="shared" si="12"/>
        <v>8</v>
      </c>
      <c r="O322" s="90">
        <f t="shared" si="12"/>
        <v>0</v>
      </c>
      <c r="P322" s="90">
        <f>SUM(P6:P321)</f>
        <v>41</v>
      </c>
      <c r="Q322" s="90">
        <f t="shared" si="12"/>
        <v>0</v>
      </c>
      <c r="R322" s="90">
        <f t="shared" si="12"/>
        <v>5</v>
      </c>
      <c r="S322" s="90">
        <f t="shared" si="12"/>
        <v>0</v>
      </c>
      <c r="T322" s="90">
        <f t="shared" si="12"/>
        <v>0</v>
      </c>
      <c r="U322" s="90">
        <f t="shared" si="12"/>
        <v>1</v>
      </c>
      <c r="V322" s="90">
        <f t="shared" si="12"/>
        <v>0</v>
      </c>
      <c r="W322" s="90">
        <f t="shared" si="12"/>
        <v>0</v>
      </c>
      <c r="X322" s="90">
        <f t="shared" si="12"/>
        <v>0</v>
      </c>
      <c r="Y322" s="90">
        <f>SUM(Y6:Y321)</f>
        <v>79</v>
      </c>
    </row>
    <row r="323" spans="2:25" ht="18.75" x14ac:dyDescent="0.3">
      <c r="B323" s="61" t="s">
        <v>155</v>
      </c>
      <c r="C323" s="89"/>
      <c r="D323" s="88"/>
      <c r="E323" s="88"/>
      <c r="F323" s="88"/>
      <c r="G323" s="88"/>
      <c r="H323" s="88"/>
      <c r="I323" s="88"/>
      <c r="J323" s="88"/>
      <c r="K323" s="88"/>
      <c r="L323" s="88"/>
      <c r="M323" s="88"/>
      <c r="N323" s="88"/>
      <c r="O323" s="88"/>
      <c r="P323" s="88"/>
      <c r="Q323" s="88"/>
      <c r="R323" s="88"/>
      <c r="S323" s="88"/>
      <c r="T323" s="88"/>
      <c r="U323" s="88"/>
      <c r="V323" s="88"/>
      <c r="W323" s="88"/>
      <c r="X323" s="88"/>
      <c r="Y323" s="88"/>
    </row>
    <row r="324" spans="2:25" ht="18.75" x14ac:dyDescent="0.3">
      <c r="B324" s="55">
        <v>84</v>
      </c>
      <c r="C324" s="87"/>
      <c r="D324" s="86"/>
      <c r="E324" s="86"/>
      <c r="F324" s="46">
        <f>SUM(C324:E324)</f>
        <v>0</v>
      </c>
      <c r="G324" s="86"/>
      <c r="H324" s="86"/>
      <c r="I324" s="86"/>
      <c r="J324" s="86"/>
      <c r="K324" s="86"/>
      <c r="L324" s="85"/>
      <c r="M324" s="85"/>
      <c r="N324" s="85"/>
      <c r="O324" s="85"/>
      <c r="P324" s="85"/>
      <c r="Q324" s="85"/>
      <c r="R324" s="85"/>
      <c r="S324" s="85"/>
      <c r="T324" s="85"/>
      <c r="U324" s="85"/>
      <c r="V324" s="85"/>
      <c r="W324" s="85"/>
      <c r="X324" s="85"/>
      <c r="Y324" s="84">
        <f>SUM(L324:X324)</f>
        <v>0</v>
      </c>
    </row>
    <row r="325" spans="2:25" ht="18.75" x14ac:dyDescent="0.3">
      <c r="B325" s="55">
        <v>89</v>
      </c>
      <c r="C325" s="87"/>
      <c r="D325" s="86"/>
      <c r="E325" s="86"/>
      <c r="F325" s="46">
        <f t="shared" ref="F325:F388" si="13">SUM(C325:E325)</f>
        <v>0</v>
      </c>
      <c r="G325" s="86"/>
      <c r="H325" s="86"/>
      <c r="I325" s="86"/>
      <c r="J325" s="86"/>
      <c r="K325" s="86"/>
      <c r="L325" s="85"/>
      <c r="M325" s="85"/>
      <c r="N325" s="85"/>
      <c r="O325" s="85"/>
      <c r="P325" s="85"/>
      <c r="Q325" s="85"/>
      <c r="R325" s="85"/>
      <c r="S325" s="85"/>
      <c r="T325" s="85"/>
      <c r="U325" s="85"/>
      <c r="V325" s="85"/>
      <c r="W325" s="85"/>
      <c r="X325" s="85"/>
      <c r="Y325" s="84">
        <f t="shared" ref="Y325:Y388" si="14">SUM(L325:X325)</f>
        <v>0</v>
      </c>
    </row>
    <row r="326" spans="2:25" ht="18.75" x14ac:dyDescent="0.3">
      <c r="B326" s="55">
        <v>90</v>
      </c>
      <c r="C326" s="87"/>
      <c r="D326" s="86"/>
      <c r="E326" s="86"/>
      <c r="F326" s="46">
        <f t="shared" si="13"/>
        <v>0</v>
      </c>
      <c r="G326" s="86"/>
      <c r="H326" s="86"/>
      <c r="I326" s="86"/>
      <c r="J326" s="86"/>
      <c r="K326" s="86"/>
      <c r="L326" s="85"/>
      <c r="M326" s="85"/>
      <c r="N326" s="85"/>
      <c r="O326" s="85"/>
      <c r="P326" s="85"/>
      <c r="Q326" s="85"/>
      <c r="R326" s="85"/>
      <c r="S326" s="85"/>
      <c r="T326" s="85"/>
      <c r="U326" s="85"/>
      <c r="V326" s="85"/>
      <c r="W326" s="85"/>
      <c r="X326" s="85"/>
      <c r="Y326" s="84">
        <f t="shared" si="14"/>
        <v>0</v>
      </c>
    </row>
    <row r="327" spans="2:25" ht="18.75" x14ac:dyDescent="0.3">
      <c r="B327" s="55">
        <v>91</v>
      </c>
      <c r="C327" s="87"/>
      <c r="D327" s="86"/>
      <c r="E327" s="86"/>
      <c r="F327" s="46">
        <f t="shared" si="13"/>
        <v>0</v>
      </c>
      <c r="G327" s="86"/>
      <c r="H327" s="86"/>
      <c r="I327" s="86"/>
      <c r="J327" s="86"/>
      <c r="K327" s="86"/>
      <c r="L327" s="85"/>
      <c r="M327" s="85"/>
      <c r="N327" s="85"/>
      <c r="O327" s="85"/>
      <c r="P327" s="85"/>
      <c r="Q327" s="85"/>
      <c r="R327" s="85"/>
      <c r="S327" s="85"/>
      <c r="T327" s="85"/>
      <c r="U327" s="85"/>
      <c r="V327" s="85"/>
      <c r="W327" s="85"/>
      <c r="X327" s="85"/>
      <c r="Y327" s="84">
        <f t="shared" si="14"/>
        <v>0</v>
      </c>
    </row>
    <row r="328" spans="2:25" ht="18.75" x14ac:dyDescent="0.3">
      <c r="B328" s="55">
        <v>92</v>
      </c>
      <c r="C328" s="87"/>
      <c r="D328" s="86"/>
      <c r="E328" s="86"/>
      <c r="F328" s="46">
        <f t="shared" si="13"/>
        <v>0</v>
      </c>
      <c r="G328" s="86"/>
      <c r="H328" s="86"/>
      <c r="I328" s="86"/>
      <c r="J328" s="86"/>
      <c r="K328" s="86"/>
      <c r="L328" s="85"/>
      <c r="M328" s="85"/>
      <c r="N328" s="85"/>
      <c r="O328" s="85"/>
      <c r="P328" s="85"/>
      <c r="Q328" s="85"/>
      <c r="R328" s="85"/>
      <c r="S328" s="85"/>
      <c r="T328" s="85"/>
      <c r="U328" s="85"/>
      <c r="V328" s="85"/>
      <c r="W328" s="85"/>
      <c r="X328" s="85"/>
      <c r="Y328" s="84">
        <f t="shared" si="14"/>
        <v>0</v>
      </c>
    </row>
    <row r="329" spans="2:25" ht="18.75" x14ac:dyDescent="0.3">
      <c r="B329" s="55" t="s">
        <v>154</v>
      </c>
      <c r="C329" s="87"/>
      <c r="D329" s="86"/>
      <c r="E329" s="86"/>
      <c r="F329" s="46">
        <f t="shared" si="13"/>
        <v>0</v>
      </c>
      <c r="G329" s="86"/>
      <c r="H329" s="86"/>
      <c r="I329" s="86"/>
      <c r="J329" s="86"/>
      <c r="K329" s="86"/>
      <c r="L329" s="85"/>
      <c r="M329" s="85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4">
        <f t="shared" si="14"/>
        <v>0</v>
      </c>
    </row>
    <row r="330" spans="2:25" ht="18.75" x14ac:dyDescent="0.3">
      <c r="B330" s="55">
        <v>95</v>
      </c>
      <c r="C330" s="87"/>
      <c r="D330" s="86"/>
      <c r="E330" s="86"/>
      <c r="F330" s="46">
        <f t="shared" si="13"/>
        <v>0</v>
      </c>
      <c r="G330" s="86"/>
      <c r="H330" s="86"/>
      <c r="I330" s="86"/>
      <c r="J330" s="86"/>
      <c r="K330" s="86"/>
      <c r="L330" s="85"/>
      <c r="M330" s="85"/>
      <c r="N330" s="85"/>
      <c r="O330" s="85"/>
      <c r="P330" s="85"/>
      <c r="Q330" s="85"/>
      <c r="R330" s="85"/>
      <c r="S330" s="85"/>
      <c r="T330" s="85"/>
      <c r="U330" s="85"/>
      <c r="V330" s="85"/>
      <c r="W330" s="85"/>
      <c r="X330" s="85"/>
      <c r="Y330" s="84">
        <f t="shared" si="14"/>
        <v>0</v>
      </c>
    </row>
    <row r="331" spans="2:25" ht="18.75" x14ac:dyDescent="0.3">
      <c r="B331" s="55">
        <v>97</v>
      </c>
      <c r="C331" s="87"/>
      <c r="D331" s="86"/>
      <c r="E331" s="86"/>
      <c r="F331" s="46">
        <f t="shared" si="13"/>
        <v>0</v>
      </c>
      <c r="G331" s="86"/>
      <c r="H331" s="86"/>
      <c r="I331" s="86"/>
      <c r="J331" s="86"/>
      <c r="K331" s="86"/>
      <c r="L331" s="85"/>
      <c r="M331" s="85"/>
      <c r="N331" s="85"/>
      <c r="O331" s="85"/>
      <c r="P331" s="85"/>
      <c r="Q331" s="85"/>
      <c r="R331" s="85"/>
      <c r="S331" s="85"/>
      <c r="T331" s="85"/>
      <c r="U331" s="85"/>
      <c r="V331" s="85"/>
      <c r="W331" s="85"/>
      <c r="X331" s="85"/>
      <c r="Y331" s="84">
        <f t="shared" si="14"/>
        <v>0</v>
      </c>
    </row>
    <row r="332" spans="2:25" ht="18.75" x14ac:dyDescent="0.3">
      <c r="B332" s="55">
        <v>107</v>
      </c>
      <c r="C332" s="87"/>
      <c r="D332" s="86"/>
      <c r="E332" s="86"/>
      <c r="F332" s="46">
        <f t="shared" si="13"/>
        <v>0</v>
      </c>
      <c r="G332" s="86"/>
      <c r="H332" s="86"/>
      <c r="I332" s="86"/>
      <c r="J332" s="86"/>
      <c r="K332" s="86"/>
      <c r="L332" s="85"/>
      <c r="M332" s="85"/>
      <c r="N332" s="85"/>
      <c r="O332" s="85"/>
      <c r="P332" s="85"/>
      <c r="Q332" s="85"/>
      <c r="R332" s="85"/>
      <c r="S332" s="85"/>
      <c r="T332" s="85"/>
      <c r="U332" s="85"/>
      <c r="V332" s="85"/>
      <c r="W332" s="85"/>
      <c r="X332" s="85"/>
      <c r="Y332" s="84">
        <f t="shared" si="14"/>
        <v>0</v>
      </c>
    </row>
    <row r="333" spans="2:25" ht="18.75" x14ac:dyDescent="0.3">
      <c r="B333" s="55" t="s">
        <v>153</v>
      </c>
      <c r="C333" s="87"/>
      <c r="D333" s="86"/>
      <c r="E333" s="86"/>
      <c r="F333" s="46">
        <f t="shared" si="13"/>
        <v>0</v>
      </c>
      <c r="G333" s="86"/>
      <c r="H333" s="86"/>
      <c r="I333" s="86"/>
      <c r="J333" s="86"/>
      <c r="K333" s="86"/>
      <c r="L333" s="85"/>
      <c r="M333" s="85"/>
      <c r="N333" s="85"/>
      <c r="O333" s="85"/>
      <c r="P333" s="85"/>
      <c r="Q333" s="85"/>
      <c r="R333" s="85"/>
      <c r="S333" s="85"/>
      <c r="T333" s="85"/>
      <c r="U333" s="85"/>
      <c r="V333" s="85"/>
      <c r="W333" s="85"/>
      <c r="X333" s="85"/>
      <c r="Y333" s="84">
        <f t="shared" si="14"/>
        <v>0</v>
      </c>
    </row>
    <row r="334" spans="2:25" ht="18.75" x14ac:dyDescent="0.3">
      <c r="B334" s="55">
        <v>112</v>
      </c>
      <c r="C334" s="87"/>
      <c r="D334" s="86"/>
      <c r="E334" s="86"/>
      <c r="F334" s="46">
        <f t="shared" si="13"/>
        <v>0</v>
      </c>
      <c r="G334" s="86"/>
      <c r="H334" s="86"/>
      <c r="I334" s="86"/>
      <c r="J334" s="86"/>
      <c r="K334" s="86"/>
      <c r="L334" s="85"/>
      <c r="M334" s="85"/>
      <c r="N334" s="85"/>
      <c r="O334" s="85"/>
      <c r="P334" s="85"/>
      <c r="Q334" s="85"/>
      <c r="R334" s="85"/>
      <c r="S334" s="85"/>
      <c r="T334" s="85"/>
      <c r="U334" s="85"/>
      <c r="V334" s="85"/>
      <c r="W334" s="85"/>
      <c r="X334" s="85"/>
      <c r="Y334" s="84">
        <f t="shared" si="14"/>
        <v>0</v>
      </c>
    </row>
    <row r="335" spans="2:25" ht="18.75" x14ac:dyDescent="0.3">
      <c r="B335" s="55" t="s">
        <v>152</v>
      </c>
      <c r="C335" s="87"/>
      <c r="D335" s="86"/>
      <c r="E335" s="86"/>
      <c r="F335" s="46">
        <f t="shared" si="13"/>
        <v>0</v>
      </c>
      <c r="G335" s="86"/>
      <c r="H335" s="86"/>
      <c r="I335" s="86"/>
      <c r="J335" s="86"/>
      <c r="K335" s="86"/>
      <c r="L335" s="85"/>
      <c r="M335" s="85"/>
      <c r="N335" s="85"/>
      <c r="O335" s="85"/>
      <c r="P335" s="85"/>
      <c r="Q335" s="85"/>
      <c r="R335" s="85"/>
      <c r="S335" s="85"/>
      <c r="T335" s="85"/>
      <c r="U335" s="85"/>
      <c r="V335" s="85"/>
      <c r="W335" s="85"/>
      <c r="X335" s="85"/>
      <c r="Y335" s="84">
        <f t="shared" si="14"/>
        <v>0</v>
      </c>
    </row>
    <row r="336" spans="2:25" ht="18.75" x14ac:dyDescent="0.3">
      <c r="B336" s="55">
        <v>119</v>
      </c>
      <c r="C336" s="87"/>
      <c r="D336" s="86"/>
      <c r="E336" s="86"/>
      <c r="F336" s="46">
        <f t="shared" si="13"/>
        <v>0</v>
      </c>
      <c r="G336" s="86"/>
      <c r="H336" s="86"/>
      <c r="I336" s="86"/>
      <c r="J336" s="86"/>
      <c r="K336" s="86"/>
      <c r="L336" s="85"/>
      <c r="M336" s="85"/>
      <c r="N336" s="85"/>
      <c r="O336" s="85"/>
      <c r="P336" s="85"/>
      <c r="Q336" s="85"/>
      <c r="R336" s="85"/>
      <c r="S336" s="85"/>
      <c r="T336" s="85"/>
      <c r="U336" s="85"/>
      <c r="V336" s="85"/>
      <c r="W336" s="85"/>
      <c r="X336" s="85"/>
      <c r="Y336" s="84">
        <f t="shared" si="14"/>
        <v>0</v>
      </c>
    </row>
    <row r="337" spans="2:25" ht="18.75" x14ac:dyDescent="0.3">
      <c r="B337" s="55" t="s">
        <v>151</v>
      </c>
      <c r="C337" s="87"/>
      <c r="D337" s="86"/>
      <c r="E337" s="86"/>
      <c r="F337" s="46">
        <f t="shared" si="13"/>
        <v>0</v>
      </c>
      <c r="G337" s="86"/>
      <c r="H337" s="86"/>
      <c r="I337" s="86"/>
      <c r="J337" s="86"/>
      <c r="K337" s="86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  <c r="W337" s="85"/>
      <c r="X337" s="85"/>
      <c r="Y337" s="84">
        <f t="shared" si="14"/>
        <v>0</v>
      </c>
    </row>
    <row r="338" spans="2:25" ht="18.75" x14ac:dyDescent="0.3">
      <c r="B338" s="55" t="s">
        <v>150</v>
      </c>
      <c r="C338" s="87"/>
      <c r="D338" s="86"/>
      <c r="E338" s="86"/>
      <c r="F338" s="46">
        <f t="shared" si="13"/>
        <v>0</v>
      </c>
      <c r="G338" s="86"/>
      <c r="H338" s="86"/>
      <c r="I338" s="86"/>
      <c r="J338" s="86"/>
      <c r="K338" s="86"/>
      <c r="L338" s="85"/>
      <c r="M338" s="85"/>
      <c r="N338" s="85"/>
      <c r="O338" s="85"/>
      <c r="P338" s="85"/>
      <c r="Q338" s="85"/>
      <c r="R338" s="85"/>
      <c r="S338" s="85"/>
      <c r="T338" s="85"/>
      <c r="U338" s="85"/>
      <c r="V338" s="85"/>
      <c r="W338" s="85"/>
      <c r="X338" s="85"/>
      <c r="Y338" s="84">
        <f t="shared" si="14"/>
        <v>0</v>
      </c>
    </row>
    <row r="339" spans="2:25" ht="18.75" x14ac:dyDescent="0.3">
      <c r="B339" s="55">
        <v>120</v>
      </c>
      <c r="C339" s="87"/>
      <c r="D339" s="86"/>
      <c r="E339" s="86"/>
      <c r="F339" s="46">
        <f t="shared" si="13"/>
        <v>0</v>
      </c>
      <c r="G339" s="86"/>
      <c r="H339" s="86"/>
      <c r="I339" s="86"/>
      <c r="J339" s="86"/>
      <c r="K339" s="86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5"/>
      <c r="W339" s="85"/>
      <c r="X339" s="85"/>
      <c r="Y339" s="84">
        <f t="shared" si="14"/>
        <v>0</v>
      </c>
    </row>
    <row r="340" spans="2:25" ht="18.75" x14ac:dyDescent="0.3">
      <c r="B340" s="55">
        <v>121</v>
      </c>
      <c r="C340" s="87"/>
      <c r="D340" s="86"/>
      <c r="E340" s="86"/>
      <c r="F340" s="46">
        <f t="shared" si="13"/>
        <v>0</v>
      </c>
      <c r="G340" s="86"/>
      <c r="H340" s="86"/>
      <c r="I340" s="86"/>
      <c r="J340" s="86"/>
      <c r="K340" s="86"/>
      <c r="L340" s="85"/>
      <c r="M340" s="85"/>
      <c r="N340" s="85"/>
      <c r="O340" s="85"/>
      <c r="P340" s="85"/>
      <c r="Q340" s="85"/>
      <c r="R340" s="85"/>
      <c r="S340" s="85"/>
      <c r="T340" s="85"/>
      <c r="U340" s="85"/>
      <c r="V340" s="85"/>
      <c r="W340" s="85"/>
      <c r="X340" s="85"/>
      <c r="Y340" s="84">
        <f t="shared" si="14"/>
        <v>0</v>
      </c>
    </row>
    <row r="341" spans="2:25" ht="18.75" x14ac:dyDescent="0.3">
      <c r="B341" s="55">
        <v>122</v>
      </c>
      <c r="C341" s="87"/>
      <c r="D341" s="86"/>
      <c r="E341" s="86"/>
      <c r="F341" s="46">
        <f t="shared" si="13"/>
        <v>0</v>
      </c>
      <c r="G341" s="86"/>
      <c r="H341" s="86"/>
      <c r="I341" s="86"/>
      <c r="J341" s="86"/>
      <c r="K341" s="86"/>
      <c r="L341" s="85"/>
      <c r="M341" s="85"/>
      <c r="N341" s="85"/>
      <c r="O341" s="85"/>
      <c r="P341" s="85"/>
      <c r="Q341" s="85"/>
      <c r="R341" s="85"/>
      <c r="S341" s="85"/>
      <c r="T341" s="85"/>
      <c r="U341" s="85"/>
      <c r="V341" s="85"/>
      <c r="W341" s="85"/>
      <c r="X341" s="85"/>
      <c r="Y341" s="84">
        <f t="shared" si="14"/>
        <v>0</v>
      </c>
    </row>
    <row r="342" spans="2:25" ht="18.75" x14ac:dyDescent="0.3">
      <c r="B342" s="55">
        <v>123</v>
      </c>
      <c r="C342" s="87"/>
      <c r="D342" s="86"/>
      <c r="E342" s="86"/>
      <c r="F342" s="46">
        <f t="shared" si="13"/>
        <v>0</v>
      </c>
      <c r="G342" s="86"/>
      <c r="H342" s="86"/>
      <c r="I342" s="86"/>
      <c r="J342" s="86"/>
      <c r="K342" s="86"/>
      <c r="L342" s="85"/>
      <c r="M342" s="85"/>
      <c r="N342" s="85"/>
      <c r="O342" s="85"/>
      <c r="P342" s="85"/>
      <c r="Q342" s="85"/>
      <c r="R342" s="85"/>
      <c r="S342" s="85"/>
      <c r="T342" s="85"/>
      <c r="U342" s="85"/>
      <c r="V342" s="85"/>
      <c r="W342" s="85"/>
      <c r="X342" s="85"/>
      <c r="Y342" s="84">
        <f t="shared" si="14"/>
        <v>0</v>
      </c>
    </row>
    <row r="343" spans="2:25" ht="18.75" x14ac:dyDescent="0.3">
      <c r="B343" s="55" t="s">
        <v>149</v>
      </c>
      <c r="C343" s="87"/>
      <c r="D343" s="86"/>
      <c r="E343" s="86"/>
      <c r="F343" s="46">
        <f t="shared" si="13"/>
        <v>0</v>
      </c>
      <c r="G343" s="86"/>
      <c r="H343" s="86"/>
      <c r="I343" s="86"/>
      <c r="J343" s="86"/>
      <c r="K343" s="86"/>
      <c r="L343" s="85"/>
      <c r="M343" s="85"/>
      <c r="N343" s="85"/>
      <c r="O343" s="85"/>
      <c r="P343" s="85"/>
      <c r="Q343" s="85"/>
      <c r="R343" s="85"/>
      <c r="S343" s="85"/>
      <c r="T343" s="85"/>
      <c r="U343" s="85"/>
      <c r="V343" s="85"/>
      <c r="W343" s="85"/>
      <c r="X343" s="85"/>
      <c r="Y343" s="84">
        <f t="shared" si="14"/>
        <v>0</v>
      </c>
    </row>
    <row r="344" spans="2:25" ht="18.75" x14ac:dyDescent="0.3">
      <c r="B344" s="55">
        <v>125</v>
      </c>
      <c r="C344" s="87">
        <v>2</v>
      </c>
      <c r="D344" s="86"/>
      <c r="E344" s="86">
        <v>1</v>
      </c>
      <c r="F344" s="46">
        <f t="shared" si="13"/>
        <v>3</v>
      </c>
      <c r="G344" s="86">
        <v>1</v>
      </c>
      <c r="H344" s="86"/>
      <c r="I344" s="86"/>
      <c r="J344" s="86">
        <v>2</v>
      </c>
      <c r="K344" s="86">
        <v>1</v>
      </c>
      <c r="L344" s="85"/>
      <c r="M344" s="85">
        <v>1</v>
      </c>
      <c r="N344" s="85"/>
      <c r="O344" s="85"/>
      <c r="P344" s="85">
        <v>1</v>
      </c>
      <c r="Q344" s="85"/>
      <c r="R344" s="85"/>
      <c r="S344" s="85"/>
      <c r="T344" s="85"/>
      <c r="U344" s="85"/>
      <c r="V344" s="85"/>
      <c r="W344" s="85"/>
      <c r="X344" s="85"/>
      <c r="Y344" s="84">
        <f t="shared" si="14"/>
        <v>2</v>
      </c>
    </row>
    <row r="345" spans="2:25" ht="18.75" x14ac:dyDescent="0.3">
      <c r="B345" s="55">
        <v>126</v>
      </c>
      <c r="C345" s="87"/>
      <c r="D345" s="86"/>
      <c r="E345" s="86"/>
      <c r="F345" s="46">
        <f t="shared" si="13"/>
        <v>0</v>
      </c>
      <c r="G345" s="86"/>
      <c r="H345" s="86"/>
      <c r="I345" s="86"/>
      <c r="J345" s="86"/>
      <c r="K345" s="86"/>
      <c r="L345" s="85"/>
      <c r="M345" s="85"/>
      <c r="N345" s="85"/>
      <c r="O345" s="85"/>
      <c r="P345" s="85"/>
      <c r="Q345" s="85"/>
      <c r="R345" s="85"/>
      <c r="S345" s="85"/>
      <c r="T345" s="85"/>
      <c r="U345" s="85"/>
      <c r="V345" s="85"/>
      <c r="W345" s="85"/>
      <c r="X345" s="85"/>
      <c r="Y345" s="84">
        <f t="shared" si="14"/>
        <v>0</v>
      </c>
    </row>
    <row r="346" spans="2:25" ht="18.75" x14ac:dyDescent="0.3">
      <c r="B346" s="55">
        <v>127</v>
      </c>
      <c r="C346" s="87"/>
      <c r="D346" s="86"/>
      <c r="E346" s="86"/>
      <c r="F346" s="46">
        <f t="shared" si="13"/>
        <v>0</v>
      </c>
      <c r="G346" s="86"/>
      <c r="H346" s="86"/>
      <c r="I346" s="86"/>
      <c r="J346" s="86"/>
      <c r="K346" s="86"/>
      <c r="L346" s="85"/>
      <c r="M346" s="85"/>
      <c r="N346" s="85"/>
      <c r="O346" s="85"/>
      <c r="P346" s="85"/>
      <c r="Q346" s="85"/>
      <c r="R346" s="85"/>
      <c r="S346" s="85"/>
      <c r="T346" s="85"/>
      <c r="U346" s="85"/>
      <c r="V346" s="85"/>
      <c r="W346" s="85"/>
      <c r="X346" s="85"/>
      <c r="Y346" s="84">
        <f t="shared" si="14"/>
        <v>0</v>
      </c>
    </row>
    <row r="347" spans="2:25" ht="18.75" x14ac:dyDescent="0.3">
      <c r="B347" s="55">
        <v>128</v>
      </c>
      <c r="C347" s="87"/>
      <c r="D347" s="86"/>
      <c r="E347" s="86"/>
      <c r="F347" s="46">
        <f t="shared" si="13"/>
        <v>0</v>
      </c>
      <c r="G347" s="86"/>
      <c r="H347" s="86"/>
      <c r="I347" s="86"/>
      <c r="J347" s="86"/>
      <c r="K347" s="86"/>
      <c r="L347" s="85"/>
      <c r="M347" s="85"/>
      <c r="N347" s="85"/>
      <c r="O347" s="85"/>
      <c r="P347" s="85"/>
      <c r="Q347" s="85"/>
      <c r="R347" s="85"/>
      <c r="S347" s="85"/>
      <c r="T347" s="85"/>
      <c r="U347" s="85"/>
      <c r="V347" s="85"/>
      <c r="W347" s="85"/>
      <c r="X347" s="85"/>
      <c r="Y347" s="84">
        <f t="shared" si="14"/>
        <v>0</v>
      </c>
    </row>
    <row r="348" spans="2:25" ht="18.75" x14ac:dyDescent="0.3">
      <c r="B348" s="55">
        <v>130</v>
      </c>
      <c r="C348" s="87"/>
      <c r="D348" s="86"/>
      <c r="E348" s="86"/>
      <c r="F348" s="46">
        <f t="shared" si="13"/>
        <v>0</v>
      </c>
      <c r="G348" s="86"/>
      <c r="H348" s="86"/>
      <c r="I348" s="86"/>
      <c r="J348" s="86"/>
      <c r="K348" s="86"/>
      <c r="L348" s="85"/>
      <c r="M348" s="85"/>
      <c r="N348" s="85"/>
      <c r="O348" s="85"/>
      <c r="P348" s="85"/>
      <c r="Q348" s="85"/>
      <c r="R348" s="85"/>
      <c r="S348" s="85"/>
      <c r="T348" s="85"/>
      <c r="U348" s="85"/>
      <c r="V348" s="85"/>
      <c r="W348" s="85"/>
      <c r="X348" s="85"/>
      <c r="Y348" s="84">
        <f t="shared" si="14"/>
        <v>0</v>
      </c>
    </row>
    <row r="349" spans="2:25" ht="18.75" x14ac:dyDescent="0.3">
      <c r="B349" s="55" t="s">
        <v>148</v>
      </c>
      <c r="C349" s="87">
        <v>6</v>
      </c>
      <c r="D349" s="86"/>
      <c r="E349" s="86"/>
      <c r="F349" s="46">
        <f t="shared" si="13"/>
        <v>6</v>
      </c>
      <c r="G349" s="86"/>
      <c r="H349" s="86"/>
      <c r="I349" s="86"/>
      <c r="J349" s="86">
        <v>5</v>
      </c>
      <c r="K349" s="86">
        <v>1</v>
      </c>
      <c r="L349" s="85"/>
      <c r="M349" s="85">
        <v>3</v>
      </c>
      <c r="N349" s="85">
        <v>1</v>
      </c>
      <c r="O349" s="85"/>
      <c r="P349" s="85">
        <v>2</v>
      </c>
      <c r="Q349" s="85"/>
      <c r="R349" s="85"/>
      <c r="S349" s="85"/>
      <c r="T349" s="85"/>
      <c r="U349" s="85"/>
      <c r="V349" s="85"/>
      <c r="W349" s="85"/>
      <c r="X349" s="85"/>
      <c r="Y349" s="84">
        <f t="shared" si="14"/>
        <v>6</v>
      </c>
    </row>
    <row r="350" spans="2:25" ht="18.75" x14ac:dyDescent="0.3">
      <c r="B350" s="55">
        <v>133</v>
      </c>
      <c r="C350" s="87"/>
      <c r="D350" s="86"/>
      <c r="E350" s="86"/>
      <c r="F350" s="46">
        <f t="shared" si="13"/>
        <v>0</v>
      </c>
      <c r="G350" s="86"/>
      <c r="H350" s="86"/>
      <c r="I350" s="86"/>
      <c r="J350" s="86"/>
      <c r="K350" s="86"/>
      <c r="L350" s="85"/>
      <c r="M350" s="85"/>
      <c r="N350" s="85"/>
      <c r="O350" s="85"/>
      <c r="P350" s="85"/>
      <c r="Q350" s="85"/>
      <c r="R350" s="85"/>
      <c r="S350" s="85"/>
      <c r="T350" s="85"/>
      <c r="U350" s="85"/>
      <c r="V350" s="85"/>
      <c r="W350" s="85"/>
      <c r="X350" s="85"/>
      <c r="Y350" s="84">
        <f t="shared" si="14"/>
        <v>0</v>
      </c>
    </row>
    <row r="351" spans="2:25" ht="18.75" x14ac:dyDescent="0.3">
      <c r="B351" s="55" t="s">
        <v>147</v>
      </c>
      <c r="C351" s="87"/>
      <c r="D351" s="86"/>
      <c r="E351" s="86"/>
      <c r="F351" s="46">
        <f t="shared" si="13"/>
        <v>0</v>
      </c>
      <c r="G351" s="86"/>
      <c r="H351" s="86"/>
      <c r="I351" s="86"/>
      <c r="J351" s="86"/>
      <c r="K351" s="86"/>
      <c r="L351" s="85"/>
      <c r="M351" s="85"/>
      <c r="N351" s="85"/>
      <c r="O351" s="85"/>
      <c r="P351" s="85"/>
      <c r="Q351" s="85"/>
      <c r="R351" s="85"/>
      <c r="S351" s="85"/>
      <c r="T351" s="85"/>
      <c r="U351" s="85"/>
      <c r="V351" s="85"/>
      <c r="W351" s="85"/>
      <c r="X351" s="85"/>
      <c r="Y351" s="84">
        <f t="shared" si="14"/>
        <v>0</v>
      </c>
    </row>
    <row r="352" spans="2:25" ht="18.75" x14ac:dyDescent="0.3">
      <c r="B352" s="55" t="s">
        <v>146</v>
      </c>
      <c r="C352" s="87"/>
      <c r="D352" s="86"/>
      <c r="E352" s="86"/>
      <c r="F352" s="46">
        <f t="shared" si="13"/>
        <v>0</v>
      </c>
      <c r="G352" s="86"/>
      <c r="H352" s="86"/>
      <c r="I352" s="86"/>
      <c r="J352" s="86"/>
      <c r="K352" s="86"/>
      <c r="L352" s="85"/>
      <c r="M352" s="85"/>
      <c r="N352" s="85"/>
      <c r="O352" s="85"/>
      <c r="P352" s="85"/>
      <c r="Q352" s="85"/>
      <c r="R352" s="85"/>
      <c r="S352" s="85"/>
      <c r="T352" s="85"/>
      <c r="U352" s="85"/>
      <c r="V352" s="85"/>
      <c r="W352" s="85"/>
      <c r="X352" s="85"/>
      <c r="Y352" s="84">
        <f t="shared" si="14"/>
        <v>0</v>
      </c>
    </row>
    <row r="353" spans="2:25" ht="18.75" x14ac:dyDescent="0.3">
      <c r="B353" s="55">
        <v>148</v>
      </c>
      <c r="C353" s="87"/>
      <c r="D353" s="86"/>
      <c r="E353" s="86"/>
      <c r="F353" s="46">
        <f t="shared" si="13"/>
        <v>0</v>
      </c>
      <c r="G353" s="86"/>
      <c r="H353" s="86"/>
      <c r="I353" s="86"/>
      <c r="J353" s="86"/>
      <c r="K353" s="86"/>
      <c r="L353" s="85"/>
      <c r="M353" s="85"/>
      <c r="N353" s="85"/>
      <c r="O353" s="85"/>
      <c r="P353" s="85"/>
      <c r="Q353" s="85"/>
      <c r="R353" s="85"/>
      <c r="S353" s="85"/>
      <c r="T353" s="85"/>
      <c r="U353" s="85"/>
      <c r="V353" s="85"/>
      <c r="W353" s="85"/>
      <c r="X353" s="85"/>
      <c r="Y353" s="84">
        <f t="shared" si="14"/>
        <v>0</v>
      </c>
    </row>
    <row r="354" spans="2:25" ht="18.75" x14ac:dyDescent="0.3">
      <c r="B354" s="55">
        <v>149</v>
      </c>
      <c r="C354" s="87"/>
      <c r="D354" s="86"/>
      <c r="E354" s="86"/>
      <c r="F354" s="46">
        <f t="shared" si="13"/>
        <v>0</v>
      </c>
      <c r="G354" s="86"/>
      <c r="H354" s="86"/>
      <c r="I354" s="86"/>
      <c r="J354" s="86"/>
      <c r="K354" s="86"/>
      <c r="L354" s="85"/>
      <c r="M354" s="85"/>
      <c r="N354" s="85"/>
      <c r="O354" s="85"/>
      <c r="P354" s="85"/>
      <c r="Q354" s="85"/>
      <c r="R354" s="85"/>
      <c r="S354" s="85"/>
      <c r="T354" s="85"/>
      <c r="U354" s="85"/>
      <c r="V354" s="85"/>
      <c r="W354" s="85"/>
      <c r="X354" s="85"/>
      <c r="Y354" s="84">
        <f t="shared" si="14"/>
        <v>0</v>
      </c>
    </row>
    <row r="355" spans="2:25" ht="18.75" x14ac:dyDescent="0.3">
      <c r="B355" s="55" t="s">
        <v>145</v>
      </c>
      <c r="C355" s="87"/>
      <c r="D355" s="86"/>
      <c r="E355" s="86"/>
      <c r="F355" s="46">
        <f t="shared" si="13"/>
        <v>0</v>
      </c>
      <c r="G355" s="86"/>
      <c r="H355" s="86"/>
      <c r="I355" s="86"/>
      <c r="J355" s="86"/>
      <c r="K355" s="86"/>
      <c r="L355" s="85"/>
      <c r="M355" s="85"/>
      <c r="N355" s="85"/>
      <c r="O355" s="85"/>
      <c r="P355" s="85"/>
      <c r="Q355" s="85"/>
      <c r="R355" s="85"/>
      <c r="S355" s="85"/>
      <c r="T355" s="85"/>
      <c r="U355" s="85"/>
      <c r="V355" s="85"/>
      <c r="W355" s="85"/>
      <c r="X355" s="85"/>
      <c r="Y355" s="84">
        <f t="shared" si="14"/>
        <v>0</v>
      </c>
    </row>
    <row r="356" spans="2:25" ht="18.75" x14ac:dyDescent="0.3">
      <c r="B356" s="55" t="s">
        <v>144</v>
      </c>
      <c r="C356" s="87"/>
      <c r="D356" s="86"/>
      <c r="E356" s="86"/>
      <c r="F356" s="46">
        <f t="shared" si="13"/>
        <v>0</v>
      </c>
      <c r="G356" s="86"/>
      <c r="H356" s="86"/>
      <c r="I356" s="86"/>
      <c r="J356" s="86"/>
      <c r="K356" s="86"/>
      <c r="L356" s="85"/>
      <c r="M356" s="85"/>
      <c r="N356" s="85"/>
      <c r="O356" s="85"/>
      <c r="P356" s="85"/>
      <c r="Q356" s="85"/>
      <c r="R356" s="85"/>
      <c r="S356" s="85"/>
      <c r="T356" s="85"/>
      <c r="U356" s="85"/>
      <c r="V356" s="85"/>
      <c r="W356" s="85"/>
      <c r="X356" s="85"/>
      <c r="Y356" s="84">
        <f t="shared" si="14"/>
        <v>0</v>
      </c>
    </row>
    <row r="357" spans="2:25" ht="18.75" x14ac:dyDescent="0.3">
      <c r="B357" s="55">
        <v>157</v>
      </c>
      <c r="C357" s="87"/>
      <c r="D357" s="86"/>
      <c r="E357" s="86"/>
      <c r="F357" s="46">
        <f t="shared" si="13"/>
        <v>0</v>
      </c>
      <c r="G357" s="86"/>
      <c r="H357" s="86"/>
      <c r="I357" s="86"/>
      <c r="J357" s="86"/>
      <c r="K357" s="86"/>
      <c r="L357" s="85"/>
      <c r="M357" s="85"/>
      <c r="N357" s="85"/>
      <c r="O357" s="85"/>
      <c r="P357" s="85"/>
      <c r="Q357" s="85"/>
      <c r="R357" s="85"/>
      <c r="S357" s="85"/>
      <c r="T357" s="85"/>
      <c r="U357" s="85"/>
      <c r="V357" s="85"/>
      <c r="W357" s="85"/>
      <c r="X357" s="85"/>
      <c r="Y357" s="84">
        <f t="shared" si="14"/>
        <v>0</v>
      </c>
    </row>
    <row r="358" spans="2:25" ht="18.75" x14ac:dyDescent="0.3">
      <c r="B358" s="55">
        <v>158</v>
      </c>
      <c r="C358" s="87"/>
      <c r="D358" s="86"/>
      <c r="E358" s="86"/>
      <c r="F358" s="46">
        <f t="shared" si="13"/>
        <v>0</v>
      </c>
      <c r="G358" s="86"/>
      <c r="H358" s="86"/>
      <c r="I358" s="86"/>
      <c r="J358" s="86"/>
      <c r="K358" s="86"/>
      <c r="L358" s="85"/>
      <c r="M358" s="85"/>
      <c r="N358" s="85"/>
      <c r="O358" s="85"/>
      <c r="P358" s="85"/>
      <c r="Q358" s="85"/>
      <c r="R358" s="85"/>
      <c r="S358" s="85"/>
      <c r="T358" s="85"/>
      <c r="U358" s="85"/>
      <c r="V358" s="85"/>
      <c r="W358" s="85"/>
      <c r="X358" s="85"/>
      <c r="Y358" s="84">
        <f t="shared" si="14"/>
        <v>0</v>
      </c>
    </row>
    <row r="359" spans="2:25" ht="18.75" x14ac:dyDescent="0.3">
      <c r="B359" s="55" t="s">
        <v>143</v>
      </c>
      <c r="C359" s="87"/>
      <c r="D359" s="86"/>
      <c r="E359" s="86"/>
      <c r="F359" s="46">
        <f t="shared" si="13"/>
        <v>0</v>
      </c>
      <c r="G359" s="86"/>
      <c r="H359" s="86"/>
      <c r="I359" s="86"/>
      <c r="J359" s="86"/>
      <c r="K359" s="86"/>
      <c r="L359" s="85"/>
      <c r="M359" s="85"/>
      <c r="N359" s="85"/>
      <c r="O359" s="85"/>
      <c r="P359" s="85"/>
      <c r="Q359" s="85"/>
      <c r="R359" s="85"/>
      <c r="S359" s="85"/>
      <c r="T359" s="85"/>
      <c r="U359" s="85"/>
      <c r="V359" s="85"/>
      <c r="W359" s="85"/>
      <c r="X359" s="85"/>
      <c r="Y359" s="84">
        <f t="shared" si="14"/>
        <v>0</v>
      </c>
    </row>
    <row r="360" spans="2:25" ht="18.75" x14ac:dyDescent="0.3">
      <c r="B360" s="55">
        <v>163</v>
      </c>
      <c r="C360" s="87"/>
      <c r="D360" s="86"/>
      <c r="E360" s="86"/>
      <c r="F360" s="46">
        <f t="shared" si="13"/>
        <v>0</v>
      </c>
      <c r="G360" s="86"/>
      <c r="H360" s="86"/>
      <c r="I360" s="86"/>
      <c r="J360" s="86"/>
      <c r="K360" s="86"/>
      <c r="L360" s="85"/>
      <c r="M360" s="85"/>
      <c r="N360" s="85"/>
      <c r="O360" s="85"/>
      <c r="P360" s="85"/>
      <c r="Q360" s="85"/>
      <c r="R360" s="85"/>
      <c r="S360" s="85"/>
      <c r="T360" s="85"/>
      <c r="U360" s="85"/>
      <c r="V360" s="85"/>
      <c r="W360" s="85"/>
      <c r="X360" s="85"/>
      <c r="Y360" s="84">
        <f t="shared" si="14"/>
        <v>0</v>
      </c>
    </row>
    <row r="361" spans="2:25" ht="18.75" x14ac:dyDescent="0.3">
      <c r="B361" s="55">
        <v>166</v>
      </c>
      <c r="C361" s="87"/>
      <c r="D361" s="86"/>
      <c r="E361" s="86"/>
      <c r="F361" s="46">
        <f t="shared" si="13"/>
        <v>0</v>
      </c>
      <c r="G361" s="86"/>
      <c r="H361" s="86"/>
      <c r="I361" s="86"/>
      <c r="J361" s="86"/>
      <c r="K361" s="86"/>
      <c r="L361" s="85"/>
      <c r="M361" s="85"/>
      <c r="N361" s="85"/>
      <c r="O361" s="85"/>
      <c r="P361" s="85"/>
      <c r="Q361" s="85"/>
      <c r="R361" s="85"/>
      <c r="S361" s="85"/>
      <c r="T361" s="85"/>
      <c r="U361" s="85"/>
      <c r="V361" s="85"/>
      <c r="W361" s="85"/>
      <c r="X361" s="85"/>
      <c r="Y361" s="84">
        <f t="shared" si="14"/>
        <v>0</v>
      </c>
    </row>
    <row r="362" spans="2:25" ht="18.75" x14ac:dyDescent="0.3">
      <c r="B362" s="55">
        <v>167</v>
      </c>
      <c r="C362" s="87"/>
      <c r="D362" s="86"/>
      <c r="E362" s="86"/>
      <c r="F362" s="46">
        <f t="shared" si="13"/>
        <v>0</v>
      </c>
      <c r="G362" s="86"/>
      <c r="H362" s="86"/>
      <c r="I362" s="86"/>
      <c r="J362" s="86"/>
      <c r="K362" s="86"/>
      <c r="L362" s="85"/>
      <c r="M362" s="85"/>
      <c r="N362" s="85"/>
      <c r="O362" s="85"/>
      <c r="P362" s="85"/>
      <c r="Q362" s="85"/>
      <c r="R362" s="85"/>
      <c r="S362" s="85"/>
      <c r="T362" s="85"/>
      <c r="U362" s="85"/>
      <c r="V362" s="85"/>
      <c r="W362" s="85"/>
      <c r="X362" s="85"/>
      <c r="Y362" s="84">
        <f t="shared" si="14"/>
        <v>0</v>
      </c>
    </row>
    <row r="363" spans="2:25" ht="18.75" x14ac:dyDescent="0.3">
      <c r="B363" s="55">
        <v>169</v>
      </c>
      <c r="C363" s="87"/>
      <c r="D363" s="86"/>
      <c r="E363" s="86"/>
      <c r="F363" s="46">
        <f t="shared" si="13"/>
        <v>0</v>
      </c>
      <c r="G363" s="86"/>
      <c r="H363" s="86"/>
      <c r="I363" s="86"/>
      <c r="J363" s="86"/>
      <c r="K363" s="86"/>
      <c r="L363" s="85"/>
      <c r="M363" s="85"/>
      <c r="N363" s="85"/>
      <c r="O363" s="85"/>
      <c r="P363" s="85"/>
      <c r="Q363" s="85"/>
      <c r="R363" s="85"/>
      <c r="S363" s="85"/>
      <c r="T363" s="85"/>
      <c r="U363" s="85"/>
      <c r="V363" s="85"/>
      <c r="W363" s="85"/>
      <c r="X363" s="85"/>
      <c r="Y363" s="84">
        <f t="shared" si="14"/>
        <v>0</v>
      </c>
    </row>
    <row r="364" spans="2:25" ht="18.75" x14ac:dyDescent="0.3">
      <c r="B364" s="55">
        <v>170</v>
      </c>
      <c r="C364" s="87"/>
      <c r="D364" s="86"/>
      <c r="E364" s="86"/>
      <c r="F364" s="46">
        <f t="shared" si="13"/>
        <v>0</v>
      </c>
      <c r="G364" s="86"/>
      <c r="H364" s="86"/>
      <c r="I364" s="86"/>
      <c r="J364" s="86"/>
      <c r="K364" s="86"/>
      <c r="L364" s="85"/>
      <c r="M364" s="85"/>
      <c r="N364" s="85"/>
      <c r="O364" s="85"/>
      <c r="P364" s="85"/>
      <c r="Q364" s="85"/>
      <c r="R364" s="85"/>
      <c r="S364" s="85"/>
      <c r="T364" s="85"/>
      <c r="U364" s="85"/>
      <c r="V364" s="85"/>
      <c r="W364" s="85"/>
      <c r="X364" s="85"/>
      <c r="Y364" s="84">
        <f t="shared" si="14"/>
        <v>0</v>
      </c>
    </row>
    <row r="365" spans="2:25" ht="18.75" x14ac:dyDescent="0.3">
      <c r="B365" s="55" t="s">
        <v>142</v>
      </c>
      <c r="C365" s="87"/>
      <c r="D365" s="86"/>
      <c r="E365" s="86"/>
      <c r="F365" s="46">
        <f t="shared" si="13"/>
        <v>0</v>
      </c>
      <c r="G365" s="86"/>
      <c r="H365" s="86"/>
      <c r="I365" s="86"/>
      <c r="J365" s="86"/>
      <c r="K365" s="86"/>
      <c r="L365" s="85"/>
      <c r="M365" s="85"/>
      <c r="N365" s="85"/>
      <c r="O365" s="85"/>
      <c r="P365" s="85"/>
      <c r="Q365" s="85"/>
      <c r="R365" s="85"/>
      <c r="S365" s="85"/>
      <c r="T365" s="85"/>
      <c r="U365" s="85"/>
      <c r="V365" s="85"/>
      <c r="W365" s="85"/>
      <c r="X365" s="85"/>
      <c r="Y365" s="84">
        <f t="shared" si="14"/>
        <v>0</v>
      </c>
    </row>
    <row r="366" spans="2:25" ht="18.75" x14ac:dyDescent="0.3">
      <c r="B366" s="55" t="s">
        <v>141</v>
      </c>
      <c r="C366" s="87"/>
      <c r="D366" s="86"/>
      <c r="E366" s="86"/>
      <c r="F366" s="46">
        <f t="shared" si="13"/>
        <v>0</v>
      </c>
      <c r="G366" s="86"/>
      <c r="H366" s="86"/>
      <c r="I366" s="86"/>
      <c r="J366" s="86"/>
      <c r="K366" s="86"/>
      <c r="L366" s="85"/>
      <c r="M366" s="85"/>
      <c r="N366" s="85"/>
      <c r="O366" s="85"/>
      <c r="P366" s="85"/>
      <c r="Q366" s="85"/>
      <c r="R366" s="85"/>
      <c r="S366" s="85"/>
      <c r="T366" s="85"/>
      <c r="U366" s="85"/>
      <c r="V366" s="85"/>
      <c r="W366" s="85"/>
      <c r="X366" s="85"/>
      <c r="Y366" s="84">
        <f t="shared" si="14"/>
        <v>0</v>
      </c>
    </row>
    <row r="367" spans="2:25" ht="18.75" x14ac:dyDescent="0.3">
      <c r="B367" s="55" t="s">
        <v>140</v>
      </c>
      <c r="C367" s="87"/>
      <c r="D367" s="86"/>
      <c r="E367" s="86"/>
      <c r="F367" s="46">
        <f t="shared" si="13"/>
        <v>0</v>
      </c>
      <c r="G367" s="86"/>
      <c r="H367" s="86"/>
      <c r="I367" s="86"/>
      <c r="J367" s="86"/>
      <c r="K367" s="86"/>
      <c r="L367" s="85"/>
      <c r="M367" s="85"/>
      <c r="N367" s="85"/>
      <c r="O367" s="85"/>
      <c r="P367" s="85"/>
      <c r="Q367" s="85"/>
      <c r="R367" s="85"/>
      <c r="S367" s="85"/>
      <c r="T367" s="85"/>
      <c r="U367" s="85"/>
      <c r="V367" s="85"/>
      <c r="W367" s="85"/>
      <c r="X367" s="85"/>
      <c r="Y367" s="84">
        <f t="shared" si="14"/>
        <v>0</v>
      </c>
    </row>
    <row r="368" spans="2:25" ht="18.75" x14ac:dyDescent="0.3">
      <c r="B368" s="55">
        <v>182</v>
      </c>
      <c r="C368" s="87"/>
      <c r="D368" s="86"/>
      <c r="E368" s="86"/>
      <c r="F368" s="46">
        <f t="shared" si="13"/>
        <v>0</v>
      </c>
      <c r="G368" s="86"/>
      <c r="H368" s="86"/>
      <c r="I368" s="86"/>
      <c r="J368" s="86"/>
      <c r="K368" s="86"/>
      <c r="L368" s="85"/>
      <c r="M368" s="85"/>
      <c r="N368" s="85"/>
      <c r="O368" s="85"/>
      <c r="P368" s="85"/>
      <c r="Q368" s="85"/>
      <c r="R368" s="85"/>
      <c r="S368" s="85"/>
      <c r="T368" s="85"/>
      <c r="U368" s="85"/>
      <c r="V368" s="85"/>
      <c r="W368" s="85"/>
      <c r="X368" s="85"/>
      <c r="Y368" s="84">
        <f t="shared" si="14"/>
        <v>0</v>
      </c>
    </row>
    <row r="369" spans="2:25" ht="18.75" x14ac:dyDescent="0.3">
      <c r="B369" s="55" t="s">
        <v>139</v>
      </c>
      <c r="C369" s="87"/>
      <c r="D369" s="86"/>
      <c r="E369" s="86"/>
      <c r="F369" s="46">
        <f t="shared" si="13"/>
        <v>0</v>
      </c>
      <c r="G369" s="86"/>
      <c r="H369" s="86"/>
      <c r="I369" s="86"/>
      <c r="J369" s="86"/>
      <c r="K369" s="86"/>
      <c r="L369" s="85"/>
      <c r="M369" s="85"/>
      <c r="N369" s="85"/>
      <c r="O369" s="85"/>
      <c r="P369" s="85"/>
      <c r="Q369" s="85"/>
      <c r="R369" s="85"/>
      <c r="S369" s="85"/>
      <c r="T369" s="85"/>
      <c r="U369" s="85"/>
      <c r="V369" s="85"/>
      <c r="W369" s="85"/>
      <c r="X369" s="85"/>
      <c r="Y369" s="84">
        <f t="shared" si="14"/>
        <v>0</v>
      </c>
    </row>
    <row r="370" spans="2:25" ht="18.75" x14ac:dyDescent="0.3">
      <c r="B370" s="55" t="s">
        <v>138</v>
      </c>
      <c r="C370" s="87"/>
      <c r="D370" s="86"/>
      <c r="E370" s="86"/>
      <c r="F370" s="46">
        <f t="shared" si="13"/>
        <v>0</v>
      </c>
      <c r="G370" s="86"/>
      <c r="H370" s="86"/>
      <c r="I370" s="86"/>
      <c r="J370" s="86"/>
      <c r="K370" s="86"/>
      <c r="L370" s="85"/>
      <c r="M370" s="85"/>
      <c r="N370" s="85"/>
      <c r="O370" s="85"/>
      <c r="P370" s="85"/>
      <c r="Q370" s="85"/>
      <c r="R370" s="85"/>
      <c r="S370" s="85"/>
      <c r="T370" s="85"/>
      <c r="U370" s="85"/>
      <c r="V370" s="85"/>
      <c r="W370" s="85"/>
      <c r="X370" s="85"/>
      <c r="Y370" s="84">
        <f t="shared" si="14"/>
        <v>0</v>
      </c>
    </row>
    <row r="371" spans="2:25" ht="18.75" x14ac:dyDescent="0.3">
      <c r="B371" s="55">
        <v>192</v>
      </c>
      <c r="C371" s="87"/>
      <c r="D371" s="86"/>
      <c r="E371" s="86"/>
      <c r="F371" s="46">
        <f t="shared" si="13"/>
        <v>0</v>
      </c>
      <c r="G371" s="86"/>
      <c r="H371" s="86"/>
      <c r="I371" s="86"/>
      <c r="J371" s="86"/>
      <c r="K371" s="86"/>
      <c r="L371" s="85"/>
      <c r="M371" s="85"/>
      <c r="N371" s="85"/>
      <c r="O371" s="85"/>
      <c r="P371" s="85"/>
      <c r="Q371" s="85"/>
      <c r="R371" s="85"/>
      <c r="S371" s="85"/>
      <c r="T371" s="85"/>
      <c r="U371" s="85"/>
      <c r="V371" s="85"/>
      <c r="W371" s="85"/>
      <c r="X371" s="85"/>
      <c r="Y371" s="84">
        <f t="shared" si="14"/>
        <v>0</v>
      </c>
    </row>
    <row r="372" spans="2:25" ht="18.75" x14ac:dyDescent="0.3">
      <c r="B372" s="55">
        <v>196</v>
      </c>
      <c r="C372" s="87"/>
      <c r="D372" s="86"/>
      <c r="E372" s="86"/>
      <c r="F372" s="46">
        <f t="shared" si="13"/>
        <v>0</v>
      </c>
      <c r="G372" s="86"/>
      <c r="H372" s="86"/>
      <c r="I372" s="86"/>
      <c r="J372" s="86"/>
      <c r="K372" s="86"/>
      <c r="L372" s="85"/>
      <c r="M372" s="85"/>
      <c r="N372" s="85"/>
      <c r="O372" s="85"/>
      <c r="P372" s="85"/>
      <c r="Q372" s="85"/>
      <c r="R372" s="85"/>
      <c r="S372" s="85"/>
      <c r="T372" s="85"/>
      <c r="U372" s="85"/>
      <c r="V372" s="85"/>
      <c r="W372" s="85"/>
      <c r="X372" s="85"/>
      <c r="Y372" s="84">
        <f t="shared" si="14"/>
        <v>0</v>
      </c>
    </row>
    <row r="373" spans="2:25" ht="18.75" x14ac:dyDescent="0.3">
      <c r="B373" s="55">
        <v>197</v>
      </c>
      <c r="C373" s="87"/>
      <c r="D373" s="86"/>
      <c r="E373" s="86"/>
      <c r="F373" s="46">
        <f t="shared" si="13"/>
        <v>0</v>
      </c>
      <c r="G373" s="86"/>
      <c r="H373" s="86"/>
      <c r="I373" s="86"/>
      <c r="J373" s="86"/>
      <c r="K373" s="86"/>
      <c r="L373" s="85"/>
      <c r="M373" s="85"/>
      <c r="N373" s="85"/>
      <c r="O373" s="85"/>
      <c r="P373" s="85"/>
      <c r="Q373" s="85"/>
      <c r="R373" s="85"/>
      <c r="S373" s="85"/>
      <c r="T373" s="85"/>
      <c r="U373" s="85"/>
      <c r="V373" s="85"/>
      <c r="W373" s="85"/>
      <c r="X373" s="85"/>
      <c r="Y373" s="84">
        <f t="shared" si="14"/>
        <v>0</v>
      </c>
    </row>
    <row r="374" spans="2:25" ht="18.75" x14ac:dyDescent="0.3">
      <c r="B374" s="55" t="s">
        <v>137</v>
      </c>
      <c r="C374" s="87"/>
      <c r="D374" s="86"/>
      <c r="E374" s="86"/>
      <c r="F374" s="46">
        <f t="shared" si="13"/>
        <v>0</v>
      </c>
      <c r="G374" s="86"/>
      <c r="H374" s="86"/>
      <c r="I374" s="86"/>
      <c r="J374" s="86"/>
      <c r="K374" s="86"/>
      <c r="L374" s="85"/>
      <c r="M374" s="85"/>
      <c r="N374" s="85"/>
      <c r="O374" s="85"/>
      <c r="P374" s="85"/>
      <c r="Q374" s="85"/>
      <c r="R374" s="85"/>
      <c r="S374" s="85"/>
      <c r="T374" s="85"/>
      <c r="U374" s="85"/>
      <c r="V374" s="85"/>
      <c r="W374" s="85"/>
      <c r="X374" s="85"/>
      <c r="Y374" s="84">
        <f t="shared" si="14"/>
        <v>0</v>
      </c>
    </row>
    <row r="375" spans="2:25" ht="18.75" x14ac:dyDescent="0.3">
      <c r="B375" s="55" t="s">
        <v>136</v>
      </c>
      <c r="C375" s="87"/>
      <c r="D375" s="86"/>
      <c r="E375" s="86"/>
      <c r="F375" s="46">
        <f t="shared" si="13"/>
        <v>0</v>
      </c>
      <c r="G375" s="86"/>
      <c r="H375" s="86"/>
      <c r="I375" s="86"/>
      <c r="J375" s="86"/>
      <c r="K375" s="86"/>
      <c r="L375" s="85"/>
      <c r="M375" s="85"/>
      <c r="N375" s="85"/>
      <c r="O375" s="85"/>
      <c r="P375" s="85"/>
      <c r="Q375" s="85"/>
      <c r="R375" s="85"/>
      <c r="S375" s="85"/>
      <c r="T375" s="85"/>
      <c r="U375" s="85"/>
      <c r="V375" s="85"/>
      <c r="W375" s="85"/>
      <c r="X375" s="85"/>
      <c r="Y375" s="84">
        <f t="shared" si="14"/>
        <v>0</v>
      </c>
    </row>
    <row r="376" spans="2:25" ht="18.75" x14ac:dyDescent="0.3">
      <c r="B376" s="55">
        <v>198</v>
      </c>
      <c r="C376" s="87"/>
      <c r="D376" s="86"/>
      <c r="E376" s="86"/>
      <c r="F376" s="46">
        <f t="shared" si="13"/>
        <v>0</v>
      </c>
      <c r="G376" s="86"/>
      <c r="H376" s="86"/>
      <c r="I376" s="86"/>
      <c r="J376" s="86"/>
      <c r="K376" s="86"/>
      <c r="L376" s="85"/>
      <c r="M376" s="85"/>
      <c r="N376" s="85"/>
      <c r="O376" s="85"/>
      <c r="P376" s="85"/>
      <c r="Q376" s="85"/>
      <c r="R376" s="85"/>
      <c r="S376" s="85"/>
      <c r="T376" s="85"/>
      <c r="U376" s="85"/>
      <c r="V376" s="85"/>
      <c r="W376" s="85"/>
      <c r="X376" s="85"/>
      <c r="Y376" s="84">
        <f t="shared" si="14"/>
        <v>0</v>
      </c>
    </row>
    <row r="377" spans="2:25" ht="18.75" x14ac:dyDescent="0.3">
      <c r="B377" s="55">
        <v>199</v>
      </c>
      <c r="C377" s="87"/>
      <c r="D377" s="86"/>
      <c r="E377" s="86"/>
      <c r="F377" s="46">
        <f t="shared" si="13"/>
        <v>0</v>
      </c>
      <c r="G377" s="86"/>
      <c r="H377" s="86"/>
      <c r="I377" s="86"/>
      <c r="J377" s="86"/>
      <c r="K377" s="86"/>
      <c r="L377" s="85"/>
      <c r="M377" s="85"/>
      <c r="N377" s="85"/>
      <c r="O377" s="85"/>
      <c r="P377" s="85"/>
      <c r="Q377" s="85"/>
      <c r="R377" s="85"/>
      <c r="S377" s="85"/>
      <c r="T377" s="85"/>
      <c r="U377" s="85"/>
      <c r="V377" s="85"/>
      <c r="W377" s="85"/>
      <c r="X377" s="85"/>
      <c r="Y377" s="84">
        <f t="shared" si="14"/>
        <v>0</v>
      </c>
    </row>
    <row r="378" spans="2:25" ht="18.75" x14ac:dyDescent="0.3">
      <c r="B378" s="55" t="s">
        <v>135</v>
      </c>
      <c r="C378" s="87"/>
      <c r="D378" s="86"/>
      <c r="E378" s="86"/>
      <c r="F378" s="46">
        <f t="shared" si="13"/>
        <v>0</v>
      </c>
      <c r="G378" s="86"/>
      <c r="H378" s="86"/>
      <c r="I378" s="86"/>
      <c r="J378" s="86"/>
      <c r="K378" s="86"/>
      <c r="L378" s="85"/>
      <c r="M378" s="85"/>
      <c r="N378" s="85"/>
      <c r="O378" s="85"/>
      <c r="P378" s="85"/>
      <c r="Q378" s="85"/>
      <c r="R378" s="85"/>
      <c r="S378" s="85"/>
      <c r="T378" s="85"/>
      <c r="U378" s="85"/>
      <c r="V378" s="85"/>
      <c r="W378" s="85"/>
      <c r="X378" s="85"/>
      <c r="Y378" s="84">
        <f t="shared" si="14"/>
        <v>0</v>
      </c>
    </row>
    <row r="379" spans="2:25" ht="18.75" x14ac:dyDescent="0.3">
      <c r="B379" s="55">
        <v>200</v>
      </c>
      <c r="C379" s="87"/>
      <c r="D379" s="86"/>
      <c r="E379" s="86"/>
      <c r="F379" s="46">
        <f t="shared" si="13"/>
        <v>0</v>
      </c>
      <c r="G379" s="86"/>
      <c r="H379" s="86"/>
      <c r="I379" s="86"/>
      <c r="J379" s="86"/>
      <c r="K379" s="86"/>
      <c r="L379" s="85"/>
      <c r="M379" s="85"/>
      <c r="N379" s="85"/>
      <c r="O379" s="85"/>
      <c r="P379" s="85"/>
      <c r="Q379" s="85"/>
      <c r="R379" s="85"/>
      <c r="S379" s="85"/>
      <c r="T379" s="85"/>
      <c r="U379" s="85"/>
      <c r="V379" s="85"/>
      <c r="W379" s="85"/>
      <c r="X379" s="85"/>
      <c r="Y379" s="84">
        <f t="shared" si="14"/>
        <v>0</v>
      </c>
    </row>
    <row r="380" spans="2:25" ht="36" customHeight="1" x14ac:dyDescent="0.3">
      <c r="B380" s="55" t="s">
        <v>134</v>
      </c>
      <c r="C380" s="87"/>
      <c r="D380" s="86"/>
      <c r="E380" s="86"/>
      <c r="F380" s="46">
        <f t="shared" si="13"/>
        <v>0</v>
      </c>
      <c r="G380" s="86"/>
      <c r="H380" s="86"/>
      <c r="I380" s="86"/>
      <c r="J380" s="86"/>
      <c r="K380" s="86"/>
      <c r="L380" s="85"/>
      <c r="M380" s="85"/>
      <c r="N380" s="85"/>
      <c r="O380" s="85"/>
      <c r="P380" s="85"/>
      <c r="Q380" s="85"/>
      <c r="R380" s="85"/>
      <c r="S380" s="85"/>
      <c r="T380" s="85"/>
      <c r="U380" s="85"/>
      <c r="V380" s="85"/>
      <c r="W380" s="85"/>
      <c r="X380" s="85"/>
      <c r="Y380" s="84">
        <f t="shared" si="14"/>
        <v>0</v>
      </c>
    </row>
    <row r="381" spans="2:25" ht="28.5" customHeight="1" x14ac:dyDescent="0.3">
      <c r="B381" s="55">
        <v>204</v>
      </c>
      <c r="C381" s="87"/>
      <c r="D381" s="86"/>
      <c r="E381" s="86"/>
      <c r="F381" s="46">
        <f t="shared" si="13"/>
        <v>0</v>
      </c>
      <c r="G381" s="86"/>
      <c r="H381" s="86"/>
      <c r="I381" s="86"/>
      <c r="J381" s="86"/>
      <c r="K381" s="86"/>
      <c r="L381" s="85"/>
      <c r="M381" s="85"/>
      <c r="N381" s="85"/>
      <c r="O381" s="85"/>
      <c r="P381" s="85"/>
      <c r="Q381" s="85"/>
      <c r="R381" s="85"/>
      <c r="S381" s="85"/>
      <c r="T381" s="85"/>
      <c r="U381" s="85"/>
      <c r="V381" s="85"/>
      <c r="W381" s="85"/>
      <c r="X381" s="85"/>
      <c r="Y381" s="84">
        <f t="shared" si="14"/>
        <v>0</v>
      </c>
    </row>
    <row r="382" spans="2:25" ht="18.75" x14ac:dyDescent="0.3">
      <c r="B382" s="55">
        <v>205</v>
      </c>
      <c r="C382" s="87"/>
      <c r="D382" s="86"/>
      <c r="E382" s="86"/>
      <c r="F382" s="46">
        <f t="shared" si="13"/>
        <v>0</v>
      </c>
      <c r="G382" s="86"/>
      <c r="H382" s="86"/>
      <c r="I382" s="86"/>
      <c r="J382" s="86"/>
      <c r="K382" s="86"/>
      <c r="L382" s="85"/>
      <c r="M382" s="85"/>
      <c r="N382" s="85"/>
      <c r="O382" s="85"/>
      <c r="P382" s="85"/>
      <c r="Q382" s="85"/>
      <c r="R382" s="85"/>
      <c r="S382" s="85"/>
      <c r="T382" s="85"/>
      <c r="U382" s="85"/>
      <c r="V382" s="85"/>
      <c r="W382" s="85"/>
      <c r="X382" s="85"/>
      <c r="Y382" s="84">
        <f t="shared" si="14"/>
        <v>0</v>
      </c>
    </row>
    <row r="383" spans="2:25" ht="18.75" x14ac:dyDescent="0.3">
      <c r="B383" s="55">
        <v>206</v>
      </c>
      <c r="C383" s="87"/>
      <c r="D383" s="86"/>
      <c r="E383" s="86"/>
      <c r="F383" s="46">
        <f t="shared" si="13"/>
        <v>0</v>
      </c>
      <c r="G383" s="86"/>
      <c r="H383" s="86"/>
      <c r="I383" s="86"/>
      <c r="J383" s="86"/>
      <c r="K383" s="86"/>
      <c r="L383" s="85"/>
      <c r="M383" s="85"/>
      <c r="N383" s="85"/>
      <c r="O383" s="85"/>
      <c r="P383" s="85"/>
      <c r="Q383" s="85"/>
      <c r="R383" s="85"/>
      <c r="S383" s="85"/>
      <c r="T383" s="85"/>
      <c r="U383" s="85"/>
      <c r="V383" s="85"/>
      <c r="W383" s="85"/>
      <c r="X383" s="85"/>
      <c r="Y383" s="84">
        <f t="shared" si="14"/>
        <v>0</v>
      </c>
    </row>
    <row r="384" spans="2:25" ht="18.75" x14ac:dyDescent="0.3">
      <c r="B384" s="55">
        <v>207</v>
      </c>
      <c r="C384" s="87"/>
      <c r="D384" s="86"/>
      <c r="E384" s="86"/>
      <c r="F384" s="46">
        <f t="shared" si="13"/>
        <v>0</v>
      </c>
      <c r="G384" s="86"/>
      <c r="H384" s="86"/>
      <c r="I384" s="86"/>
      <c r="J384" s="86"/>
      <c r="K384" s="86"/>
      <c r="L384" s="85"/>
      <c r="M384" s="85"/>
      <c r="N384" s="85"/>
      <c r="O384" s="85"/>
      <c r="P384" s="85"/>
      <c r="Q384" s="85"/>
      <c r="R384" s="85"/>
      <c r="S384" s="85"/>
      <c r="T384" s="85"/>
      <c r="U384" s="85"/>
      <c r="V384" s="85"/>
      <c r="W384" s="85"/>
      <c r="X384" s="85"/>
      <c r="Y384" s="84">
        <f t="shared" si="14"/>
        <v>0</v>
      </c>
    </row>
    <row r="385" spans="2:25" ht="18.75" x14ac:dyDescent="0.3">
      <c r="B385" s="55" t="s">
        <v>133</v>
      </c>
      <c r="C385" s="87"/>
      <c r="D385" s="86"/>
      <c r="E385" s="86"/>
      <c r="F385" s="46">
        <f t="shared" si="13"/>
        <v>0</v>
      </c>
      <c r="G385" s="86"/>
      <c r="H385" s="86"/>
      <c r="I385" s="86"/>
      <c r="J385" s="86"/>
      <c r="K385" s="86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  <c r="W385" s="85"/>
      <c r="X385" s="85"/>
      <c r="Y385" s="84">
        <f t="shared" si="14"/>
        <v>0</v>
      </c>
    </row>
    <row r="386" spans="2:25" ht="18.75" x14ac:dyDescent="0.3">
      <c r="B386" s="55" t="s">
        <v>132</v>
      </c>
      <c r="C386" s="87">
        <v>1</v>
      </c>
      <c r="D386" s="86"/>
      <c r="E386" s="86"/>
      <c r="F386" s="46">
        <f t="shared" si="13"/>
        <v>1</v>
      </c>
      <c r="G386" s="86"/>
      <c r="H386" s="86"/>
      <c r="I386" s="86"/>
      <c r="J386" s="86">
        <v>1</v>
      </c>
      <c r="K386" s="86"/>
      <c r="L386" s="85"/>
      <c r="M386" s="85"/>
      <c r="N386" s="85"/>
      <c r="O386" s="85"/>
      <c r="P386" s="85">
        <v>1</v>
      </c>
      <c r="Q386" s="85"/>
      <c r="R386" s="85"/>
      <c r="S386" s="85"/>
      <c r="T386" s="85"/>
      <c r="U386" s="85"/>
      <c r="V386" s="85"/>
      <c r="W386" s="85"/>
      <c r="X386" s="85"/>
      <c r="Y386" s="84">
        <f t="shared" si="14"/>
        <v>1</v>
      </c>
    </row>
    <row r="387" spans="2:25" ht="18.75" x14ac:dyDescent="0.3">
      <c r="B387" s="55" t="s">
        <v>131</v>
      </c>
      <c r="C387" s="87">
        <v>2</v>
      </c>
      <c r="D387" s="86"/>
      <c r="E387" s="86"/>
      <c r="F387" s="46">
        <f t="shared" si="13"/>
        <v>2</v>
      </c>
      <c r="G387" s="86">
        <v>1</v>
      </c>
      <c r="H387" s="86"/>
      <c r="I387" s="86"/>
      <c r="J387" s="86"/>
      <c r="K387" s="86">
        <v>2</v>
      </c>
      <c r="L387" s="85">
        <v>1</v>
      </c>
      <c r="M387" s="85"/>
      <c r="N387" s="85"/>
      <c r="O387" s="85"/>
      <c r="P387" s="85">
        <v>1</v>
      </c>
      <c r="Q387" s="85"/>
      <c r="R387" s="85"/>
      <c r="S387" s="85"/>
      <c r="T387" s="85"/>
      <c r="U387" s="85"/>
      <c r="V387" s="85"/>
      <c r="W387" s="85"/>
      <c r="X387" s="85"/>
      <c r="Y387" s="84">
        <f t="shared" si="14"/>
        <v>2</v>
      </c>
    </row>
    <row r="388" spans="2:25" ht="18.75" x14ac:dyDescent="0.3">
      <c r="B388" s="55">
        <v>238</v>
      </c>
      <c r="C388" s="87"/>
      <c r="D388" s="86"/>
      <c r="E388" s="86"/>
      <c r="F388" s="46">
        <f t="shared" si="13"/>
        <v>0</v>
      </c>
      <c r="G388" s="86"/>
      <c r="H388" s="86"/>
      <c r="I388" s="86"/>
      <c r="J388" s="86"/>
      <c r="K388" s="86"/>
      <c r="L388" s="85"/>
      <c r="M388" s="85"/>
      <c r="N388" s="85"/>
      <c r="O388" s="85"/>
      <c r="P388" s="85"/>
      <c r="Q388" s="85"/>
      <c r="R388" s="85"/>
      <c r="S388" s="85"/>
      <c r="T388" s="85"/>
      <c r="U388" s="85"/>
      <c r="V388" s="85"/>
      <c r="W388" s="85"/>
      <c r="X388" s="85"/>
      <c r="Y388" s="84">
        <f t="shared" si="14"/>
        <v>0</v>
      </c>
    </row>
    <row r="389" spans="2:25" ht="18.75" x14ac:dyDescent="0.3">
      <c r="B389" s="55">
        <v>242</v>
      </c>
      <c r="C389" s="87">
        <v>1</v>
      </c>
      <c r="D389" s="86"/>
      <c r="E389" s="86"/>
      <c r="F389" s="46">
        <f t="shared" ref="F389:F436" si="15">SUM(C389:E389)</f>
        <v>1</v>
      </c>
      <c r="G389" s="86"/>
      <c r="H389" s="86"/>
      <c r="I389" s="86"/>
      <c r="J389" s="86"/>
      <c r="K389" s="86">
        <v>1</v>
      </c>
      <c r="L389" s="85"/>
      <c r="M389" s="85"/>
      <c r="N389" s="85"/>
      <c r="O389" s="85"/>
      <c r="P389" s="85"/>
      <c r="Q389" s="85"/>
      <c r="R389" s="85">
        <v>1</v>
      </c>
      <c r="S389" s="85"/>
      <c r="T389" s="85"/>
      <c r="U389" s="85"/>
      <c r="V389" s="85"/>
      <c r="W389" s="85"/>
      <c r="X389" s="85"/>
      <c r="Y389" s="84">
        <f t="shared" ref="Y389:Y436" si="16">SUM(L389:X389)</f>
        <v>1</v>
      </c>
    </row>
    <row r="390" spans="2:25" ht="18.75" x14ac:dyDescent="0.3">
      <c r="B390" s="55" t="s">
        <v>130</v>
      </c>
      <c r="C390" s="87"/>
      <c r="D390" s="86"/>
      <c r="E390" s="86"/>
      <c r="F390" s="46">
        <f t="shared" si="15"/>
        <v>0</v>
      </c>
      <c r="G390" s="86"/>
      <c r="H390" s="86"/>
      <c r="I390" s="86"/>
      <c r="J390" s="86"/>
      <c r="K390" s="86"/>
      <c r="L390" s="85"/>
      <c r="M390" s="85"/>
      <c r="N390" s="85"/>
      <c r="O390" s="85"/>
      <c r="P390" s="85"/>
      <c r="Q390" s="85"/>
      <c r="R390" s="85"/>
      <c r="S390" s="85"/>
      <c r="T390" s="85"/>
      <c r="U390" s="85"/>
      <c r="V390" s="85"/>
      <c r="W390" s="85"/>
      <c r="X390" s="85"/>
      <c r="Y390" s="84">
        <f t="shared" si="16"/>
        <v>0</v>
      </c>
    </row>
    <row r="391" spans="2:25" ht="18.75" x14ac:dyDescent="0.3">
      <c r="B391" s="55" t="s">
        <v>129</v>
      </c>
      <c r="C391" s="87"/>
      <c r="D391" s="86"/>
      <c r="E391" s="86"/>
      <c r="F391" s="46">
        <f t="shared" si="15"/>
        <v>0</v>
      </c>
      <c r="G391" s="86"/>
      <c r="H391" s="86"/>
      <c r="I391" s="86"/>
      <c r="J391" s="86"/>
      <c r="K391" s="86"/>
      <c r="L391" s="85"/>
      <c r="M391" s="85"/>
      <c r="N391" s="85"/>
      <c r="O391" s="85"/>
      <c r="P391" s="85"/>
      <c r="Q391" s="85"/>
      <c r="R391" s="85"/>
      <c r="S391" s="85"/>
      <c r="T391" s="85"/>
      <c r="U391" s="85"/>
      <c r="V391" s="85"/>
      <c r="W391" s="85"/>
      <c r="X391" s="85"/>
      <c r="Y391" s="84">
        <f t="shared" si="16"/>
        <v>0</v>
      </c>
    </row>
    <row r="392" spans="2:25" ht="18.75" x14ac:dyDescent="0.3">
      <c r="B392" s="55" t="s">
        <v>128</v>
      </c>
      <c r="C392" s="87"/>
      <c r="D392" s="86"/>
      <c r="E392" s="86"/>
      <c r="F392" s="46">
        <f t="shared" si="15"/>
        <v>0</v>
      </c>
      <c r="G392" s="86"/>
      <c r="H392" s="86"/>
      <c r="I392" s="86"/>
      <c r="J392" s="86"/>
      <c r="K392" s="86"/>
      <c r="L392" s="85"/>
      <c r="M392" s="85"/>
      <c r="N392" s="85"/>
      <c r="O392" s="85"/>
      <c r="P392" s="85"/>
      <c r="Q392" s="85"/>
      <c r="R392" s="85"/>
      <c r="S392" s="85"/>
      <c r="T392" s="85"/>
      <c r="U392" s="85"/>
      <c r="V392" s="85"/>
      <c r="W392" s="85"/>
      <c r="X392" s="85"/>
      <c r="Y392" s="84">
        <f t="shared" si="16"/>
        <v>0</v>
      </c>
    </row>
    <row r="393" spans="2:25" ht="18.75" x14ac:dyDescent="0.3">
      <c r="B393" s="55">
        <v>249</v>
      </c>
      <c r="C393" s="87"/>
      <c r="D393" s="86"/>
      <c r="E393" s="86"/>
      <c r="F393" s="46">
        <f t="shared" si="15"/>
        <v>0</v>
      </c>
      <c r="G393" s="86"/>
      <c r="H393" s="86"/>
      <c r="I393" s="86"/>
      <c r="J393" s="86"/>
      <c r="K393" s="86"/>
      <c r="L393" s="85"/>
      <c r="M393" s="85"/>
      <c r="N393" s="85"/>
      <c r="O393" s="85"/>
      <c r="P393" s="85"/>
      <c r="Q393" s="85"/>
      <c r="R393" s="85"/>
      <c r="S393" s="85"/>
      <c r="T393" s="85"/>
      <c r="U393" s="85"/>
      <c r="V393" s="85"/>
      <c r="W393" s="85"/>
      <c r="X393" s="85"/>
      <c r="Y393" s="84">
        <f t="shared" si="16"/>
        <v>0</v>
      </c>
    </row>
    <row r="394" spans="2:25" ht="18.75" x14ac:dyDescent="0.3">
      <c r="B394" s="55">
        <v>252</v>
      </c>
      <c r="C394" s="87"/>
      <c r="D394" s="86"/>
      <c r="E394" s="86"/>
      <c r="F394" s="46">
        <f t="shared" si="15"/>
        <v>0</v>
      </c>
      <c r="G394" s="86"/>
      <c r="H394" s="86"/>
      <c r="I394" s="86"/>
      <c r="J394" s="86"/>
      <c r="K394" s="86"/>
      <c r="L394" s="85"/>
      <c r="M394" s="85"/>
      <c r="N394" s="85"/>
      <c r="O394" s="85"/>
      <c r="P394" s="85"/>
      <c r="Q394" s="85"/>
      <c r="R394" s="85"/>
      <c r="S394" s="85"/>
      <c r="T394" s="85"/>
      <c r="U394" s="85"/>
      <c r="V394" s="85"/>
      <c r="W394" s="85"/>
      <c r="X394" s="85"/>
      <c r="Y394" s="84">
        <f t="shared" si="16"/>
        <v>0</v>
      </c>
    </row>
    <row r="395" spans="2:25" ht="18.75" x14ac:dyDescent="0.3">
      <c r="B395" s="55" t="s">
        <v>127</v>
      </c>
      <c r="C395" s="87"/>
      <c r="D395" s="86"/>
      <c r="E395" s="86"/>
      <c r="F395" s="46">
        <f t="shared" si="15"/>
        <v>0</v>
      </c>
      <c r="G395" s="86"/>
      <c r="H395" s="86"/>
      <c r="I395" s="86"/>
      <c r="J395" s="86"/>
      <c r="K395" s="86"/>
      <c r="L395" s="85"/>
      <c r="M395" s="85"/>
      <c r="N395" s="85"/>
      <c r="O395" s="85"/>
      <c r="P395" s="85"/>
      <c r="Q395" s="85"/>
      <c r="R395" s="85"/>
      <c r="S395" s="85"/>
      <c r="T395" s="85"/>
      <c r="U395" s="85"/>
      <c r="V395" s="85"/>
      <c r="W395" s="85"/>
      <c r="X395" s="85"/>
      <c r="Y395" s="84">
        <f t="shared" si="16"/>
        <v>0</v>
      </c>
    </row>
    <row r="396" spans="2:25" ht="18.75" x14ac:dyDescent="0.3">
      <c r="B396" s="55" t="s">
        <v>126</v>
      </c>
      <c r="C396" s="87"/>
      <c r="D396" s="86"/>
      <c r="E396" s="86"/>
      <c r="F396" s="46">
        <f t="shared" si="15"/>
        <v>0</v>
      </c>
      <c r="G396" s="86"/>
      <c r="H396" s="86"/>
      <c r="I396" s="86"/>
      <c r="J396" s="86"/>
      <c r="K396" s="86"/>
      <c r="L396" s="85"/>
      <c r="M396" s="85"/>
      <c r="N396" s="85"/>
      <c r="O396" s="85"/>
      <c r="P396" s="85"/>
      <c r="Q396" s="85"/>
      <c r="R396" s="85"/>
      <c r="S396" s="85"/>
      <c r="T396" s="85"/>
      <c r="U396" s="85"/>
      <c r="V396" s="85"/>
      <c r="W396" s="85"/>
      <c r="X396" s="85"/>
      <c r="Y396" s="84">
        <f t="shared" si="16"/>
        <v>0</v>
      </c>
    </row>
    <row r="397" spans="2:25" ht="18.75" x14ac:dyDescent="0.3">
      <c r="B397" s="55">
        <v>262</v>
      </c>
      <c r="C397" s="87"/>
      <c r="D397" s="86"/>
      <c r="E397" s="86"/>
      <c r="F397" s="46">
        <f t="shared" si="15"/>
        <v>0</v>
      </c>
      <c r="G397" s="86"/>
      <c r="H397" s="86"/>
      <c r="I397" s="86"/>
      <c r="J397" s="86"/>
      <c r="K397" s="86"/>
      <c r="L397" s="85"/>
      <c r="M397" s="85"/>
      <c r="N397" s="85"/>
      <c r="O397" s="85"/>
      <c r="P397" s="85"/>
      <c r="Q397" s="85"/>
      <c r="R397" s="85"/>
      <c r="S397" s="85"/>
      <c r="T397" s="85"/>
      <c r="U397" s="85"/>
      <c r="V397" s="85"/>
      <c r="W397" s="85"/>
      <c r="X397" s="85"/>
      <c r="Y397" s="84">
        <f t="shared" si="16"/>
        <v>0</v>
      </c>
    </row>
    <row r="398" spans="2:25" ht="18.75" x14ac:dyDescent="0.3">
      <c r="B398" s="55" t="s">
        <v>125</v>
      </c>
      <c r="C398" s="87"/>
      <c r="D398" s="86"/>
      <c r="E398" s="86"/>
      <c r="F398" s="46">
        <f t="shared" si="15"/>
        <v>0</v>
      </c>
      <c r="G398" s="86"/>
      <c r="H398" s="86"/>
      <c r="I398" s="86"/>
      <c r="J398" s="86"/>
      <c r="K398" s="86"/>
      <c r="L398" s="85"/>
      <c r="M398" s="85"/>
      <c r="N398" s="85"/>
      <c r="O398" s="85"/>
      <c r="P398" s="85"/>
      <c r="Q398" s="85"/>
      <c r="R398" s="85"/>
      <c r="S398" s="85"/>
      <c r="T398" s="85"/>
      <c r="U398" s="85"/>
      <c r="V398" s="85"/>
      <c r="W398" s="85"/>
      <c r="X398" s="85"/>
      <c r="Y398" s="84">
        <f t="shared" si="16"/>
        <v>0</v>
      </c>
    </row>
    <row r="399" spans="2:25" ht="18.75" x14ac:dyDescent="0.3">
      <c r="B399" s="55">
        <v>264</v>
      </c>
      <c r="C399" s="87"/>
      <c r="D399" s="86"/>
      <c r="E399" s="86"/>
      <c r="F399" s="46">
        <f t="shared" si="15"/>
        <v>0</v>
      </c>
      <c r="G399" s="86"/>
      <c r="H399" s="86"/>
      <c r="I399" s="86"/>
      <c r="J399" s="86"/>
      <c r="K399" s="86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5"/>
      <c r="W399" s="85"/>
      <c r="X399" s="85"/>
      <c r="Y399" s="84">
        <f t="shared" si="16"/>
        <v>0</v>
      </c>
    </row>
    <row r="400" spans="2:25" ht="18.75" x14ac:dyDescent="0.3">
      <c r="B400" s="55">
        <v>268</v>
      </c>
      <c r="C400" s="87"/>
      <c r="D400" s="86"/>
      <c r="E400" s="86"/>
      <c r="F400" s="46">
        <f t="shared" si="15"/>
        <v>0</v>
      </c>
      <c r="G400" s="86"/>
      <c r="H400" s="86"/>
      <c r="I400" s="86"/>
      <c r="J400" s="86"/>
      <c r="K400" s="86"/>
      <c r="L400" s="85"/>
      <c r="M400" s="85"/>
      <c r="N400" s="85"/>
      <c r="O400" s="85"/>
      <c r="P400" s="85"/>
      <c r="Q400" s="85"/>
      <c r="R400" s="85"/>
      <c r="S400" s="85"/>
      <c r="T400" s="85"/>
      <c r="U400" s="85"/>
      <c r="V400" s="85"/>
      <c r="W400" s="85"/>
      <c r="X400" s="85"/>
      <c r="Y400" s="84">
        <f t="shared" si="16"/>
        <v>0</v>
      </c>
    </row>
    <row r="401" spans="2:25" ht="18.75" x14ac:dyDescent="0.3">
      <c r="B401" s="55">
        <v>269</v>
      </c>
      <c r="C401" s="87"/>
      <c r="D401" s="86"/>
      <c r="E401" s="86"/>
      <c r="F401" s="46">
        <f t="shared" si="15"/>
        <v>0</v>
      </c>
      <c r="G401" s="86"/>
      <c r="H401" s="86"/>
      <c r="I401" s="86"/>
      <c r="J401" s="86"/>
      <c r="K401" s="86"/>
      <c r="L401" s="85"/>
      <c r="M401" s="85"/>
      <c r="N401" s="85"/>
      <c r="O401" s="85"/>
      <c r="P401" s="85"/>
      <c r="Q401" s="85"/>
      <c r="R401" s="85"/>
      <c r="S401" s="85"/>
      <c r="T401" s="85"/>
      <c r="U401" s="85"/>
      <c r="V401" s="85"/>
      <c r="W401" s="85"/>
      <c r="X401" s="85"/>
      <c r="Y401" s="84">
        <f t="shared" si="16"/>
        <v>0</v>
      </c>
    </row>
    <row r="402" spans="2:25" ht="18.75" x14ac:dyDescent="0.3">
      <c r="B402" s="55">
        <v>271</v>
      </c>
      <c r="C402" s="87"/>
      <c r="D402" s="86"/>
      <c r="E402" s="86"/>
      <c r="F402" s="46">
        <f t="shared" si="15"/>
        <v>0</v>
      </c>
      <c r="G402" s="86"/>
      <c r="H402" s="86"/>
      <c r="I402" s="86"/>
      <c r="J402" s="86"/>
      <c r="K402" s="86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  <c r="W402" s="85"/>
      <c r="X402" s="85"/>
      <c r="Y402" s="84">
        <f t="shared" si="16"/>
        <v>0</v>
      </c>
    </row>
    <row r="403" spans="2:25" ht="18.75" x14ac:dyDescent="0.3">
      <c r="B403" s="55">
        <v>272</v>
      </c>
      <c r="C403" s="87">
        <v>1</v>
      </c>
      <c r="D403" s="86"/>
      <c r="E403" s="86"/>
      <c r="F403" s="46">
        <f t="shared" si="15"/>
        <v>1</v>
      </c>
      <c r="G403" s="86"/>
      <c r="H403" s="86"/>
      <c r="I403" s="86"/>
      <c r="J403" s="86">
        <v>1</v>
      </c>
      <c r="K403" s="86"/>
      <c r="L403" s="85"/>
      <c r="M403" s="85"/>
      <c r="N403" s="85"/>
      <c r="O403" s="85"/>
      <c r="P403" s="85">
        <v>1</v>
      </c>
      <c r="Q403" s="85"/>
      <c r="R403" s="85"/>
      <c r="S403" s="85"/>
      <c r="T403" s="85"/>
      <c r="U403" s="85"/>
      <c r="V403" s="85"/>
      <c r="W403" s="85"/>
      <c r="X403" s="85"/>
      <c r="Y403" s="84">
        <f t="shared" si="16"/>
        <v>1</v>
      </c>
    </row>
    <row r="404" spans="2:25" ht="18.75" x14ac:dyDescent="0.3">
      <c r="B404" s="55">
        <v>273</v>
      </c>
      <c r="C404" s="87">
        <v>3</v>
      </c>
      <c r="D404" s="86"/>
      <c r="E404" s="86"/>
      <c r="F404" s="46">
        <f t="shared" si="15"/>
        <v>3</v>
      </c>
      <c r="G404" s="86"/>
      <c r="H404" s="86"/>
      <c r="I404" s="86"/>
      <c r="J404" s="86">
        <v>2</v>
      </c>
      <c r="K404" s="86">
        <v>1</v>
      </c>
      <c r="L404" s="85"/>
      <c r="M404" s="85"/>
      <c r="N404" s="85"/>
      <c r="O404" s="85"/>
      <c r="P404" s="85">
        <v>2</v>
      </c>
      <c r="Q404" s="85"/>
      <c r="R404" s="85">
        <v>1</v>
      </c>
      <c r="S404" s="85"/>
      <c r="T404" s="85"/>
      <c r="U404" s="85"/>
      <c r="V404" s="85"/>
      <c r="W404" s="85"/>
      <c r="X404" s="85"/>
      <c r="Y404" s="84">
        <f t="shared" si="16"/>
        <v>3</v>
      </c>
    </row>
    <row r="405" spans="2:25" ht="18.75" x14ac:dyDescent="0.3">
      <c r="B405" s="55">
        <v>274</v>
      </c>
      <c r="C405" s="87">
        <v>2</v>
      </c>
      <c r="D405" s="86">
        <v>1</v>
      </c>
      <c r="E405" s="86"/>
      <c r="F405" s="46">
        <f t="shared" si="15"/>
        <v>3</v>
      </c>
      <c r="G405" s="86"/>
      <c r="H405" s="86"/>
      <c r="I405" s="86"/>
      <c r="J405" s="86">
        <v>1</v>
      </c>
      <c r="K405" s="86">
        <v>2</v>
      </c>
      <c r="L405" s="85"/>
      <c r="M405" s="85"/>
      <c r="N405" s="85"/>
      <c r="O405" s="85"/>
      <c r="P405" s="85">
        <v>2</v>
      </c>
      <c r="Q405" s="85"/>
      <c r="R405" s="85"/>
      <c r="S405" s="85"/>
      <c r="T405" s="85"/>
      <c r="U405" s="85"/>
      <c r="V405" s="85"/>
      <c r="W405" s="85"/>
      <c r="X405" s="85"/>
      <c r="Y405" s="84">
        <f t="shared" si="16"/>
        <v>2</v>
      </c>
    </row>
    <row r="406" spans="2:25" ht="18.75" x14ac:dyDescent="0.3">
      <c r="B406" s="55">
        <v>275</v>
      </c>
      <c r="C406" s="87">
        <v>1</v>
      </c>
      <c r="D406" s="86"/>
      <c r="E406" s="86"/>
      <c r="F406" s="46">
        <f t="shared" si="15"/>
        <v>1</v>
      </c>
      <c r="G406" s="86">
        <v>1</v>
      </c>
      <c r="H406" s="86"/>
      <c r="I406" s="86"/>
      <c r="J406" s="86"/>
      <c r="K406" s="86">
        <v>1</v>
      </c>
      <c r="L406" s="85"/>
      <c r="M406" s="85"/>
      <c r="N406" s="85"/>
      <c r="O406" s="85"/>
      <c r="P406" s="85">
        <v>1</v>
      </c>
      <c r="Q406" s="85"/>
      <c r="R406" s="85"/>
      <c r="S406" s="85"/>
      <c r="T406" s="85"/>
      <c r="U406" s="85"/>
      <c r="V406" s="85"/>
      <c r="W406" s="85"/>
      <c r="X406" s="85"/>
      <c r="Y406" s="84">
        <f t="shared" si="16"/>
        <v>1</v>
      </c>
    </row>
    <row r="407" spans="2:25" ht="18.75" x14ac:dyDescent="0.3">
      <c r="B407" s="55" t="s">
        <v>124</v>
      </c>
      <c r="C407" s="87"/>
      <c r="D407" s="86"/>
      <c r="E407" s="86"/>
      <c r="F407" s="46">
        <f t="shared" si="15"/>
        <v>0</v>
      </c>
      <c r="G407" s="86"/>
      <c r="H407" s="86"/>
      <c r="I407" s="86"/>
      <c r="J407" s="86"/>
      <c r="K407" s="86"/>
      <c r="L407" s="85"/>
      <c r="M407" s="85"/>
      <c r="N407" s="85"/>
      <c r="O407" s="85"/>
      <c r="P407" s="85"/>
      <c r="Q407" s="85"/>
      <c r="R407" s="85"/>
      <c r="S407" s="85"/>
      <c r="T407" s="85"/>
      <c r="U407" s="85"/>
      <c r="V407" s="85"/>
      <c r="W407" s="85"/>
      <c r="X407" s="85"/>
      <c r="Y407" s="84">
        <f t="shared" si="16"/>
        <v>0</v>
      </c>
    </row>
    <row r="408" spans="2:25" ht="18.75" x14ac:dyDescent="0.3">
      <c r="B408" s="55">
        <v>277</v>
      </c>
      <c r="C408" s="87"/>
      <c r="D408" s="86"/>
      <c r="E408" s="86"/>
      <c r="F408" s="46">
        <f t="shared" si="15"/>
        <v>0</v>
      </c>
      <c r="G408" s="86"/>
      <c r="H408" s="86"/>
      <c r="I408" s="86"/>
      <c r="J408" s="86"/>
      <c r="K408" s="86"/>
      <c r="L408" s="85"/>
      <c r="M408" s="85"/>
      <c r="N408" s="85"/>
      <c r="O408" s="85"/>
      <c r="P408" s="85"/>
      <c r="Q408" s="85"/>
      <c r="R408" s="85"/>
      <c r="S408" s="85"/>
      <c r="T408" s="85"/>
      <c r="U408" s="85"/>
      <c r="V408" s="85"/>
      <c r="W408" s="85"/>
      <c r="X408" s="85"/>
      <c r="Y408" s="84">
        <f t="shared" si="16"/>
        <v>0</v>
      </c>
    </row>
    <row r="409" spans="2:25" ht="18.75" x14ac:dyDescent="0.3">
      <c r="B409" s="55" t="s">
        <v>123</v>
      </c>
      <c r="C409" s="87"/>
      <c r="D409" s="86"/>
      <c r="E409" s="86"/>
      <c r="F409" s="46">
        <f t="shared" si="15"/>
        <v>0</v>
      </c>
      <c r="G409" s="86"/>
      <c r="H409" s="86"/>
      <c r="I409" s="86"/>
      <c r="J409" s="86"/>
      <c r="K409" s="86"/>
      <c r="L409" s="85"/>
      <c r="M409" s="85"/>
      <c r="N409" s="85"/>
      <c r="O409" s="85"/>
      <c r="P409" s="85"/>
      <c r="Q409" s="85"/>
      <c r="R409" s="85"/>
      <c r="S409" s="85"/>
      <c r="T409" s="85"/>
      <c r="U409" s="85"/>
      <c r="V409" s="85"/>
      <c r="W409" s="85"/>
      <c r="X409" s="85"/>
      <c r="Y409" s="84">
        <f t="shared" si="16"/>
        <v>0</v>
      </c>
    </row>
    <row r="410" spans="2:25" ht="18.75" x14ac:dyDescent="0.3">
      <c r="B410" s="55">
        <v>280</v>
      </c>
      <c r="C410" s="87"/>
      <c r="D410" s="86"/>
      <c r="E410" s="86"/>
      <c r="F410" s="46">
        <f t="shared" si="15"/>
        <v>0</v>
      </c>
      <c r="G410" s="86"/>
      <c r="H410" s="86"/>
      <c r="I410" s="86"/>
      <c r="J410" s="86"/>
      <c r="K410" s="86"/>
      <c r="L410" s="85"/>
      <c r="M410" s="85"/>
      <c r="N410" s="85"/>
      <c r="O410" s="85"/>
      <c r="P410" s="85"/>
      <c r="Q410" s="85"/>
      <c r="R410" s="85"/>
      <c r="S410" s="85"/>
      <c r="T410" s="85"/>
      <c r="U410" s="85"/>
      <c r="V410" s="85"/>
      <c r="W410" s="85"/>
      <c r="X410" s="85"/>
      <c r="Y410" s="84">
        <f t="shared" si="16"/>
        <v>0</v>
      </c>
    </row>
    <row r="411" spans="2:25" ht="18.75" x14ac:dyDescent="0.3">
      <c r="B411" s="55" t="s">
        <v>122</v>
      </c>
      <c r="C411" s="87"/>
      <c r="D411" s="86"/>
      <c r="E411" s="86"/>
      <c r="F411" s="46">
        <f t="shared" si="15"/>
        <v>0</v>
      </c>
      <c r="G411" s="86"/>
      <c r="H411" s="86"/>
      <c r="I411" s="86"/>
      <c r="J411" s="86"/>
      <c r="K411" s="86"/>
      <c r="L411" s="85"/>
      <c r="M411" s="85"/>
      <c r="N411" s="85"/>
      <c r="O411" s="85"/>
      <c r="P411" s="85"/>
      <c r="Q411" s="85"/>
      <c r="R411" s="85"/>
      <c r="S411" s="85"/>
      <c r="T411" s="85"/>
      <c r="U411" s="85"/>
      <c r="V411" s="85"/>
      <c r="W411" s="85"/>
      <c r="X411" s="85"/>
      <c r="Y411" s="84">
        <f t="shared" si="16"/>
        <v>0</v>
      </c>
    </row>
    <row r="412" spans="2:25" ht="18.75" x14ac:dyDescent="0.3">
      <c r="B412" s="55" t="s">
        <v>121</v>
      </c>
      <c r="C412" s="87"/>
      <c r="D412" s="86"/>
      <c r="E412" s="86"/>
      <c r="F412" s="46">
        <f t="shared" si="15"/>
        <v>0</v>
      </c>
      <c r="G412" s="86"/>
      <c r="H412" s="86"/>
      <c r="I412" s="86"/>
      <c r="J412" s="86"/>
      <c r="K412" s="86"/>
      <c r="L412" s="85"/>
      <c r="M412" s="85"/>
      <c r="N412" s="85"/>
      <c r="O412" s="85"/>
      <c r="P412" s="85"/>
      <c r="Q412" s="85"/>
      <c r="R412" s="85"/>
      <c r="S412" s="85"/>
      <c r="T412" s="85"/>
      <c r="U412" s="85"/>
      <c r="V412" s="85"/>
      <c r="W412" s="85"/>
      <c r="X412" s="85"/>
      <c r="Y412" s="84">
        <f t="shared" si="16"/>
        <v>0</v>
      </c>
    </row>
    <row r="413" spans="2:25" ht="18.75" x14ac:dyDescent="0.3">
      <c r="B413" s="55" t="s">
        <v>120</v>
      </c>
      <c r="C413" s="87"/>
      <c r="D413" s="86"/>
      <c r="E413" s="86"/>
      <c r="F413" s="46">
        <f t="shared" si="15"/>
        <v>0</v>
      </c>
      <c r="G413" s="86"/>
      <c r="H413" s="86"/>
      <c r="I413" s="86"/>
      <c r="J413" s="86"/>
      <c r="K413" s="86"/>
      <c r="L413" s="85"/>
      <c r="M413" s="85"/>
      <c r="N413" s="85"/>
      <c r="O413" s="85"/>
      <c r="P413" s="85"/>
      <c r="Q413" s="85"/>
      <c r="R413" s="85"/>
      <c r="S413" s="85"/>
      <c r="T413" s="85"/>
      <c r="U413" s="85"/>
      <c r="V413" s="85"/>
      <c r="W413" s="85"/>
      <c r="X413" s="85"/>
      <c r="Y413" s="84">
        <f t="shared" si="16"/>
        <v>0</v>
      </c>
    </row>
    <row r="414" spans="2:25" ht="18.75" x14ac:dyDescent="0.3">
      <c r="B414" s="55" t="s">
        <v>119</v>
      </c>
      <c r="C414" s="87"/>
      <c r="D414" s="86"/>
      <c r="E414" s="86"/>
      <c r="F414" s="46">
        <f t="shared" si="15"/>
        <v>0</v>
      </c>
      <c r="G414" s="86"/>
      <c r="H414" s="86"/>
      <c r="I414" s="86"/>
      <c r="J414" s="86"/>
      <c r="K414" s="86"/>
      <c r="L414" s="85"/>
      <c r="M414" s="85"/>
      <c r="N414" s="85"/>
      <c r="O414" s="85"/>
      <c r="P414" s="85"/>
      <c r="Q414" s="85"/>
      <c r="R414" s="85"/>
      <c r="S414" s="85"/>
      <c r="T414" s="85"/>
      <c r="U414" s="85"/>
      <c r="V414" s="85"/>
      <c r="W414" s="85"/>
      <c r="X414" s="85"/>
      <c r="Y414" s="84">
        <f t="shared" si="16"/>
        <v>0</v>
      </c>
    </row>
    <row r="415" spans="2:25" ht="18.75" x14ac:dyDescent="0.3">
      <c r="B415" s="55" t="s">
        <v>118</v>
      </c>
      <c r="C415" s="87"/>
      <c r="D415" s="86"/>
      <c r="E415" s="86"/>
      <c r="F415" s="46">
        <f t="shared" si="15"/>
        <v>0</v>
      </c>
      <c r="G415" s="86"/>
      <c r="H415" s="86"/>
      <c r="I415" s="86"/>
      <c r="J415" s="86"/>
      <c r="K415" s="86"/>
      <c r="L415" s="85"/>
      <c r="M415" s="85"/>
      <c r="N415" s="85"/>
      <c r="O415" s="85"/>
      <c r="P415" s="85"/>
      <c r="Q415" s="85"/>
      <c r="R415" s="85"/>
      <c r="S415" s="85"/>
      <c r="T415" s="85"/>
      <c r="U415" s="85"/>
      <c r="V415" s="85"/>
      <c r="W415" s="85"/>
      <c r="X415" s="85"/>
      <c r="Y415" s="84">
        <f t="shared" si="16"/>
        <v>0</v>
      </c>
    </row>
    <row r="416" spans="2:25" ht="18.75" x14ac:dyDescent="0.3">
      <c r="B416" s="55">
        <v>297</v>
      </c>
      <c r="C416" s="87">
        <v>3</v>
      </c>
      <c r="D416" s="86"/>
      <c r="E416" s="86"/>
      <c r="F416" s="46">
        <f t="shared" si="15"/>
        <v>3</v>
      </c>
      <c r="G416" s="86"/>
      <c r="H416" s="86"/>
      <c r="I416" s="86"/>
      <c r="J416" s="86">
        <v>3</v>
      </c>
      <c r="K416" s="86"/>
      <c r="L416" s="85"/>
      <c r="M416" s="85"/>
      <c r="N416" s="85"/>
      <c r="O416" s="85"/>
      <c r="P416" s="85">
        <v>3</v>
      </c>
      <c r="Q416" s="85"/>
      <c r="R416" s="85"/>
      <c r="S416" s="85"/>
      <c r="T416" s="85"/>
      <c r="U416" s="85"/>
      <c r="V416" s="85"/>
      <c r="W416" s="85"/>
      <c r="X416" s="85"/>
      <c r="Y416" s="84">
        <f t="shared" si="16"/>
        <v>3</v>
      </c>
    </row>
    <row r="417" spans="2:25" ht="18.75" x14ac:dyDescent="0.3">
      <c r="B417" s="55" t="s">
        <v>117</v>
      </c>
      <c r="C417" s="87"/>
      <c r="D417" s="86"/>
      <c r="E417" s="86"/>
      <c r="F417" s="46">
        <f t="shared" si="15"/>
        <v>0</v>
      </c>
      <c r="G417" s="86"/>
      <c r="H417" s="86"/>
      <c r="I417" s="86"/>
      <c r="J417" s="86"/>
      <c r="K417" s="86"/>
      <c r="L417" s="85"/>
      <c r="M417" s="85"/>
      <c r="N417" s="85"/>
      <c r="O417" s="85"/>
      <c r="P417" s="85"/>
      <c r="Q417" s="85"/>
      <c r="R417" s="85"/>
      <c r="S417" s="85"/>
      <c r="T417" s="85"/>
      <c r="U417" s="85"/>
      <c r="V417" s="85"/>
      <c r="W417" s="85"/>
      <c r="X417" s="85"/>
      <c r="Y417" s="84">
        <f t="shared" si="16"/>
        <v>0</v>
      </c>
    </row>
    <row r="418" spans="2:25" ht="18.75" x14ac:dyDescent="0.3">
      <c r="B418" s="55" t="s">
        <v>116</v>
      </c>
      <c r="C418" s="87"/>
      <c r="D418" s="86"/>
      <c r="E418" s="86"/>
      <c r="F418" s="46">
        <f t="shared" si="15"/>
        <v>0</v>
      </c>
      <c r="G418" s="86"/>
      <c r="H418" s="86"/>
      <c r="I418" s="86"/>
      <c r="J418" s="86"/>
      <c r="K418" s="86"/>
      <c r="L418" s="85"/>
      <c r="M418" s="85"/>
      <c r="N418" s="85"/>
      <c r="O418" s="85"/>
      <c r="P418" s="85"/>
      <c r="Q418" s="85"/>
      <c r="R418" s="85"/>
      <c r="S418" s="85"/>
      <c r="T418" s="85"/>
      <c r="U418" s="85"/>
      <c r="V418" s="85"/>
      <c r="W418" s="85"/>
      <c r="X418" s="85"/>
      <c r="Y418" s="84">
        <f t="shared" si="16"/>
        <v>0</v>
      </c>
    </row>
    <row r="419" spans="2:25" ht="18.75" x14ac:dyDescent="0.3">
      <c r="B419" s="55" t="s">
        <v>115</v>
      </c>
      <c r="C419" s="87"/>
      <c r="D419" s="86"/>
      <c r="E419" s="86"/>
      <c r="F419" s="46">
        <f t="shared" si="15"/>
        <v>0</v>
      </c>
      <c r="G419" s="86"/>
      <c r="H419" s="86"/>
      <c r="I419" s="86"/>
      <c r="J419" s="86"/>
      <c r="K419" s="86"/>
      <c r="L419" s="85"/>
      <c r="M419" s="85"/>
      <c r="N419" s="85"/>
      <c r="O419" s="85"/>
      <c r="P419" s="85"/>
      <c r="Q419" s="85"/>
      <c r="R419" s="85"/>
      <c r="S419" s="85"/>
      <c r="T419" s="85"/>
      <c r="U419" s="85"/>
      <c r="V419" s="85"/>
      <c r="W419" s="85"/>
      <c r="X419" s="85"/>
      <c r="Y419" s="84">
        <f t="shared" si="16"/>
        <v>0</v>
      </c>
    </row>
    <row r="420" spans="2:25" ht="18.75" x14ac:dyDescent="0.3">
      <c r="B420" s="55" t="s">
        <v>114</v>
      </c>
      <c r="C420" s="87"/>
      <c r="D420" s="86"/>
      <c r="E420" s="86"/>
      <c r="F420" s="46">
        <f t="shared" si="15"/>
        <v>0</v>
      </c>
      <c r="G420" s="86"/>
      <c r="H420" s="86"/>
      <c r="I420" s="86"/>
      <c r="J420" s="86"/>
      <c r="K420" s="86"/>
      <c r="L420" s="85"/>
      <c r="M420" s="85"/>
      <c r="N420" s="85"/>
      <c r="O420" s="85"/>
      <c r="P420" s="85"/>
      <c r="Q420" s="85"/>
      <c r="R420" s="85"/>
      <c r="S420" s="85"/>
      <c r="T420" s="85"/>
      <c r="U420" s="85"/>
      <c r="V420" s="85"/>
      <c r="W420" s="85"/>
      <c r="X420" s="85"/>
      <c r="Y420" s="84">
        <f t="shared" si="16"/>
        <v>0</v>
      </c>
    </row>
    <row r="421" spans="2:25" ht="18.75" x14ac:dyDescent="0.3">
      <c r="B421" s="55" t="s">
        <v>113</v>
      </c>
      <c r="C421" s="87"/>
      <c r="D421" s="86"/>
      <c r="E421" s="86"/>
      <c r="F421" s="46">
        <f t="shared" si="15"/>
        <v>0</v>
      </c>
      <c r="G421" s="86"/>
      <c r="H421" s="86"/>
      <c r="I421" s="86"/>
      <c r="J421" s="86"/>
      <c r="K421" s="86"/>
      <c r="L421" s="85"/>
      <c r="M421" s="85"/>
      <c r="N421" s="85"/>
      <c r="O421" s="85"/>
      <c r="P421" s="85"/>
      <c r="Q421" s="85"/>
      <c r="R421" s="85"/>
      <c r="S421" s="85"/>
      <c r="T421" s="85"/>
      <c r="U421" s="85"/>
      <c r="V421" s="85"/>
      <c r="W421" s="85"/>
      <c r="X421" s="85"/>
      <c r="Y421" s="84">
        <f t="shared" si="16"/>
        <v>0</v>
      </c>
    </row>
    <row r="422" spans="2:25" ht="18.75" x14ac:dyDescent="0.3">
      <c r="B422" s="55">
        <v>310</v>
      </c>
      <c r="C422" s="87"/>
      <c r="D422" s="86"/>
      <c r="E422" s="86"/>
      <c r="F422" s="46">
        <f t="shared" si="15"/>
        <v>0</v>
      </c>
      <c r="G422" s="86"/>
      <c r="H422" s="86"/>
      <c r="I422" s="86"/>
      <c r="J422" s="86"/>
      <c r="K422" s="86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4">
        <f t="shared" si="16"/>
        <v>0</v>
      </c>
    </row>
    <row r="423" spans="2:25" ht="18.75" x14ac:dyDescent="0.3">
      <c r="B423" s="55" t="s">
        <v>112</v>
      </c>
      <c r="C423" s="87"/>
      <c r="D423" s="86"/>
      <c r="E423" s="86"/>
      <c r="F423" s="46">
        <f t="shared" si="15"/>
        <v>0</v>
      </c>
      <c r="G423" s="86"/>
      <c r="H423" s="86"/>
      <c r="I423" s="86"/>
      <c r="J423" s="86"/>
      <c r="K423" s="86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4">
        <f t="shared" si="16"/>
        <v>0</v>
      </c>
    </row>
    <row r="424" spans="2:25" ht="18.75" x14ac:dyDescent="0.3">
      <c r="B424" s="55">
        <v>318</v>
      </c>
      <c r="C424" s="87"/>
      <c r="D424" s="86"/>
      <c r="E424" s="86"/>
      <c r="F424" s="46">
        <f t="shared" si="15"/>
        <v>0</v>
      </c>
      <c r="G424" s="86"/>
      <c r="H424" s="86"/>
      <c r="I424" s="86"/>
      <c r="J424" s="86"/>
      <c r="K424" s="86"/>
      <c r="L424" s="85"/>
      <c r="M424" s="85"/>
      <c r="N424" s="85"/>
      <c r="O424" s="85"/>
      <c r="P424" s="85"/>
      <c r="Q424" s="85"/>
      <c r="R424" s="85"/>
      <c r="S424" s="85"/>
      <c r="T424" s="85"/>
      <c r="U424" s="85"/>
      <c r="V424" s="85"/>
      <c r="W424" s="85"/>
      <c r="X424" s="85"/>
      <c r="Y424" s="84">
        <f t="shared" si="16"/>
        <v>0</v>
      </c>
    </row>
    <row r="425" spans="2:25" ht="18.75" x14ac:dyDescent="0.3">
      <c r="B425" s="55">
        <v>320</v>
      </c>
      <c r="C425" s="87"/>
      <c r="D425" s="86"/>
      <c r="E425" s="86"/>
      <c r="F425" s="46">
        <f t="shared" si="15"/>
        <v>0</v>
      </c>
      <c r="G425" s="86"/>
      <c r="H425" s="86"/>
      <c r="I425" s="86"/>
      <c r="J425" s="86"/>
      <c r="K425" s="86"/>
      <c r="L425" s="85"/>
      <c r="M425" s="85"/>
      <c r="N425" s="85"/>
      <c r="O425" s="85"/>
      <c r="P425" s="85"/>
      <c r="Q425" s="85"/>
      <c r="R425" s="85"/>
      <c r="S425" s="85"/>
      <c r="T425" s="85"/>
      <c r="U425" s="85"/>
      <c r="V425" s="85"/>
      <c r="W425" s="85"/>
      <c r="X425" s="85"/>
      <c r="Y425" s="84">
        <f t="shared" si="16"/>
        <v>0</v>
      </c>
    </row>
    <row r="426" spans="2:25" ht="18.75" x14ac:dyDescent="0.3">
      <c r="B426" s="55" t="s">
        <v>111</v>
      </c>
      <c r="C426" s="87"/>
      <c r="D426" s="86"/>
      <c r="E426" s="86"/>
      <c r="F426" s="46">
        <f t="shared" si="15"/>
        <v>0</v>
      </c>
      <c r="G426" s="86"/>
      <c r="H426" s="86"/>
      <c r="I426" s="86"/>
      <c r="J426" s="86"/>
      <c r="K426" s="86"/>
      <c r="L426" s="85"/>
      <c r="M426" s="85"/>
      <c r="N426" s="85"/>
      <c r="O426" s="85"/>
      <c r="P426" s="85"/>
      <c r="Q426" s="85"/>
      <c r="R426" s="85"/>
      <c r="S426" s="85"/>
      <c r="T426" s="85"/>
      <c r="U426" s="85"/>
      <c r="V426" s="85"/>
      <c r="W426" s="85"/>
      <c r="X426" s="85"/>
      <c r="Y426" s="84">
        <f t="shared" si="16"/>
        <v>0</v>
      </c>
    </row>
    <row r="427" spans="2:25" ht="18.75" x14ac:dyDescent="0.3">
      <c r="B427" s="55">
        <v>321</v>
      </c>
      <c r="C427" s="87"/>
      <c r="D427" s="86"/>
      <c r="E427" s="86"/>
      <c r="F427" s="46">
        <f t="shared" si="15"/>
        <v>0</v>
      </c>
      <c r="G427" s="86"/>
      <c r="H427" s="86"/>
      <c r="I427" s="86"/>
      <c r="J427" s="86"/>
      <c r="K427" s="86"/>
      <c r="L427" s="85"/>
      <c r="M427" s="85"/>
      <c r="N427" s="85"/>
      <c r="O427" s="85"/>
      <c r="P427" s="85"/>
      <c r="Q427" s="85"/>
      <c r="R427" s="85"/>
      <c r="S427" s="85"/>
      <c r="T427" s="85"/>
      <c r="U427" s="85"/>
      <c r="V427" s="85"/>
      <c r="W427" s="85"/>
      <c r="X427" s="85"/>
      <c r="Y427" s="84">
        <f t="shared" si="16"/>
        <v>0</v>
      </c>
    </row>
    <row r="428" spans="2:25" ht="18.75" x14ac:dyDescent="0.3">
      <c r="B428" s="55">
        <v>322</v>
      </c>
      <c r="C428" s="87"/>
      <c r="D428" s="86"/>
      <c r="E428" s="86"/>
      <c r="F428" s="46">
        <f t="shared" si="15"/>
        <v>0</v>
      </c>
      <c r="G428" s="86"/>
      <c r="H428" s="86"/>
      <c r="I428" s="86"/>
      <c r="J428" s="86"/>
      <c r="K428" s="86"/>
      <c r="L428" s="85"/>
      <c r="M428" s="85"/>
      <c r="N428" s="85"/>
      <c r="O428" s="85"/>
      <c r="P428" s="85"/>
      <c r="Q428" s="85"/>
      <c r="R428" s="85"/>
      <c r="S428" s="85"/>
      <c r="T428" s="85"/>
      <c r="U428" s="85"/>
      <c r="V428" s="85"/>
      <c r="W428" s="85"/>
      <c r="X428" s="85"/>
      <c r="Y428" s="84">
        <f t="shared" si="16"/>
        <v>0</v>
      </c>
    </row>
    <row r="429" spans="2:25" ht="18.75" x14ac:dyDescent="0.3">
      <c r="B429" s="54" t="s">
        <v>110</v>
      </c>
      <c r="C429" s="87"/>
      <c r="D429" s="86"/>
      <c r="E429" s="86"/>
      <c r="F429" s="46">
        <f t="shared" si="15"/>
        <v>0</v>
      </c>
      <c r="G429" s="86"/>
      <c r="H429" s="86"/>
      <c r="I429" s="86"/>
      <c r="J429" s="86"/>
      <c r="K429" s="86"/>
      <c r="L429" s="85"/>
      <c r="M429" s="85"/>
      <c r="N429" s="85"/>
      <c r="O429" s="85"/>
      <c r="P429" s="85"/>
      <c r="Q429" s="85"/>
      <c r="R429" s="85"/>
      <c r="S429" s="85"/>
      <c r="T429" s="85"/>
      <c r="U429" s="85"/>
      <c r="V429" s="85"/>
      <c r="W429" s="85"/>
      <c r="X429" s="85"/>
      <c r="Y429" s="84">
        <f t="shared" si="16"/>
        <v>0</v>
      </c>
    </row>
    <row r="430" spans="2:25" ht="18.75" x14ac:dyDescent="0.3">
      <c r="B430" s="54" t="s">
        <v>109</v>
      </c>
      <c r="C430" s="87"/>
      <c r="D430" s="86"/>
      <c r="E430" s="86"/>
      <c r="F430" s="46">
        <f t="shared" si="15"/>
        <v>0</v>
      </c>
      <c r="G430" s="86"/>
      <c r="H430" s="86"/>
      <c r="I430" s="86"/>
      <c r="J430" s="86"/>
      <c r="K430" s="86"/>
      <c r="L430" s="85"/>
      <c r="M430" s="85"/>
      <c r="N430" s="85"/>
      <c r="O430" s="85"/>
      <c r="P430" s="85"/>
      <c r="Q430" s="85"/>
      <c r="R430" s="85"/>
      <c r="S430" s="85"/>
      <c r="T430" s="85"/>
      <c r="U430" s="85"/>
      <c r="V430" s="85"/>
      <c r="W430" s="85"/>
      <c r="X430" s="85"/>
      <c r="Y430" s="84">
        <f t="shared" si="16"/>
        <v>0</v>
      </c>
    </row>
    <row r="431" spans="2:25" ht="18.75" x14ac:dyDescent="0.3">
      <c r="B431" s="54" t="s">
        <v>108</v>
      </c>
      <c r="C431" s="87"/>
      <c r="D431" s="86"/>
      <c r="E431" s="86"/>
      <c r="F431" s="46">
        <f t="shared" si="15"/>
        <v>0</v>
      </c>
      <c r="G431" s="86"/>
      <c r="H431" s="86"/>
      <c r="I431" s="86"/>
      <c r="J431" s="86"/>
      <c r="K431" s="86"/>
      <c r="L431" s="85"/>
      <c r="M431" s="85"/>
      <c r="N431" s="85"/>
      <c r="O431" s="85"/>
      <c r="P431" s="85"/>
      <c r="Q431" s="85"/>
      <c r="R431" s="85"/>
      <c r="S431" s="85"/>
      <c r="T431" s="85"/>
      <c r="U431" s="85"/>
      <c r="V431" s="85"/>
      <c r="W431" s="85"/>
      <c r="X431" s="85"/>
      <c r="Y431" s="84">
        <f t="shared" si="16"/>
        <v>0</v>
      </c>
    </row>
    <row r="432" spans="2:25" ht="18.75" x14ac:dyDescent="0.3">
      <c r="B432" s="54" t="s">
        <v>107</v>
      </c>
      <c r="C432" s="87"/>
      <c r="D432" s="86"/>
      <c r="E432" s="86"/>
      <c r="F432" s="46">
        <f t="shared" si="15"/>
        <v>0</v>
      </c>
      <c r="G432" s="86"/>
      <c r="H432" s="86"/>
      <c r="I432" s="86"/>
      <c r="J432" s="86"/>
      <c r="K432" s="86"/>
      <c r="L432" s="85"/>
      <c r="M432" s="85"/>
      <c r="N432" s="85"/>
      <c r="O432" s="85"/>
      <c r="P432" s="85"/>
      <c r="Q432" s="85"/>
      <c r="R432" s="85"/>
      <c r="S432" s="85"/>
      <c r="T432" s="85"/>
      <c r="U432" s="85"/>
      <c r="V432" s="85"/>
      <c r="W432" s="85"/>
      <c r="X432" s="85"/>
      <c r="Y432" s="84">
        <f t="shared" si="16"/>
        <v>0</v>
      </c>
    </row>
    <row r="433" spans="2:25" ht="18.75" x14ac:dyDescent="0.3">
      <c r="B433" s="54" t="s">
        <v>106</v>
      </c>
      <c r="C433" s="87"/>
      <c r="D433" s="86"/>
      <c r="E433" s="86"/>
      <c r="F433" s="46">
        <f t="shared" si="15"/>
        <v>0</v>
      </c>
      <c r="G433" s="86"/>
      <c r="H433" s="86"/>
      <c r="I433" s="86"/>
      <c r="J433" s="86"/>
      <c r="K433" s="86"/>
      <c r="L433" s="85"/>
      <c r="M433" s="85"/>
      <c r="N433" s="85"/>
      <c r="O433" s="85"/>
      <c r="P433" s="85"/>
      <c r="Q433" s="85"/>
      <c r="R433" s="85"/>
      <c r="S433" s="85"/>
      <c r="T433" s="85"/>
      <c r="U433" s="85"/>
      <c r="V433" s="85"/>
      <c r="W433" s="85"/>
      <c r="X433" s="85"/>
      <c r="Y433" s="84">
        <f t="shared" si="16"/>
        <v>0</v>
      </c>
    </row>
    <row r="434" spans="2:25" ht="18.75" x14ac:dyDescent="0.3">
      <c r="B434" s="54" t="s">
        <v>105</v>
      </c>
      <c r="C434" s="87"/>
      <c r="D434" s="86"/>
      <c r="E434" s="86"/>
      <c r="F434" s="46">
        <f t="shared" si="15"/>
        <v>0</v>
      </c>
      <c r="G434" s="86"/>
      <c r="H434" s="86"/>
      <c r="I434" s="86"/>
      <c r="J434" s="86"/>
      <c r="K434" s="86"/>
      <c r="L434" s="85"/>
      <c r="M434" s="85"/>
      <c r="N434" s="85"/>
      <c r="O434" s="85"/>
      <c r="P434" s="85"/>
      <c r="Q434" s="85"/>
      <c r="R434" s="85"/>
      <c r="S434" s="85"/>
      <c r="T434" s="85"/>
      <c r="U434" s="85"/>
      <c r="V434" s="85"/>
      <c r="W434" s="85"/>
      <c r="X434" s="85"/>
      <c r="Y434" s="84">
        <f t="shared" si="16"/>
        <v>0</v>
      </c>
    </row>
    <row r="435" spans="2:25" ht="18.75" x14ac:dyDescent="0.3">
      <c r="B435" s="53" t="s">
        <v>104</v>
      </c>
      <c r="C435" s="87"/>
      <c r="D435" s="86"/>
      <c r="E435" s="86"/>
      <c r="F435" s="46">
        <f t="shared" si="15"/>
        <v>0</v>
      </c>
      <c r="G435" s="86"/>
      <c r="H435" s="86"/>
      <c r="I435" s="86"/>
      <c r="J435" s="86"/>
      <c r="K435" s="86"/>
      <c r="L435" s="85"/>
      <c r="M435" s="85"/>
      <c r="N435" s="85"/>
      <c r="O435" s="85"/>
      <c r="P435" s="85"/>
      <c r="Q435" s="85"/>
      <c r="R435" s="85"/>
      <c r="S435" s="85"/>
      <c r="T435" s="85"/>
      <c r="U435" s="85"/>
      <c r="V435" s="85"/>
      <c r="W435" s="85"/>
      <c r="X435" s="85"/>
      <c r="Y435" s="84">
        <f t="shared" si="16"/>
        <v>0</v>
      </c>
    </row>
    <row r="436" spans="2:25" ht="18.75" x14ac:dyDescent="0.3">
      <c r="B436" s="52" t="s">
        <v>103</v>
      </c>
      <c r="C436" s="87"/>
      <c r="D436" s="86"/>
      <c r="E436" s="86"/>
      <c r="F436" s="46">
        <f t="shared" si="15"/>
        <v>0</v>
      </c>
      <c r="G436" s="86"/>
      <c r="H436" s="86"/>
      <c r="I436" s="86"/>
      <c r="J436" s="86"/>
      <c r="K436" s="86"/>
      <c r="L436" s="85"/>
      <c r="M436" s="85"/>
      <c r="N436" s="85"/>
      <c r="O436" s="85"/>
      <c r="P436" s="85"/>
      <c r="Q436" s="85"/>
      <c r="R436" s="85"/>
      <c r="S436" s="85"/>
      <c r="T436" s="85"/>
      <c r="U436" s="85"/>
      <c r="V436" s="85"/>
      <c r="W436" s="85"/>
      <c r="X436" s="85"/>
      <c r="Y436" s="84">
        <f t="shared" si="16"/>
        <v>0</v>
      </c>
    </row>
    <row r="437" spans="2:25" ht="18.75" x14ac:dyDescent="0.3">
      <c r="B437" s="45" t="s">
        <v>102</v>
      </c>
      <c r="C437" s="45">
        <f>SUM(C324:C436)</f>
        <v>22</v>
      </c>
      <c r="D437" s="45">
        <f t="shared" ref="D437:E437" si="17">SUM(D324:D436)</f>
        <v>1</v>
      </c>
      <c r="E437" s="45">
        <f t="shared" si="17"/>
        <v>1</v>
      </c>
      <c r="F437" s="45">
        <f>SUM(F324:F436)</f>
        <v>24</v>
      </c>
      <c r="G437" s="45">
        <f t="shared" ref="G437:X437" si="18">SUM(G324:G436)</f>
        <v>3</v>
      </c>
      <c r="H437" s="45">
        <f t="shared" si="18"/>
        <v>0</v>
      </c>
      <c r="I437" s="45">
        <f t="shared" si="18"/>
        <v>0</v>
      </c>
      <c r="J437" s="45">
        <f t="shared" si="18"/>
        <v>15</v>
      </c>
      <c r="K437" s="45">
        <f t="shared" si="18"/>
        <v>9</v>
      </c>
      <c r="L437" s="45">
        <f t="shared" si="18"/>
        <v>1</v>
      </c>
      <c r="M437" s="45">
        <f t="shared" si="18"/>
        <v>4</v>
      </c>
      <c r="N437" s="45">
        <f t="shared" si="18"/>
        <v>1</v>
      </c>
      <c r="O437" s="45">
        <f t="shared" si="18"/>
        <v>0</v>
      </c>
      <c r="P437" s="45">
        <f t="shared" si="18"/>
        <v>14</v>
      </c>
      <c r="Q437" s="45">
        <f t="shared" si="18"/>
        <v>0</v>
      </c>
      <c r="R437" s="45">
        <f t="shared" si="18"/>
        <v>2</v>
      </c>
      <c r="S437" s="45">
        <f t="shared" si="18"/>
        <v>0</v>
      </c>
      <c r="T437" s="45">
        <f t="shared" si="18"/>
        <v>0</v>
      </c>
      <c r="U437" s="45">
        <f t="shared" si="18"/>
        <v>0</v>
      </c>
      <c r="V437" s="45">
        <f t="shared" si="18"/>
        <v>0</v>
      </c>
      <c r="W437" s="45">
        <f t="shared" si="18"/>
        <v>0</v>
      </c>
      <c r="X437" s="45">
        <f t="shared" si="18"/>
        <v>0</v>
      </c>
      <c r="Y437" s="45">
        <f>SUM(L437:X437)</f>
        <v>22</v>
      </c>
    </row>
    <row r="438" spans="2:25" ht="18.75" x14ac:dyDescent="0.3">
      <c r="B438" s="43" t="s">
        <v>101</v>
      </c>
      <c r="C438" s="43">
        <f>C322+C437</f>
        <v>101</v>
      </c>
      <c r="D438" s="43">
        <f t="shared" ref="D438:Y438" si="19">D322+D437</f>
        <v>1</v>
      </c>
      <c r="E438" s="43">
        <f t="shared" si="19"/>
        <v>2</v>
      </c>
      <c r="F438" s="43">
        <f t="shared" si="19"/>
        <v>104</v>
      </c>
      <c r="G438" s="43">
        <f t="shared" si="19"/>
        <v>4</v>
      </c>
      <c r="H438" s="43">
        <f t="shared" si="19"/>
        <v>0</v>
      </c>
      <c r="I438" s="43">
        <f t="shared" si="19"/>
        <v>0</v>
      </c>
      <c r="J438" s="43">
        <f t="shared" si="19"/>
        <v>56</v>
      </c>
      <c r="K438" s="43">
        <f t="shared" si="19"/>
        <v>48</v>
      </c>
      <c r="L438" s="43">
        <f t="shared" si="19"/>
        <v>5</v>
      </c>
      <c r="M438" s="43">
        <f t="shared" si="19"/>
        <v>24</v>
      </c>
      <c r="N438" s="43">
        <f t="shared" si="19"/>
        <v>9</v>
      </c>
      <c r="O438" s="43">
        <f t="shared" si="19"/>
        <v>0</v>
      </c>
      <c r="P438" s="43">
        <f t="shared" si="19"/>
        <v>55</v>
      </c>
      <c r="Q438" s="43">
        <f t="shared" si="19"/>
        <v>0</v>
      </c>
      <c r="R438" s="43">
        <f t="shared" si="19"/>
        <v>7</v>
      </c>
      <c r="S438" s="43">
        <f t="shared" si="19"/>
        <v>0</v>
      </c>
      <c r="T438" s="43">
        <f t="shared" si="19"/>
        <v>0</v>
      </c>
      <c r="U438" s="43">
        <f t="shared" si="19"/>
        <v>1</v>
      </c>
      <c r="V438" s="43">
        <f t="shared" si="19"/>
        <v>0</v>
      </c>
      <c r="W438" s="43">
        <f t="shared" si="19"/>
        <v>0</v>
      </c>
      <c r="X438" s="43">
        <f t="shared" si="19"/>
        <v>0</v>
      </c>
      <c r="Y438" s="43">
        <f t="shared" si="19"/>
        <v>101</v>
      </c>
    </row>
    <row r="486" ht="30.75" customHeight="1" x14ac:dyDescent="0.25"/>
    <row r="487" ht="38.25" customHeight="1" x14ac:dyDescent="0.25"/>
  </sheetData>
  <mergeCells count="4">
    <mergeCell ref="C2:K2"/>
    <mergeCell ref="B3:B4"/>
    <mergeCell ref="C3:K3"/>
    <mergeCell ref="L3:Y3"/>
  </mergeCells>
  <pageMargins left="0.25" right="0.25" top="0.75" bottom="0.75" header="0.3" footer="0.3"/>
  <pageSetup paperSize="9" scale="10" fitToWidth="0" orientation="landscape" r:id="rId1"/>
  <ignoredErrors>
    <ignoredError sqref="F324 F422 F424:F425 F427:F428 F410 F408 F399:F406 F397 F393:F394 F388:F389 F381:F384 M322:P322 L322 Q322:X322 F361:F374 F353:F360 F348:F352 F376:F380 G322 H322:K32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W486"/>
  <sheetViews>
    <sheetView zoomScale="63" zoomScaleNormal="63" workbookViewId="0">
      <pane xSplit="10" ySplit="4" topLeftCell="K425" activePane="bottomRight" state="frozen"/>
      <selection pane="topRight" activeCell="K1" sqref="K1"/>
      <selection pane="bottomLeft" activeCell="A5" sqref="A5"/>
      <selection pane="bottomRight" activeCell="Q350" sqref="Q350"/>
    </sheetView>
  </sheetViews>
  <sheetFormatPr defaultRowHeight="15" x14ac:dyDescent="0.25"/>
  <cols>
    <col min="2" max="2" width="17.140625" customWidth="1"/>
    <col min="3" max="9" width="7.7109375" customWidth="1"/>
    <col min="10" max="10" width="6.7109375" customWidth="1"/>
    <col min="11" max="11" width="6.28515625" customWidth="1"/>
    <col min="12" max="12" width="6.85546875" customWidth="1"/>
    <col min="13" max="14" width="7.7109375" customWidth="1"/>
    <col min="15" max="15" width="9.85546875" customWidth="1"/>
    <col min="16" max="16" width="11.5703125" customWidth="1"/>
    <col min="17" max="17" width="8.42578125" customWidth="1"/>
    <col min="18" max="18" width="7.7109375" customWidth="1"/>
    <col min="19" max="19" width="13.7109375" customWidth="1"/>
    <col min="20" max="20" width="7.7109375" customWidth="1"/>
    <col min="21" max="21" width="13" customWidth="1"/>
    <col min="22" max="22" width="7.7109375" customWidth="1"/>
    <col min="23" max="23" width="13.85546875" customWidth="1"/>
    <col min="258" max="258" width="17.140625" customWidth="1"/>
    <col min="259" max="265" width="7.7109375" customWidth="1"/>
    <col min="266" max="266" width="6.7109375" customWidth="1"/>
    <col min="267" max="267" width="6.28515625" customWidth="1"/>
    <col min="268" max="268" width="6.85546875" customWidth="1"/>
    <col min="269" max="270" width="7.7109375" customWidth="1"/>
    <col min="271" max="271" width="9.85546875" customWidth="1"/>
    <col min="272" max="272" width="11.5703125" customWidth="1"/>
    <col min="273" max="273" width="8.42578125" customWidth="1"/>
    <col min="274" max="274" width="7.7109375" customWidth="1"/>
    <col min="275" max="275" width="13.7109375" customWidth="1"/>
    <col min="276" max="276" width="7.7109375" customWidth="1"/>
    <col min="277" max="277" width="13" customWidth="1"/>
    <col min="278" max="278" width="7.7109375" customWidth="1"/>
    <col min="279" max="279" width="13.85546875" customWidth="1"/>
    <col min="514" max="514" width="17.140625" customWidth="1"/>
    <col min="515" max="521" width="7.7109375" customWidth="1"/>
    <col min="522" max="522" width="6.7109375" customWidth="1"/>
    <col min="523" max="523" width="6.28515625" customWidth="1"/>
    <col min="524" max="524" width="6.85546875" customWidth="1"/>
    <col min="525" max="526" width="7.7109375" customWidth="1"/>
    <col min="527" max="527" width="9.85546875" customWidth="1"/>
    <col min="528" max="528" width="11.5703125" customWidth="1"/>
    <col min="529" max="529" width="8.42578125" customWidth="1"/>
    <col min="530" max="530" width="7.7109375" customWidth="1"/>
    <col min="531" max="531" width="13.7109375" customWidth="1"/>
    <col min="532" max="532" width="7.7109375" customWidth="1"/>
    <col min="533" max="533" width="13" customWidth="1"/>
    <col min="534" max="534" width="7.7109375" customWidth="1"/>
    <col min="535" max="535" width="13.85546875" customWidth="1"/>
    <col min="770" max="770" width="17.140625" customWidth="1"/>
    <col min="771" max="777" width="7.7109375" customWidth="1"/>
    <col min="778" max="778" width="6.7109375" customWidth="1"/>
    <col min="779" max="779" width="6.28515625" customWidth="1"/>
    <col min="780" max="780" width="6.85546875" customWidth="1"/>
    <col min="781" max="782" width="7.7109375" customWidth="1"/>
    <col min="783" max="783" width="9.85546875" customWidth="1"/>
    <col min="784" max="784" width="11.5703125" customWidth="1"/>
    <col min="785" max="785" width="8.42578125" customWidth="1"/>
    <col min="786" max="786" width="7.7109375" customWidth="1"/>
    <col min="787" max="787" width="13.7109375" customWidth="1"/>
    <col min="788" max="788" width="7.7109375" customWidth="1"/>
    <col min="789" max="789" width="13" customWidth="1"/>
    <col min="790" max="790" width="7.7109375" customWidth="1"/>
    <col min="791" max="791" width="13.85546875" customWidth="1"/>
    <col min="1026" max="1026" width="17.140625" customWidth="1"/>
    <col min="1027" max="1033" width="7.7109375" customWidth="1"/>
    <col min="1034" max="1034" width="6.7109375" customWidth="1"/>
    <col min="1035" max="1035" width="6.28515625" customWidth="1"/>
    <col min="1036" max="1036" width="6.85546875" customWidth="1"/>
    <col min="1037" max="1038" width="7.7109375" customWidth="1"/>
    <col min="1039" max="1039" width="9.85546875" customWidth="1"/>
    <col min="1040" max="1040" width="11.5703125" customWidth="1"/>
    <col min="1041" max="1041" width="8.42578125" customWidth="1"/>
    <col min="1042" max="1042" width="7.7109375" customWidth="1"/>
    <col min="1043" max="1043" width="13.7109375" customWidth="1"/>
    <col min="1044" max="1044" width="7.7109375" customWidth="1"/>
    <col min="1045" max="1045" width="13" customWidth="1"/>
    <col min="1046" max="1046" width="7.7109375" customWidth="1"/>
    <col min="1047" max="1047" width="13.85546875" customWidth="1"/>
    <col min="1282" max="1282" width="17.140625" customWidth="1"/>
    <col min="1283" max="1289" width="7.7109375" customWidth="1"/>
    <col min="1290" max="1290" width="6.7109375" customWidth="1"/>
    <col min="1291" max="1291" width="6.28515625" customWidth="1"/>
    <col min="1292" max="1292" width="6.85546875" customWidth="1"/>
    <col min="1293" max="1294" width="7.7109375" customWidth="1"/>
    <col min="1295" max="1295" width="9.85546875" customWidth="1"/>
    <col min="1296" max="1296" width="11.5703125" customWidth="1"/>
    <col min="1297" max="1297" width="8.42578125" customWidth="1"/>
    <col min="1298" max="1298" width="7.7109375" customWidth="1"/>
    <col min="1299" max="1299" width="13.7109375" customWidth="1"/>
    <col min="1300" max="1300" width="7.7109375" customWidth="1"/>
    <col min="1301" max="1301" width="13" customWidth="1"/>
    <col min="1302" max="1302" width="7.7109375" customWidth="1"/>
    <col min="1303" max="1303" width="13.85546875" customWidth="1"/>
    <col min="1538" max="1538" width="17.140625" customWidth="1"/>
    <col min="1539" max="1545" width="7.7109375" customWidth="1"/>
    <col min="1546" max="1546" width="6.7109375" customWidth="1"/>
    <col min="1547" max="1547" width="6.28515625" customWidth="1"/>
    <col min="1548" max="1548" width="6.85546875" customWidth="1"/>
    <col min="1549" max="1550" width="7.7109375" customWidth="1"/>
    <col min="1551" max="1551" width="9.85546875" customWidth="1"/>
    <col min="1552" max="1552" width="11.5703125" customWidth="1"/>
    <col min="1553" max="1553" width="8.42578125" customWidth="1"/>
    <col min="1554" max="1554" width="7.7109375" customWidth="1"/>
    <col min="1555" max="1555" width="13.7109375" customWidth="1"/>
    <col min="1556" max="1556" width="7.7109375" customWidth="1"/>
    <col min="1557" max="1557" width="13" customWidth="1"/>
    <col min="1558" max="1558" width="7.7109375" customWidth="1"/>
    <col min="1559" max="1559" width="13.85546875" customWidth="1"/>
    <col min="1794" max="1794" width="17.140625" customWidth="1"/>
    <col min="1795" max="1801" width="7.7109375" customWidth="1"/>
    <col min="1802" max="1802" width="6.7109375" customWidth="1"/>
    <col min="1803" max="1803" width="6.28515625" customWidth="1"/>
    <col min="1804" max="1804" width="6.85546875" customWidth="1"/>
    <col min="1805" max="1806" width="7.7109375" customWidth="1"/>
    <col min="1807" max="1807" width="9.85546875" customWidth="1"/>
    <col min="1808" max="1808" width="11.5703125" customWidth="1"/>
    <col min="1809" max="1809" width="8.42578125" customWidth="1"/>
    <col min="1810" max="1810" width="7.7109375" customWidth="1"/>
    <col min="1811" max="1811" width="13.7109375" customWidth="1"/>
    <col min="1812" max="1812" width="7.7109375" customWidth="1"/>
    <col min="1813" max="1813" width="13" customWidth="1"/>
    <col min="1814" max="1814" width="7.7109375" customWidth="1"/>
    <col min="1815" max="1815" width="13.85546875" customWidth="1"/>
    <col min="2050" max="2050" width="17.140625" customWidth="1"/>
    <col min="2051" max="2057" width="7.7109375" customWidth="1"/>
    <col min="2058" max="2058" width="6.7109375" customWidth="1"/>
    <col min="2059" max="2059" width="6.28515625" customWidth="1"/>
    <col min="2060" max="2060" width="6.85546875" customWidth="1"/>
    <col min="2061" max="2062" width="7.7109375" customWidth="1"/>
    <col min="2063" max="2063" width="9.85546875" customWidth="1"/>
    <col min="2064" max="2064" width="11.5703125" customWidth="1"/>
    <col min="2065" max="2065" width="8.42578125" customWidth="1"/>
    <col min="2066" max="2066" width="7.7109375" customWidth="1"/>
    <col min="2067" max="2067" width="13.7109375" customWidth="1"/>
    <col min="2068" max="2068" width="7.7109375" customWidth="1"/>
    <col min="2069" max="2069" width="13" customWidth="1"/>
    <col min="2070" max="2070" width="7.7109375" customWidth="1"/>
    <col min="2071" max="2071" width="13.85546875" customWidth="1"/>
    <col min="2306" max="2306" width="17.140625" customWidth="1"/>
    <col min="2307" max="2313" width="7.7109375" customWidth="1"/>
    <col min="2314" max="2314" width="6.7109375" customWidth="1"/>
    <col min="2315" max="2315" width="6.28515625" customWidth="1"/>
    <col min="2316" max="2316" width="6.85546875" customWidth="1"/>
    <col min="2317" max="2318" width="7.7109375" customWidth="1"/>
    <col min="2319" max="2319" width="9.85546875" customWidth="1"/>
    <col min="2320" max="2320" width="11.5703125" customWidth="1"/>
    <col min="2321" max="2321" width="8.42578125" customWidth="1"/>
    <col min="2322" max="2322" width="7.7109375" customWidth="1"/>
    <col min="2323" max="2323" width="13.7109375" customWidth="1"/>
    <col min="2324" max="2324" width="7.7109375" customWidth="1"/>
    <col min="2325" max="2325" width="13" customWidth="1"/>
    <col min="2326" max="2326" width="7.7109375" customWidth="1"/>
    <col min="2327" max="2327" width="13.85546875" customWidth="1"/>
    <col min="2562" max="2562" width="17.140625" customWidth="1"/>
    <col min="2563" max="2569" width="7.7109375" customWidth="1"/>
    <col min="2570" max="2570" width="6.7109375" customWidth="1"/>
    <col min="2571" max="2571" width="6.28515625" customWidth="1"/>
    <col min="2572" max="2572" width="6.85546875" customWidth="1"/>
    <col min="2573" max="2574" width="7.7109375" customWidth="1"/>
    <col min="2575" max="2575" width="9.85546875" customWidth="1"/>
    <col min="2576" max="2576" width="11.5703125" customWidth="1"/>
    <col min="2577" max="2577" width="8.42578125" customWidth="1"/>
    <col min="2578" max="2578" width="7.7109375" customWidth="1"/>
    <col min="2579" max="2579" width="13.7109375" customWidth="1"/>
    <col min="2580" max="2580" width="7.7109375" customWidth="1"/>
    <col min="2581" max="2581" width="13" customWidth="1"/>
    <col min="2582" max="2582" width="7.7109375" customWidth="1"/>
    <col min="2583" max="2583" width="13.85546875" customWidth="1"/>
    <col min="2818" max="2818" width="17.140625" customWidth="1"/>
    <col min="2819" max="2825" width="7.7109375" customWidth="1"/>
    <col min="2826" max="2826" width="6.7109375" customWidth="1"/>
    <col min="2827" max="2827" width="6.28515625" customWidth="1"/>
    <col min="2828" max="2828" width="6.85546875" customWidth="1"/>
    <col min="2829" max="2830" width="7.7109375" customWidth="1"/>
    <col min="2831" max="2831" width="9.85546875" customWidth="1"/>
    <col min="2832" max="2832" width="11.5703125" customWidth="1"/>
    <col min="2833" max="2833" width="8.42578125" customWidth="1"/>
    <col min="2834" max="2834" width="7.7109375" customWidth="1"/>
    <col min="2835" max="2835" width="13.7109375" customWidth="1"/>
    <col min="2836" max="2836" width="7.7109375" customWidth="1"/>
    <col min="2837" max="2837" width="13" customWidth="1"/>
    <col min="2838" max="2838" width="7.7109375" customWidth="1"/>
    <col min="2839" max="2839" width="13.85546875" customWidth="1"/>
    <col min="3074" max="3074" width="17.140625" customWidth="1"/>
    <col min="3075" max="3081" width="7.7109375" customWidth="1"/>
    <col min="3082" max="3082" width="6.7109375" customWidth="1"/>
    <col min="3083" max="3083" width="6.28515625" customWidth="1"/>
    <col min="3084" max="3084" width="6.85546875" customWidth="1"/>
    <col min="3085" max="3086" width="7.7109375" customWidth="1"/>
    <col min="3087" max="3087" width="9.85546875" customWidth="1"/>
    <col min="3088" max="3088" width="11.5703125" customWidth="1"/>
    <col min="3089" max="3089" width="8.42578125" customWidth="1"/>
    <col min="3090" max="3090" width="7.7109375" customWidth="1"/>
    <col min="3091" max="3091" width="13.7109375" customWidth="1"/>
    <col min="3092" max="3092" width="7.7109375" customWidth="1"/>
    <col min="3093" max="3093" width="13" customWidth="1"/>
    <col min="3094" max="3094" width="7.7109375" customWidth="1"/>
    <col min="3095" max="3095" width="13.85546875" customWidth="1"/>
    <col min="3330" max="3330" width="17.140625" customWidth="1"/>
    <col min="3331" max="3337" width="7.7109375" customWidth="1"/>
    <col min="3338" max="3338" width="6.7109375" customWidth="1"/>
    <col min="3339" max="3339" width="6.28515625" customWidth="1"/>
    <col min="3340" max="3340" width="6.85546875" customWidth="1"/>
    <col min="3341" max="3342" width="7.7109375" customWidth="1"/>
    <col min="3343" max="3343" width="9.85546875" customWidth="1"/>
    <col min="3344" max="3344" width="11.5703125" customWidth="1"/>
    <col min="3345" max="3345" width="8.42578125" customWidth="1"/>
    <col min="3346" max="3346" width="7.7109375" customWidth="1"/>
    <col min="3347" max="3347" width="13.7109375" customWidth="1"/>
    <col min="3348" max="3348" width="7.7109375" customWidth="1"/>
    <col min="3349" max="3349" width="13" customWidth="1"/>
    <col min="3350" max="3350" width="7.7109375" customWidth="1"/>
    <col min="3351" max="3351" width="13.85546875" customWidth="1"/>
    <col min="3586" max="3586" width="17.140625" customWidth="1"/>
    <col min="3587" max="3593" width="7.7109375" customWidth="1"/>
    <col min="3594" max="3594" width="6.7109375" customWidth="1"/>
    <col min="3595" max="3595" width="6.28515625" customWidth="1"/>
    <col min="3596" max="3596" width="6.85546875" customWidth="1"/>
    <col min="3597" max="3598" width="7.7109375" customWidth="1"/>
    <col min="3599" max="3599" width="9.85546875" customWidth="1"/>
    <col min="3600" max="3600" width="11.5703125" customWidth="1"/>
    <col min="3601" max="3601" width="8.42578125" customWidth="1"/>
    <col min="3602" max="3602" width="7.7109375" customWidth="1"/>
    <col min="3603" max="3603" width="13.7109375" customWidth="1"/>
    <col min="3604" max="3604" width="7.7109375" customWidth="1"/>
    <col min="3605" max="3605" width="13" customWidth="1"/>
    <col min="3606" max="3606" width="7.7109375" customWidth="1"/>
    <col min="3607" max="3607" width="13.85546875" customWidth="1"/>
    <col min="3842" max="3842" width="17.140625" customWidth="1"/>
    <col min="3843" max="3849" width="7.7109375" customWidth="1"/>
    <col min="3850" max="3850" width="6.7109375" customWidth="1"/>
    <col min="3851" max="3851" width="6.28515625" customWidth="1"/>
    <col min="3852" max="3852" width="6.85546875" customWidth="1"/>
    <col min="3853" max="3854" width="7.7109375" customWidth="1"/>
    <col min="3855" max="3855" width="9.85546875" customWidth="1"/>
    <col min="3856" max="3856" width="11.5703125" customWidth="1"/>
    <col min="3857" max="3857" width="8.42578125" customWidth="1"/>
    <col min="3858" max="3858" width="7.7109375" customWidth="1"/>
    <col min="3859" max="3859" width="13.7109375" customWidth="1"/>
    <col min="3860" max="3860" width="7.7109375" customWidth="1"/>
    <col min="3861" max="3861" width="13" customWidth="1"/>
    <col min="3862" max="3862" width="7.7109375" customWidth="1"/>
    <col min="3863" max="3863" width="13.85546875" customWidth="1"/>
    <col min="4098" max="4098" width="17.140625" customWidth="1"/>
    <col min="4099" max="4105" width="7.7109375" customWidth="1"/>
    <col min="4106" max="4106" width="6.7109375" customWidth="1"/>
    <col min="4107" max="4107" width="6.28515625" customWidth="1"/>
    <col min="4108" max="4108" width="6.85546875" customWidth="1"/>
    <col min="4109" max="4110" width="7.7109375" customWidth="1"/>
    <col min="4111" max="4111" width="9.85546875" customWidth="1"/>
    <col min="4112" max="4112" width="11.5703125" customWidth="1"/>
    <col min="4113" max="4113" width="8.42578125" customWidth="1"/>
    <col min="4114" max="4114" width="7.7109375" customWidth="1"/>
    <col min="4115" max="4115" width="13.7109375" customWidth="1"/>
    <col min="4116" max="4116" width="7.7109375" customWidth="1"/>
    <col min="4117" max="4117" width="13" customWidth="1"/>
    <col min="4118" max="4118" width="7.7109375" customWidth="1"/>
    <col min="4119" max="4119" width="13.85546875" customWidth="1"/>
    <col min="4354" max="4354" width="17.140625" customWidth="1"/>
    <col min="4355" max="4361" width="7.7109375" customWidth="1"/>
    <col min="4362" max="4362" width="6.7109375" customWidth="1"/>
    <col min="4363" max="4363" width="6.28515625" customWidth="1"/>
    <col min="4364" max="4364" width="6.85546875" customWidth="1"/>
    <col min="4365" max="4366" width="7.7109375" customWidth="1"/>
    <col min="4367" max="4367" width="9.85546875" customWidth="1"/>
    <col min="4368" max="4368" width="11.5703125" customWidth="1"/>
    <col min="4369" max="4369" width="8.42578125" customWidth="1"/>
    <col min="4370" max="4370" width="7.7109375" customWidth="1"/>
    <col min="4371" max="4371" width="13.7109375" customWidth="1"/>
    <col min="4372" max="4372" width="7.7109375" customWidth="1"/>
    <col min="4373" max="4373" width="13" customWidth="1"/>
    <col min="4374" max="4374" width="7.7109375" customWidth="1"/>
    <col min="4375" max="4375" width="13.85546875" customWidth="1"/>
    <col min="4610" max="4610" width="17.140625" customWidth="1"/>
    <col min="4611" max="4617" width="7.7109375" customWidth="1"/>
    <col min="4618" max="4618" width="6.7109375" customWidth="1"/>
    <col min="4619" max="4619" width="6.28515625" customWidth="1"/>
    <col min="4620" max="4620" width="6.85546875" customWidth="1"/>
    <col min="4621" max="4622" width="7.7109375" customWidth="1"/>
    <col min="4623" max="4623" width="9.85546875" customWidth="1"/>
    <col min="4624" max="4624" width="11.5703125" customWidth="1"/>
    <col min="4625" max="4625" width="8.42578125" customWidth="1"/>
    <col min="4626" max="4626" width="7.7109375" customWidth="1"/>
    <col min="4627" max="4627" width="13.7109375" customWidth="1"/>
    <col min="4628" max="4628" width="7.7109375" customWidth="1"/>
    <col min="4629" max="4629" width="13" customWidth="1"/>
    <col min="4630" max="4630" width="7.7109375" customWidth="1"/>
    <col min="4631" max="4631" width="13.85546875" customWidth="1"/>
    <col min="4866" max="4866" width="17.140625" customWidth="1"/>
    <col min="4867" max="4873" width="7.7109375" customWidth="1"/>
    <col min="4874" max="4874" width="6.7109375" customWidth="1"/>
    <col min="4875" max="4875" width="6.28515625" customWidth="1"/>
    <col min="4876" max="4876" width="6.85546875" customWidth="1"/>
    <col min="4877" max="4878" width="7.7109375" customWidth="1"/>
    <col min="4879" max="4879" width="9.85546875" customWidth="1"/>
    <col min="4880" max="4880" width="11.5703125" customWidth="1"/>
    <col min="4881" max="4881" width="8.42578125" customWidth="1"/>
    <col min="4882" max="4882" width="7.7109375" customWidth="1"/>
    <col min="4883" max="4883" width="13.7109375" customWidth="1"/>
    <col min="4884" max="4884" width="7.7109375" customWidth="1"/>
    <col min="4885" max="4885" width="13" customWidth="1"/>
    <col min="4886" max="4886" width="7.7109375" customWidth="1"/>
    <col min="4887" max="4887" width="13.85546875" customWidth="1"/>
    <col min="5122" max="5122" width="17.140625" customWidth="1"/>
    <col min="5123" max="5129" width="7.7109375" customWidth="1"/>
    <col min="5130" max="5130" width="6.7109375" customWidth="1"/>
    <col min="5131" max="5131" width="6.28515625" customWidth="1"/>
    <col min="5132" max="5132" width="6.85546875" customWidth="1"/>
    <col min="5133" max="5134" width="7.7109375" customWidth="1"/>
    <col min="5135" max="5135" width="9.85546875" customWidth="1"/>
    <col min="5136" max="5136" width="11.5703125" customWidth="1"/>
    <col min="5137" max="5137" width="8.42578125" customWidth="1"/>
    <col min="5138" max="5138" width="7.7109375" customWidth="1"/>
    <col min="5139" max="5139" width="13.7109375" customWidth="1"/>
    <col min="5140" max="5140" width="7.7109375" customWidth="1"/>
    <col min="5141" max="5141" width="13" customWidth="1"/>
    <col min="5142" max="5142" width="7.7109375" customWidth="1"/>
    <col min="5143" max="5143" width="13.85546875" customWidth="1"/>
    <col min="5378" max="5378" width="17.140625" customWidth="1"/>
    <col min="5379" max="5385" width="7.7109375" customWidth="1"/>
    <col min="5386" max="5386" width="6.7109375" customWidth="1"/>
    <col min="5387" max="5387" width="6.28515625" customWidth="1"/>
    <col min="5388" max="5388" width="6.85546875" customWidth="1"/>
    <col min="5389" max="5390" width="7.7109375" customWidth="1"/>
    <col min="5391" max="5391" width="9.85546875" customWidth="1"/>
    <col min="5392" max="5392" width="11.5703125" customWidth="1"/>
    <col min="5393" max="5393" width="8.42578125" customWidth="1"/>
    <col min="5394" max="5394" width="7.7109375" customWidth="1"/>
    <col min="5395" max="5395" width="13.7109375" customWidth="1"/>
    <col min="5396" max="5396" width="7.7109375" customWidth="1"/>
    <col min="5397" max="5397" width="13" customWidth="1"/>
    <col min="5398" max="5398" width="7.7109375" customWidth="1"/>
    <col min="5399" max="5399" width="13.85546875" customWidth="1"/>
    <col min="5634" max="5634" width="17.140625" customWidth="1"/>
    <col min="5635" max="5641" width="7.7109375" customWidth="1"/>
    <col min="5642" max="5642" width="6.7109375" customWidth="1"/>
    <col min="5643" max="5643" width="6.28515625" customWidth="1"/>
    <col min="5644" max="5644" width="6.85546875" customWidth="1"/>
    <col min="5645" max="5646" width="7.7109375" customWidth="1"/>
    <col min="5647" max="5647" width="9.85546875" customWidth="1"/>
    <col min="5648" max="5648" width="11.5703125" customWidth="1"/>
    <col min="5649" max="5649" width="8.42578125" customWidth="1"/>
    <col min="5650" max="5650" width="7.7109375" customWidth="1"/>
    <col min="5651" max="5651" width="13.7109375" customWidth="1"/>
    <col min="5652" max="5652" width="7.7109375" customWidth="1"/>
    <col min="5653" max="5653" width="13" customWidth="1"/>
    <col min="5654" max="5654" width="7.7109375" customWidth="1"/>
    <col min="5655" max="5655" width="13.85546875" customWidth="1"/>
    <col min="5890" max="5890" width="17.140625" customWidth="1"/>
    <col min="5891" max="5897" width="7.7109375" customWidth="1"/>
    <col min="5898" max="5898" width="6.7109375" customWidth="1"/>
    <col min="5899" max="5899" width="6.28515625" customWidth="1"/>
    <col min="5900" max="5900" width="6.85546875" customWidth="1"/>
    <col min="5901" max="5902" width="7.7109375" customWidth="1"/>
    <col min="5903" max="5903" width="9.85546875" customWidth="1"/>
    <col min="5904" max="5904" width="11.5703125" customWidth="1"/>
    <col min="5905" max="5905" width="8.42578125" customWidth="1"/>
    <col min="5906" max="5906" width="7.7109375" customWidth="1"/>
    <col min="5907" max="5907" width="13.7109375" customWidth="1"/>
    <col min="5908" max="5908" width="7.7109375" customWidth="1"/>
    <col min="5909" max="5909" width="13" customWidth="1"/>
    <col min="5910" max="5910" width="7.7109375" customWidth="1"/>
    <col min="5911" max="5911" width="13.85546875" customWidth="1"/>
    <col min="6146" max="6146" width="17.140625" customWidth="1"/>
    <col min="6147" max="6153" width="7.7109375" customWidth="1"/>
    <col min="6154" max="6154" width="6.7109375" customWidth="1"/>
    <col min="6155" max="6155" width="6.28515625" customWidth="1"/>
    <col min="6156" max="6156" width="6.85546875" customWidth="1"/>
    <col min="6157" max="6158" width="7.7109375" customWidth="1"/>
    <col min="6159" max="6159" width="9.85546875" customWidth="1"/>
    <col min="6160" max="6160" width="11.5703125" customWidth="1"/>
    <col min="6161" max="6161" width="8.42578125" customWidth="1"/>
    <col min="6162" max="6162" width="7.7109375" customWidth="1"/>
    <col min="6163" max="6163" width="13.7109375" customWidth="1"/>
    <col min="6164" max="6164" width="7.7109375" customWidth="1"/>
    <col min="6165" max="6165" width="13" customWidth="1"/>
    <col min="6166" max="6166" width="7.7109375" customWidth="1"/>
    <col min="6167" max="6167" width="13.85546875" customWidth="1"/>
    <col min="6402" max="6402" width="17.140625" customWidth="1"/>
    <col min="6403" max="6409" width="7.7109375" customWidth="1"/>
    <col min="6410" max="6410" width="6.7109375" customWidth="1"/>
    <col min="6411" max="6411" width="6.28515625" customWidth="1"/>
    <col min="6412" max="6412" width="6.85546875" customWidth="1"/>
    <col min="6413" max="6414" width="7.7109375" customWidth="1"/>
    <col min="6415" max="6415" width="9.85546875" customWidth="1"/>
    <col min="6416" max="6416" width="11.5703125" customWidth="1"/>
    <col min="6417" max="6417" width="8.42578125" customWidth="1"/>
    <col min="6418" max="6418" width="7.7109375" customWidth="1"/>
    <col min="6419" max="6419" width="13.7109375" customWidth="1"/>
    <col min="6420" max="6420" width="7.7109375" customWidth="1"/>
    <col min="6421" max="6421" width="13" customWidth="1"/>
    <col min="6422" max="6422" width="7.7109375" customWidth="1"/>
    <col min="6423" max="6423" width="13.85546875" customWidth="1"/>
    <col min="6658" max="6658" width="17.140625" customWidth="1"/>
    <col min="6659" max="6665" width="7.7109375" customWidth="1"/>
    <col min="6666" max="6666" width="6.7109375" customWidth="1"/>
    <col min="6667" max="6667" width="6.28515625" customWidth="1"/>
    <col min="6668" max="6668" width="6.85546875" customWidth="1"/>
    <col min="6669" max="6670" width="7.7109375" customWidth="1"/>
    <col min="6671" max="6671" width="9.85546875" customWidth="1"/>
    <col min="6672" max="6672" width="11.5703125" customWidth="1"/>
    <col min="6673" max="6673" width="8.42578125" customWidth="1"/>
    <col min="6674" max="6674" width="7.7109375" customWidth="1"/>
    <col min="6675" max="6675" width="13.7109375" customWidth="1"/>
    <col min="6676" max="6676" width="7.7109375" customWidth="1"/>
    <col min="6677" max="6677" width="13" customWidth="1"/>
    <col min="6678" max="6678" width="7.7109375" customWidth="1"/>
    <col min="6679" max="6679" width="13.85546875" customWidth="1"/>
    <col min="6914" max="6914" width="17.140625" customWidth="1"/>
    <col min="6915" max="6921" width="7.7109375" customWidth="1"/>
    <col min="6922" max="6922" width="6.7109375" customWidth="1"/>
    <col min="6923" max="6923" width="6.28515625" customWidth="1"/>
    <col min="6924" max="6924" width="6.85546875" customWidth="1"/>
    <col min="6925" max="6926" width="7.7109375" customWidth="1"/>
    <col min="6927" max="6927" width="9.85546875" customWidth="1"/>
    <col min="6928" max="6928" width="11.5703125" customWidth="1"/>
    <col min="6929" max="6929" width="8.42578125" customWidth="1"/>
    <col min="6930" max="6930" width="7.7109375" customWidth="1"/>
    <col min="6931" max="6931" width="13.7109375" customWidth="1"/>
    <col min="6932" max="6932" width="7.7109375" customWidth="1"/>
    <col min="6933" max="6933" width="13" customWidth="1"/>
    <col min="6934" max="6934" width="7.7109375" customWidth="1"/>
    <col min="6935" max="6935" width="13.85546875" customWidth="1"/>
    <col min="7170" max="7170" width="17.140625" customWidth="1"/>
    <col min="7171" max="7177" width="7.7109375" customWidth="1"/>
    <col min="7178" max="7178" width="6.7109375" customWidth="1"/>
    <col min="7179" max="7179" width="6.28515625" customWidth="1"/>
    <col min="7180" max="7180" width="6.85546875" customWidth="1"/>
    <col min="7181" max="7182" width="7.7109375" customWidth="1"/>
    <col min="7183" max="7183" width="9.85546875" customWidth="1"/>
    <col min="7184" max="7184" width="11.5703125" customWidth="1"/>
    <col min="7185" max="7185" width="8.42578125" customWidth="1"/>
    <col min="7186" max="7186" width="7.7109375" customWidth="1"/>
    <col min="7187" max="7187" width="13.7109375" customWidth="1"/>
    <col min="7188" max="7188" width="7.7109375" customWidth="1"/>
    <col min="7189" max="7189" width="13" customWidth="1"/>
    <col min="7190" max="7190" width="7.7109375" customWidth="1"/>
    <col min="7191" max="7191" width="13.85546875" customWidth="1"/>
    <col min="7426" max="7426" width="17.140625" customWidth="1"/>
    <col min="7427" max="7433" width="7.7109375" customWidth="1"/>
    <col min="7434" max="7434" width="6.7109375" customWidth="1"/>
    <col min="7435" max="7435" width="6.28515625" customWidth="1"/>
    <col min="7436" max="7436" width="6.85546875" customWidth="1"/>
    <col min="7437" max="7438" width="7.7109375" customWidth="1"/>
    <col min="7439" max="7439" width="9.85546875" customWidth="1"/>
    <col min="7440" max="7440" width="11.5703125" customWidth="1"/>
    <col min="7441" max="7441" width="8.42578125" customWidth="1"/>
    <col min="7442" max="7442" width="7.7109375" customWidth="1"/>
    <col min="7443" max="7443" width="13.7109375" customWidth="1"/>
    <col min="7444" max="7444" width="7.7109375" customWidth="1"/>
    <col min="7445" max="7445" width="13" customWidth="1"/>
    <col min="7446" max="7446" width="7.7109375" customWidth="1"/>
    <col min="7447" max="7447" width="13.85546875" customWidth="1"/>
    <col min="7682" max="7682" width="17.140625" customWidth="1"/>
    <col min="7683" max="7689" width="7.7109375" customWidth="1"/>
    <col min="7690" max="7690" width="6.7109375" customWidth="1"/>
    <col min="7691" max="7691" width="6.28515625" customWidth="1"/>
    <col min="7692" max="7692" width="6.85546875" customWidth="1"/>
    <col min="7693" max="7694" width="7.7109375" customWidth="1"/>
    <col min="7695" max="7695" width="9.85546875" customWidth="1"/>
    <col min="7696" max="7696" width="11.5703125" customWidth="1"/>
    <col min="7697" max="7697" width="8.42578125" customWidth="1"/>
    <col min="7698" max="7698" width="7.7109375" customWidth="1"/>
    <col min="7699" max="7699" width="13.7109375" customWidth="1"/>
    <col min="7700" max="7700" width="7.7109375" customWidth="1"/>
    <col min="7701" max="7701" width="13" customWidth="1"/>
    <col min="7702" max="7702" width="7.7109375" customWidth="1"/>
    <col min="7703" max="7703" width="13.85546875" customWidth="1"/>
    <col min="7938" max="7938" width="17.140625" customWidth="1"/>
    <col min="7939" max="7945" width="7.7109375" customWidth="1"/>
    <col min="7946" max="7946" width="6.7109375" customWidth="1"/>
    <col min="7947" max="7947" width="6.28515625" customWidth="1"/>
    <col min="7948" max="7948" width="6.85546875" customWidth="1"/>
    <col min="7949" max="7950" width="7.7109375" customWidth="1"/>
    <col min="7951" max="7951" width="9.85546875" customWidth="1"/>
    <col min="7952" max="7952" width="11.5703125" customWidth="1"/>
    <col min="7953" max="7953" width="8.42578125" customWidth="1"/>
    <col min="7954" max="7954" width="7.7109375" customWidth="1"/>
    <col min="7955" max="7955" width="13.7109375" customWidth="1"/>
    <col min="7956" max="7956" width="7.7109375" customWidth="1"/>
    <col min="7957" max="7957" width="13" customWidth="1"/>
    <col min="7958" max="7958" width="7.7109375" customWidth="1"/>
    <col min="7959" max="7959" width="13.85546875" customWidth="1"/>
    <col min="8194" max="8194" width="17.140625" customWidth="1"/>
    <col min="8195" max="8201" width="7.7109375" customWidth="1"/>
    <col min="8202" max="8202" width="6.7109375" customWidth="1"/>
    <col min="8203" max="8203" width="6.28515625" customWidth="1"/>
    <col min="8204" max="8204" width="6.85546875" customWidth="1"/>
    <col min="8205" max="8206" width="7.7109375" customWidth="1"/>
    <col min="8207" max="8207" width="9.85546875" customWidth="1"/>
    <col min="8208" max="8208" width="11.5703125" customWidth="1"/>
    <col min="8209" max="8209" width="8.42578125" customWidth="1"/>
    <col min="8210" max="8210" width="7.7109375" customWidth="1"/>
    <col min="8211" max="8211" width="13.7109375" customWidth="1"/>
    <col min="8212" max="8212" width="7.7109375" customWidth="1"/>
    <col min="8213" max="8213" width="13" customWidth="1"/>
    <col min="8214" max="8214" width="7.7109375" customWidth="1"/>
    <col min="8215" max="8215" width="13.85546875" customWidth="1"/>
    <col min="8450" max="8450" width="17.140625" customWidth="1"/>
    <col min="8451" max="8457" width="7.7109375" customWidth="1"/>
    <col min="8458" max="8458" width="6.7109375" customWidth="1"/>
    <col min="8459" max="8459" width="6.28515625" customWidth="1"/>
    <col min="8460" max="8460" width="6.85546875" customWidth="1"/>
    <col min="8461" max="8462" width="7.7109375" customWidth="1"/>
    <col min="8463" max="8463" width="9.85546875" customWidth="1"/>
    <col min="8464" max="8464" width="11.5703125" customWidth="1"/>
    <col min="8465" max="8465" width="8.42578125" customWidth="1"/>
    <col min="8466" max="8466" width="7.7109375" customWidth="1"/>
    <col min="8467" max="8467" width="13.7109375" customWidth="1"/>
    <col min="8468" max="8468" width="7.7109375" customWidth="1"/>
    <col min="8469" max="8469" width="13" customWidth="1"/>
    <col min="8470" max="8470" width="7.7109375" customWidth="1"/>
    <col min="8471" max="8471" width="13.85546875" customWidth="1"/>
    <col min="8706" max="8706" width="17.140625" customWidth="1"/>
    <col min="8707" max="8713" width="7.7109375" customWidth="1"/>
    <col min="8714" max="8714" width="6.7109375" customWidth="1"/>
    <col min="8715" max="8715" width="6.28515625" customWidth="1"/>
    <col min="8716" max="8716" width="6.85546875" customWidth="1"/>
    <col min="8717" max="8718" width="7.7109375" customWidth="1"/>
    <col min="8719" max="8719" width="9.85546875" customWidth="1"/>
    <col min="8720" max="8720" width="11.5703125" customWidth="1"/>
    <col min="8721" max="8721" width="8.42578125" customWidth="1"/>
    <col min="8722" max="8722" width="7.7109375" customWidth="1"/>
    <col min="8723" max="8723" width="13.7109375" customWidth="1"/>
    <col min="8724" max="8724" width="7.7109375" customWidth="1"/>
    <col min="8725" max="8725" width="13" customWidth="1"/>
    <col min="8726" max="8726" width="7.7109375" customWidth="1"/>
    <col min="8727" max="8727" width="13.85546875" customWidth="1"/>
    <col min="8962" max="8962" width="17.140625" customWidth="1"/>
    <col min="8963" max="8969" width="7.7109375" customWidth="1"/>
    <col min="8970" max="8970" width="6.7109375" customWidth="1"/>
    <col min="8971" max="8971" width="6.28515625" customWidth="1"/>
    <col min="8972" max="8972" width="6.85546875" customWidth="1"/>
    <col min="8973" max="8974" width="7.7109375" customWidth="1"/>
    <col min="8975" max="8975" width="9.85546875" customWidth="1"/>
    <col min="8976" max="8976" width="11.5703125" customWidth="1"/>
    <col min="8977" max="8977" width="8.42578125" customWidth="1"/>
    <col min="8978" max="8978" width="7.7109375" customWidth="1"/>
    <col min="8979" max="8979" width="13.7109375" customWidth="1"/>
    <col min="8980" max="8980" width="7.7109375" customWidth="1"/>
    <col min="8981" max="8981" width="13" customWidth="1"/>
    <col min="8982" max="8982" width="7.7109375" customWidth="1"/>
    <col min="8983" max="8983" width="13.85546875" customWidth="1"/>
    <col min="9218" max="9218" width="17.140625" customWidth="1"/>
    <col min="9219" max="9225" width="7.7109375" customWidth="1"/>
    <col min="9226" max="9226" width="6.7109375" customWidth="1"/>
    <col min="9227" max="9227" width="6.28515625" customWidth="1"/>
    <col min="9228" max="9228" width="6.85546875" customWidth="1"/>
    <col min="9229" max="9230" width="7.7109375" customWidth="1"/>
    <col min="9231" max="9231" width="9.85546875" customWidth="1"/>
    <col min="9232" max="9232" width="11.5703125" customWidth="1"/>
    <col min="9233" max="9233" width="8.42578125" customWidth="1"/>
    <col min="9234" max="9234" width="7.7109375" customWidth="1"/>
    <col min="9235" max="9235" width="13.7109375" customWidth="1"/>
    <col min="9236" max="9236" width="7.7109375" customWidth="1"/>
    <col min="9237" max="9237" width="13" customWidth="1"/>
    <col min="9238" max="9238" width="7.7109375" customWidth="1"/>
    <col min="9239" max="9239" width="13.85546875" customWidth="1"/>
    <col min="9474" max="9474" width="17.140625" customWidth="1"/>
    <col min="9475" max="9481" width="7.7109375" customWidth="1"/>
    <col min="9482" max="9482" width="6.7109375" customWidth="1"/>
    <col min="9483" max="9483" width="6.28515625" customWidth="1"/>
    <col min="9484" max="9484" width="6.85546875" customWidth="1"/>
    <col min="9485" max="9486" width="7.7109375" customWidth="1"/>
    <col min="9487" max="9487" width="9.85546875" customWidth="1"/>
    <col min="9488" max="9488" width="11.5703125" customWidth="1"/>
    <col min="9489" max="9489" width="8.42578125" customWidth="1"/>
    <col min="9490" max="9490" width="7.7109375" customWidth="1"/>
    <col min="9491" max="9491" width="13.7109375" customWidth="1"/>
    <col min="9492" max="9492" width="7.7109375" customWidth="1"/>
    <col min="9493" max="9493" width="13" customWidth="1"/>
    <col min="9494" max="9494" width="7.7109375" customWidth="1"/>
    <col min="9495" max="9495" width="13.85546875" customWidth="1"/>
    <col min="9730" max="9730" width="17.140625" customWidth="1"/>
    <col min="9731" max="9737" width="7.7109375" customWidth="1"/>
    <col min="9738" max="9738" width="6.7109375" customWidth="1"/>
    <col min="9739" max="9739" width="6.28515625" customWidth="1"/>
    <col min="9740" max="9740" width="6.85546875" customWidth="1"/>
    <col min="9741" max="9742" width="7.7109375" customWidth="1"/>
    <col min="9743" max="9743" width="9.85546875" customWidth="1"/>
    <col min="9744" max="9744" width="11.5703125" customWidth="1"/>
    <col min="9745" max="9745" width="8.42578125" customWidth="1"/>
    <col min="9746" max="9746" width="7.7109375" customWidth="1"/>
    <col min="9747" max="9747" width="13.7109375" customWidth="1"/>
    <col min="9748" max="9748" width="7.7109375" customWidth="1"/>
    <col min="9749" max="9749" width="13" customWidth="1"/>
    <col min="9750" max="9750" width="7.7109375" customWidth="1"/>
    <col min="9751" max="9751" width="13.85546875" customWidth="1"/>
    <col min="9986" max="9986" width="17.140625" customWidth="1"/>
    <col min="9987" max="9993" width="7.7109375" customWidth="1"/>
    <col min="9994" max="9994" width="6.7109375" customWidth="1"/>
    <col min="9995" max="9995" width="6.28515625" customWidth="1"/>
    <col min="9996" max="9996" width="6.85546875" customWidth="1"/>
    <col min="9997" max="9998" width="7.7109375" customWidth="1"/>
    <col min="9999" max="9999" width="9.85546875" customWidth="1"/>
    <col min="10000" max="10000" width="11.5703125" customWidth="1"/>
    <col min="10001" max="10001" width="8.42578125" customWidth="1"/>
    <col min="10002" max="10002" width="7.7109375" customWidth="1"/>
    <col min="10003" max="10003" width="13.7109375" customWidth="1"/>
    <col min="10004" max="10004" width="7.7109375" customWidth="1"/>
    <col min="10005" max="10005" width="13" customWidth="1"/>
    <col min="10006" max="10006" width="7.7109375" customWidth="1"/>
    <col min="10007" max="10007" width="13.85546875" customWidth="1"/>
    <col min="10242" max="10242" width="17.140625" customWidth="1"/>
    <col min="10243" max="10249" width="7.7109375" customWidth="1"/>
    <col min="10250" max="10250" width="6.7109375" customWidth="1"/>
    <col min="10251" max="10251" width="6.28515625" customWidth="1"/>
    <col min="10252" max="10252" width="6.85546875" customWidth="1"/>
    <col min="10253" max="10254" width="7.7109375" customWidth="1"/>
    <col min="10255" max="10255" width="9.85546875" customWidth="1"/>
    <col min="10256" max="10256" width="11.5703125" customWidth="1"/>
    <col min="10257" max="10257" width="8.42578125" customWidth="1"/>
    <col min="10258" max="10258" width="7.7109375" customWidth="1"/>
    <col min="10259" max="10259" width="13.7109375" customWidth="1"/>
    <col min="10260" max="10260" width="7.7109375" customWidth="1"/>
    <col min="10261" max="10261" width="13" customWidth="1"/>
    <col min="10262" max="10262" width="7.7109375" customWidth="1"/>
    <col min="10263" max="10263" width="13.85546875" customWidth="1"/>
    <col min="10498" max="10498" width="17.140625" customWidth="1"/>
    <col min="10499" max="10505" width="7.7109375" customWidth="1"/>
    <col min="10506" max="10506" width="6.7109375" customWidth="1"/>
    <col min="10507" max="10507" width="6.28515625" customWidth="1"/>
    <col min="10508" max="10508" width="6.85546875" customWidth="1"/>
    <col min="10509" max="10510" width="7.7109375" customWidth="1"/>
    <col min="10511" max="10511" width="9.85546875" customWidth="1"/>
    <col min="10512" max="10512" width="11.5703125" customWidth="1"/>
    <col min="10513" max="10513" width="8.42578125" customWidth="1"/>
    <col min="10514" max="10514" width="7.7109375" customWidth="1"/>
    <col min="10515" max="10515" width="13.7109375" customWidth="1"/>
    <col min="10516" max="10516" width="7.7109375" customWidth="1"/>
    <col min="10517" max="10517" width="13" customWidth="1"/>
    <col min="10518" max="10518" width="7.7109375" customWidth="1"/>
    <col min="10519" max="10519" width="13.85546875" customWidth="1"/>
    <col min="10754" max="10754" width="17.140625" customWidth="1"/>
    <col min="10755" max="10761" width="7.7109375" customWidth="1"/>
    <col min="10762" max="10762" width="6.7109375" customWidth="1"/>
    <col min="10763" max="10763" width="6.28515625" customWidth="1"/>
    <col min="10764" max="10764" width="6.85546875" customWidth="1"/>
    <col min="10765" max="10766" width="7.7109375" customWidth="1"/>
    <col min="10767" max="10767" width="9.85546875" customWidth="1"/>
    <col min="10768" max="10768" width="11.5703125" customWidth="1"/>
    <col min="10769" max="10769" width="8.42578125" customWidth="1"/>
    <col min="10770" max="10770" width="7.7109375" customWidth="1"/>
    <col min="10771" max="10771" width="13.7109375" customWidth="1"/>
    <col min="10772" max="10772" width="7.7109375" customWidth="1"/>
    <col min="10773" max="10773" width="13" customWidth="1"/>
    <col min="10774" max="10774" width="7.7109375" customWidth="1"/>
    <col min="10775" max="10775" width="13.85546875" customWidth="1"/>
    <col min="11010" max="11010" width="17.140625" customWidth="1"/>
    <col min="11011" max="11017" width="7.7109375" customWidth="1"/>
    <col min="11018" max="11018" width="6.7109375" customWidth="1"/>
    <col min="11019" max="11019" width="6.28515625" customWidth="1"/>
    <col min="11020" max="11020" width="6.85546875" customWidth="1"/>
    <col min="11021" max="11022" width="7.7109375" customWidth="1"/>
    <col min="11023" max="11023" width="9.85546875" customWidth="1"/>
    <col min="11024" max="11024" width="11.5703125" customWidth="1"/>
    <col min="11025" max="11025" width="8.42578125" customWidth="1"/>
    <col min="11026" max="11026" width="7.7109375" customWidth="1"/>
    <col min="11027" max="11027" width="13.7109375" customWidth="1"/>
    <col min="11028" max="11028" width="7.7109375" customWidth="1"/>
    <col min="11029" max="11029" width="13" customWidth="1"/>
    <col min="11030" max="11030" width="7.7109375" customWidth="1"/>
    <col min="11031" max="11031" width="13.85546875" customWidth="1"/>
    <col min="11266" max="11266" width="17.140625" customWidth="1"/>
    <col min="11267" max="11273" width="7.7109375" customWidth="1"/>
    <col min="11274" max="11274" width="6.7109375" customWidth="1"/>
    <col min="11275" max="11275" width="6.28515625" customWidth="1"/>
    <col min="11276" max="11276" width="6.85546875" customWidth="1"/>
    <col min="11277" max="11278" width="7.7109375" customWidth="1"/>
    <col min="11279" max="11279" width="9.85546875" customWidth="1"/>
    <col min="11280" max="11280" width="11.5703125" customWidth="1"/>
    <col min="11281" max="11281" width="8.42578125" customWidth="1"/>
    <col min="11282" max="11282" width="7.7109375" customWidth="1"/>
    <col min="11283" max="11283" width="13.7109375" customWidth="1"/>
    <col min="11284" max="11284" width="7.7109375" customWidth="1"/>
    <col min="11285" max="11285" width="13" customWidth="1"/>
    <col min="11286" max="11286" width="7.7109375" customWidth="1"/>
    <col min="11287" max="11287" width="13.85546875" customWidth="1"/>
    <col min="11522" max="11522" width="17.140625" customWidth="1"/>
    <col min="11523" max="11529" width="7.7109375" customWidth="1"/>
    <col min="11530" max="11530" width="6.7109375" customWidth="1"/>
    <col min="11531" max="11531" width="6.28515625" customWidth="1"/>
    <col min="11532" max="11532" width="6.85546875" customWidth="1"/>
    <col min="11533" max="11534" width="7.7109375" customWidth="1"/>
    <col min="11535" max="11535" width="9.85546875" customWidth="1"/>
    <col min="11536" max="11536" width="11.5703125" customWidth="1"/>
    <col min="11537" max="11537" width="8.42578125" customWidth="1"/>
    <col min="11538" max="11538" width="7.7109375" customWidth="1"/>
    <col min="11539" max="11539" width="13.7109375" customWidth="1"/>
    <col min="11540" max="11540" width="7.7109375" customWidth="1"/>
    <col min="11541" max="11541" width="13" customWidth="1"/>
    <col min="11542" max="11542" width="7.7109375" customWidth="1"/>
    <col min="11543" max="11543" width="13.85546875" customWidth="1"/>
    <col min="11778" max="11778" width="17.140625" customWidth="1"/>
    <col min="11779" max="11785" width="7.7109375" customWidth="1"/>
    <col min="11786" max="11786" width="6.7109375" customWidth="1"/>
    <col min="11787" max="11787" width="6.28515625" customWidth="1"/>
    <col min="11788" max="11788" width="6.85546875" customWidth="1"/>
    <col min="11789" max="11790" width="7.7109375" customWidth="1"/>
    <col min="11791" max="11791" width="9.85546875" customWidth="1"/>
    <col min="11792" max="11792" width="11.5703125" customWidth="1"/>
    <col min="11793" max="11793" width="8.42578125" customWidth="1"/>
    <col min="11794" max="11794" width="7.7109375" customWidth="1"/>
    <col min="11795" max="11795" width="13.7109375" customWidth="1"/>
    <col min="11796" max="11796" width="7.7109375" customWidth="1"/>
    <col min="11797" max="11797" width="13" customWidth="1"/>
    <col min="11798" max="11798" width="7.7109375" customWidth="1"/>
    <col min="11799" max="11799" width="13.85546875" customWidth="1"/>
    <col min="12034" max="12034" width="17.140625" customWidth="1"/>
    <col min="12035" max="12041" width="7.7109375" customWidth="1"/>
    <col min="12042" max="12042" width="6.7109375" customWidth="1"/>
    <col min="12043" max="12043" width="6.28515625" customWidth="1"/>
    <col min="12044" max="12044" width="6.85546875" customWidth="1"/>
    <col min="12045" max="12046" width="7.7109375" customWidth="1"/>
    <col min="12047" max="12047" width="9.85546875" customWidth="1"/>
    <col min="12048" max="12048" width="11.5703125" customWidth="1"/>
    <col min="12049" max="12049" width="8.42578125" customWidth="1"/>
    <col min="12050" max="12050" width="7.7109375" customWidth="1"/>
    <col min="12051" max="12051" width="13.7109375" customWidth="1"/>
    <col min="12052" max="12052" width="7.7109375" customWidth="1"/>
    <col min="12053" max="12053" width="13" customWidth="1"/>
    <col min="12054" max="12054" width="7.7109375" customWidth="1"/>
    <col min="12055" max="12055" width="13.85546875" customWidth="1"/>
    <col min="12290" max="12290" width="17.140625" customWidth="1"/>
    <col min="12291" max="12297" width="7.7109375" customWidth="1"/>
    <col min="12298" max="12298" width="6.7109375" customWidth="1"/>
    <col min="12299" max="12299" width="6.28515625" customWidth="1"/>
    <col min="12300" max="12300" width="6.85546875" customWidth="1"/>
    <col min="12301" max="12302" width="7.7109375" customWidth="1"/>
    <col min="12303" max="12303" width="9.85546875" customWidth="1"/>
    <col min="12304" max="12304" width="11.5703125" customWidth="1"/>
    <col min="12305" max="12305" width="8.42578125" customWidth="1"/>
    <col min="12306" max="12306" width="7.7109375" customWidth="1"/>
    <col min="12307" max="12307" width="13.7109375" customWidth="1"/>
    <col min="12308" max="12308" width="7.7109375" customWidth="1"/>
    <col min="12309" max="12309" width="13" customWidth="1"/>
    <col min="12310" max="12310" width="7.7109375" customWidth="1"/>
    <col min="12311" max="12311" width="13.85546875" customWidth="1"/>
    <col min="12546" max="12546" width="17.140625" customWidth="1"/>
    <col min="12547" max="12553" width="7.7109375" customWidth="1"/>
    <col min="12554" max="12554" width="6.7109375" customWidth="1"/>
    <col min="12555" max="12555" width="6.28515625" customWidth="1"/>
    <col min="12556" max="12556" width="6.85546875" customWidth="1"/>
    <col min="12557" max="12558" width="7.7109375" customWidth="1"/>
    <col min="12559" max="12559" width="9.85546875" customWidth="1"/>
    <col min="12560" max="12560" width="11.5703125" customWidth="1"/>
    <col min="12561" max="12561" width="8.42578125" customWidth="1"/>
    <col min="12562" max="12562" width="7.7109375" customWidth="1"/>
    <col min="12563" max="12563" width="13.7109375" customWidth="1"/>
    <col min="12564" max="12564" width="7.7109375" customWidth="1"/>
    <col min="12565" max="12565" width="13" customWidth="1"/>
    <col min="12566" max="12566" width="7.7109375" customWidth="1"/>
    <col min="12567" max="12567" width="13.85546875" customWidth="1"/>
    <col min="12802" max="12802" width="17.140625" customWidth="1"/>
    <col min="12803" max="12809" width="7.7109375" customWidth="1"/>
    <col min="12810" max="12810" width="6.7109375" customWidth="1"/>
    <col min="12811" max="12811" width="6.28515625" customWidth="1"/>
    <col min="12812" max="12812" width="6.85546875" customWidth="1"/>
    <col min="12813" max="12814" width="7.7109375" customWidth="1"/>
    <col min="12815" max="12815" width="9.85546875" customWidth="1"/>
    <col min="12816" max="12816" width="11.5703125" customWidth="1"/>
    <col min="12817" max="12817" width="8.42578125" customWidth="1"/>
    <col min="12818" max="12818" width="7.7109375" customWidth="1"/>
    <col min="12819" max="12819" width="13.7109375" customWidth="1"/>
    <col min="12820" max="12820" width="7.7109375" customWidth="1"/>
    <col min="12821" max="12821" width="13" customWidth="1"/>
    <col min="12822" max="12822" width="7.7109375" customWidth="1"/>
    <col min="12823" max="12823" width="13.85546875" customWidth="1"/>
    <col min="13058" max="13058" width="17.140625" customWidth="1"/>
    <col min="13059" max="13065" width="7.7109375" customWidth="1"/>
    <col min="13066" max="13066" width="6.7109375" customWidth="1"/>
    <col min="13067" max="13067" width="6.28515625" customWidth="1"/>
    <col min="13068" max="13068" width="6.85546875" customWidth="1"/>
    <col min="13069" max="13070" width="7.7109375" customWidth="1"/>
    <col min="13071" max="13071" width="9.85546875" customWidth="1"/>
    <col min="13072" max="13072" width="11.5703125" customWidth="1"/>
    <col min="13073" max="13073" width="8.42578125" customWidth="1"/>
    <col min="13074" max="13074" width="7.7109375" customWidth="1"/>
    <col min="13075" max="13075" width="13.7109375" customWidth="1"/>
    <col min="13076" max="13076" width="7.7109375" customWidth="1"/>
    <col min="13077" max="13077" width="13" customWidth="1"/>
    <col min="13078" max="13078" width="7.7109375" customWidth="1"/>
    <col min="13079" max="13079" width="13.85546875" customWidth="1"/>
    <col min="13314" max="13314" width="17.140625" customWidth="1"/>
    <col min="13315" max="13321" width="7.7109375" customWidth="1"/>
    <col min="13322" max="13322" width="6.7109375" customWidth="1"/>
    <col min="13323" max="13323" width="6.28515625" customWidth="1"/>
    <col min="13324" max="13324" width="6.85546875" customWidth="1"/>
    <col min="13325" max="13326" width="7.7109375" customWidth="1"/>
    <col min="13327" max="13327" width="9.85546875" customWidth="1"/>
    <col min="13328" max="13328" width="11.5703125" customWidth="1"/>
    <col min="13329" max="13329" width="8.42578125" customWidth="1"/>
    <col min="13330" max="13330" width="7.7109375" customWidth="1"/>
    <col min="13331" max="13331" width="13.7109375" customWidth="1"/>
    <col min="13332" max="13332" width="7.7109375" customWidth="1"/>
    <col min="13333" max="13333" width="13" customWidth="1"/>
    <col min="13334" max="13334" width="7.7109375" customWidth="1"/>
    <col min="13335" max="13335" width="13.85546875" customWidth="1"/>
    <col min="13570" max="13570" width="17.140625" customWidth="1"/>
    <col min="13571" max="13577" width="7.7109375" customWidth="1"/>
    <col min="13578" max="13578" width="6.7109375" customWidth="1"/>
    <col min="13579" max="13579" width="6.28515625" customWidth="1"/>
    <col min="13580" max="13580" width="6.85546875" customWidth="1"/>
    <col min="13581" max="13582" width="7.7109375" customWidth="1"/>
    <col min="13583" max="13583" width="9.85546875" customWidth="1"/>
    <col min="13584" max="13584" width="11.5703125" customWidth="1"/>
    <col min="13585" max="13585" width="8.42578125" customWidth="1"/>
    <col min="13586" max="13586" width="7.7109375" customWidth="1"/>
    <col min="13587" max="13587" width="13.7109375" customWidth="1"/>
    <col min="13588" max="13588" width="7.7109375" customWidth="1"/>
    <col min="13589" max="13589" width="13" customWidth="1"/>
    <col min="13590" max="13590" width="7.7109375" customWidth="1"/>
    <col min="13591" max="13591" width="13.85546875" customWidth="1"/>
    <col min="13826" max="13826" width="17.140625" customWidth="1"/>
    <col min="13827" max="13833" width="7.7109375" customWidth="1"/>
    <col min="13834" max="13834" width="6.7109375" customWidth="1"/>
    <col min="13835" max="13835" width="6.28515625" customWidth="1"/>
    <col min="13836" max="13836" width="6.85546875" customWidth="1"/>
    <col min="13837" max="13838" width="7.7109375" customWidth="1"/>
    <col min="13839" max="13839" width="9.85546875" customWidth="1"/>
    <col min="13840" max="13840" width="11.5703125" customWidth="1"/>
    <col min="13841" max="13841" width="8.42578125" customWidth="1"/>
    <col min="13842" max="13842" width="7.7109375" customWidth="1"/>
    <col min="13843" max="13843" width="13.7109375" customWidth="1"/>
    <col min="13844" max="13844" width="7.7109375" customWidth="1"/>
    <col min="13845" max="13845" width="13" customWidth="1"/>
    <col min="13846" max="13846" width="7.7109375" customWidth="1"/>
    <col min="13847" max="13847" width="13.85546875" customWidth="1"/>
    <col min="14082" max="14082" width="17.140625" customWidth="1"/>
    <col min="14083" max="14089" width="7.7109375" customWidth="1"/>
    <col min="14090" max="14090" width="6.7109375" customWidth="1"/>
    <col min="14091" max="14091" width="6.28515625" customWidth="1"/>
    <col min="14092" max="14092" width="6.85546875" customWidth="1"/>
    <col min="14093" max="14094" width="7.7109375" customWidth="1"/>
    <col min="14095" max="14095" width="9.85546875" customWidth="1"/>
    <col min="14096" max="14096" width="11.5703125" customWidth="1"/>
    <col min="14097" max="14097" width="8.42578125" customWidth="1"/>
    <col min="14098" max="14098" width="7.7109375" customWidth="1"/>
    <col min="14099" max="14099" width="13.7109375" customWidth="1"/>
    <col min="14100" max="14100" width="7.7109375" customWidth="1"/>
    <col min="14101" max="14101" width="13" customWidth="1"/>
    <col min="14102" max="14102" width="7.7109375" customWidth="1"/>
    <col min="14103" max="14103" width="13.85546875" customWidth="1"/>
    <col min="14338" max="14338" width="17.140625" customWidth="1"/>
    <col min="14339" max="14345" width="7.7109375" customWidth="1"/>
    <col min="14346" max="14346" width="6.7109375" customWidth="1"/>
    <col min="14347" max="14347" width="6.28515625" customWidth="1"/>
    <col min="14348" max="14348" width="6.85546875" customWidth="1"/>
    <col min="14349" max="14350" width="7.7109375" customWidth="1"/>
    <col min="14351" max="14351" width="9.85546875" customWidth="1"/>
    <col min="14352" max="14352" width="11.5703125" customWidth="1"/>
    <col min="14353" max="14353" width="8.42578125" customWidth="1"/>
    <col min="14354" max="14354" width="7.7109375" customWidth="1"/>
    <col min="14355" max="14355" width="13.7109375" customWidth="1"/>
    <col min="14356" max="14356" width="7.7109375" customWidth="1"/>
    <col min="14357" max="14357" width="13" customWidth="1"/>
    <col min="14358" max="14358" width="7.7109375" customWidth="1"/>
    <col min="14359" max="14359" width="13.85546875" customWidth="1"/>
    <col min="14594" max="14594" width="17.140625" customWidth="1"/>
    <col min="14595" max="14601" width="7.7109375" customWidth="1"/>
    <col min="14602" max="14602" width="6.7109375" customWidth="1"/>
    <col min="14603" max="14603" width="6.28515625" customWidth="1"/>
    <col min="14604" max="14604" width="6.85546875" customWidth="1"/>
    <col min="14605" max="14606" width="7.7109375" customWidth="1"/>
    <col min="14607" max="14607" width="9.85546875" customWidth="1"/>
    <col min="14608" max="14608" width="11.5703125" customWidth="1"/>
    <col min="14609" max="14609" width="8.42578125" customWidth="1"/>
    <col min="14610" max="14610" width="7.7109375" customWidth="1"/>
    <col min="14611" max="14611" width="13.7109375" customWidth="1"/>
    <col min="14612" max="14612" width="7.7109375" customWidth="1"/>
    <col min="14613" max="14613" width="13" customWidth="1"/>
    <col min="14614" max="14614" width="7.7109375" customWidth="1"/>
    <col min="14615" max="14615" width="13.85546875" customWidth="1"/>
    <col min="14850" max="14850" width="17.140625" customWidth="1"/>
    <col min="14851" max="14857" width="7.7109375" customWidth="1"/>
    <col min="14858" max="14858" width="6.7109375" customWidth="1"/>
    <col min="14859" max="14859" width="6.28515625" customWidth="1"/>
    <col min="14860" max="14860" width="6.85546875" customWidth="1"/>
    <col min="14861" max="14862" width="7.7109375" customWidth="1"/>
    <col min="14863" max="14863" width="9.85546875" customWidth="1"/>
    <col min="14864" max="14864" width="11.5703125" customWidth="1"/>
    <col min="14865" max="14865" width="8.42578125" customWidth="1"/>
    <col min="14866" max="14866" width="7.7109375" customWidth="1"/>
    <col min="14867" max="14867" width="13.7109375" customWidth="1"/>
    <col min="14868" max="14868" width="7.7109375" customWidth="1"/>
    <col min="14869" max="14869" width="13" customWidth="1"/>
    <col min="14870" max="14870" width="7.7109375" customWidth="1"/>
    <col min="14871" max="14871" width="13.85546875" customWidth="1"/>
    <col min="15106" max="15106" width="17.140625" customWidth="1"/>
    <col min="15107" max="15113" width="7.7109375" customWidth="1"/>
    <col min="15114" max="15114" width="6.7109375" customWidth="1"/>
    <col min="15115" max="15115" width="6.28515625" customWidth="1"/>
    <col min="15116" max="15116" width="6.85546875" customWidth="1"/>
    <col min="15117" max="15118" width="7.7109375" customWidth="1"/>
    <col min="15119" max="15119" width="9.85546875" customWidth="1"/>
    <col min="15120" max="15120" width="11.5703125" customWidth="1"/>
    <col min="15121" max="15121" width="8.42578125" customWidth="1"/>
    <col min="15122" max="15122" width="7.7109375" customWidth="1"/>
    <col min="15123" max="15123" width="13.7109375" customWidth="1"/>
    <col min="15124" max="15124" width="7.7109375" customWidth="1"/>
    <col min="15125" max="15125" width="13" customWidth="1"/>
    <col min="15126" max="15126" width="7.7109375" customWidth="1"/>
    <col min="15127" max="15127" width="13.85546875" customWidth="1"/>
    <col min="15362" max="15362" width="17.140625" customWidth="1"/>
    <col min="15363" max="15369" width="7.7109375" customWidth="1"/>
    <col min="15370" max="15370" width="6.7109375" customWidth="1"/>
    <col min="15371" max="15371" width="6.28515625" customWidth="1"/>
    <col min="15372" max="15372" width="6.85546875" customWidth="1"/>
    <col min="15373" max="15374" width="7.7109375" customWidth="1"/>
    <col min="15375" max="15375" width="9.85546875" customWidth="1"/>
    <col min="15376" max="15376" width="11.5703125" customWidth="1"/>
    <col min="15377" max="15377" width="8.42578125" customWidth="1"/>
    <col min="15378" max="15378" width="7.7109375" customWidth="1"/>
    <col min="15379" max="15379" width="13.7109375" customWidth="1"/>
    <col min="15380" max="15380" width="7.7109375" customWidth="1"/>
    <col min="15381" max="15381" width="13" customWidth="1"/>
    <col min="15382" max="15382" width="7.7109375" customWidth="1"/>
    <col min="15383" max="15383" width="13.85546875" customWidth="1"/>
    <col min="15618" max="15618" width="17.140625" customWidth="1"/>
    <col min="15619" max="15625" width="7.7109375" customWidth="1"/>
    <col min="15626" max="15626" width="6.7109375" customWidth="1"/>
    <col min="15627" max="15627" width="6.28515625" customWidth="1"/>
    <col min="15628" max="15628" width="6.85546875" customWidth="1"/>
    <col min="15629" max="15630" width="7.7109375" customWidth="1"/>
    <col min="15631" max="15631" width="9.85546875" customWidth="1"/>
    <col min="15632" max="15632" width="11.5703125" customWidth="1"/>
    <col min="15633" max="15633" width="8.42578125" customWidth="1"/>
    <col min="15634" max="15634" width="7.7109375" customWidth="1"/>
    <col min="15635" max="15635" width="13.7109375" customWidth="1"/>
    <col min="15636" max="15636" width="7.7109375" customWidth="1"/>
    <col min="15637" max="15637" width="13" customWidth="1"/>
    <col min="15638" max="15638" width="7.7109375" customWidth="1"/>
    <col min="15639" max="15639" width="13.85546875" customWidth="1"/>
    <col min="15874" max="15874" width="17.140625" customWidth="1"/>
    <col min="15875" max="15881" width="7.7109375" customWidth="1"/>
    <col min="15882" max="15882" width="6.7109375" customWidth="1"/>
    <col min="15883" max="15883" width="6.28515625" customWidth="1"/>
    <col min="15884" max="15884" width="6.85546875" customWidth="1"/>
    <col min="15885" max="15886" width="7.7109375" customWidth="1"/>
    <col min="15887" max="15887" width="9.85546875" customWidth="1"/>
    <col min="15888" max="15888" width="11.5703125" customWidth="1"/>
    <col min="15889" max="15889" width="8.42578125" customWidth="1"/>
    <col min="15890" max="15890" width="7.7109375" customWidth="1"/>
    <col min="15891" max="15891" width="13.7109375" customWidth="1"/>
    <col min="15892" max="15892" width="7.7109375" customWidth="1"/>
    <col min="15893" max="15893" width="13" customWidth="1"/>
    <col min="15894" max="15894" width="7.7109375" customWidth="1"/>
    <col min="15895" max="15895" width="13.85546875" customWidth="1"/>
    <col min="16130" max="16130" width="17.140625" customWidth="1"/>
    <col min="16131" max="16137" width="7.7109375" customWidth="1"/>
    <col min="16138" max="16138" width="6.7109375" customWidth="1"/>
    <col min="16139" max="16139" width="6.28515625" customWidth="1"/>
    <col min="16140" max="16140" width="6.85546875" customWidth="1"/>
    <col min="16141" max="16142" width="7.7109375" customWidth="1"/>
    <col min="16143" max="16143" width="9.85546875" customWidth="1"/>
    <col min="16144" max="16144" width="11.5703125" customWidth="1"/>
    <col min="16145" max="16145" width="8.42578125" customWidth="1"/>
    <col min="16146" max="16146" width="7.7109375" customWidth="1"/>
    <col min="16147" max="16147" width="13.7109375" customWidth="1"/>
    <col min="16148" max="16148" width="7.7109375" customWidth="1"/>
    <col min="16149" max="16149" width="13" customWidth="1"/>
    <col min="16150" max="16150" width="7.7109375" customWidth="1"/>
    <col min="16151" max="16151" width="13.85546875" customWidth="1"/>
  </cols>
  <sheetData>
    <row r="2" spans="2:23" ht="24" thickBot="1" x14ac:dyDescent="0.4">
      <c r="C2" s="504" t="s">
        <v>782</v>
      </c>
      <c r="D2" s="504"/>
      <c r="E2" s="504"/>
      <c r="F2" s="504"/>
      <c r="G2" s="504"/>
      <c r="H2" s="504"/>
      <c r="I2" s="504"/>
      <c r="J2" s="504"/>
      <c r="K2" s="504"/>
      <c r="P2" s="109" t="s">
        <v>375</v>
      </c>
    </row>
    <row r="3" spans="2:23" ht="40.5" customHeight="1" thickBot="1" x14ac:dyDescent="0.3">
      <c r="B3" s="496" t="s">
        <v>358</v>
      </c>
      <c r="C3" s="505" t="s">
        <v>374</v>
      </c>
      <c r="D3" s="506"/>
      <c r="E3" s="506"/>
      <c r="F3" s="506"/>
      <c r="G3" s="506"/>
      <c r="H3" s="506"/>
      <c r="I3" s="506"/>
      <c r="J3" s="506"/>
      <c r="K3" s="507"/>
      <c r="L3" s="508" t="s">
        <v>356</v>
      </c>
      <c r="M3" s="509"/>
      <c r="N3" s="509"/>
      <c r="O3" s="509"/>
      <c r="P3" s="509"/>
      <c r="Q3" s="509"/>
      <c r="R3" s="509"/>
      <c r="S3" s="509"/>
      <c r="T3" s="509"/>
      <c r="U3" s="509"/>
      <c r="V3" s="509"/>
      <c r="W3" s="510"/>
    </row>
    <row r="4" spans="2:23" ht="99.75" customHeight="1" thickBot="1" x14ac:dyDescent="0.3">
      <c r="B4" s="497"/>
      <c r="C4" s="133" t="s">
        <v>373</v>
      </c>
      <c r="D4" s="132" t="s">
        <v>372</v>
      </c>
      <c r="E4" s="131" t="s">
        <v>371</v>
      </c>
      <c r="F4" s="130" t="s">
        <v>370</v>
      </c>
      <c r="G4" s="126" t="s">
        <v>351</v>
      </c>
      <c r="H4" s="129" t="s">
        <v>350</v>
      </c>
      <c r="I4" s="128" t="s">
        <v>369</v>
      </c>
      <c r="J4" s="127" t="s">
        <v>368</v>
      </c>
      <c r="K4" s="126" t="s">
        <v>347</v>
      </c>
      <c r="L4" s="125" t="s">
        <v>367</v>
      </c>
      <c r="M4" s="124" t="s">
        <v>366</v>
      </c>
      <c r="N4" s="123" t="s">
        <v>365</v>
      </c>
      <c r="O4" s="123" t="s">
        <v>364</v>
      </c>
      <c r="P4" s="123" t="s">
        <v>363</v>
      </c>
      <c r="Q4" s="121" t="s">
        <v>341</v>
      </c>
      <c r="R4" s="121" t="s">
        <v>340</v>
      </c>
      <c r="S4" s="121" t="s">
        <v>362</v>
      </c>
      <c r="T4" s="121" t="s">
        <v>338</v>
      </c>
      <c r="U4" s="122" t="s">
        <v>361</v>
      </c>
      <c r="V4" s="121" t="s">
        <v>360</v>
      </c>
      <c r="W4" s="120" t="s">
        <v>41</v>
      </c>
    </row>
    <row r="5" spans="2:23" ht="19.5" thickBot="1" x14ac:dyDescent="0.35">
      <c r="B5" s="119" t="s">
        <v>333</v>
      </c>
      <c r="C5" s="117">
        <v>1</v>
      </c>
      <c r="D5" s="118">
        <v>2</v>
      </c>
      <c r="E5" s="117">
        <v>3</v>
      </c>
      <c r="F5" s="118">
        <v>4</v>
      </c>
      <c r="G5" s="117">
        <v>5</v>
      </c>
      <c r="H5" s="118">
        <v>6</v>
      </c>
      <c r="I5" s="117">
        <v>7</v>
      </c>
      <c r="J5" s="118">
        <v>8</v>
      </c>
      <c r="K5" s="117">
        <v>9</v>
      </c>
      <c r="L5" s="118">
        <v>10</v>
      </c>
      <c r="M5" s="117">
        <v>11</v>
      </c>
      <c r="N5" s="118">
        <v>12</v>
      </c>
      <c r="O5" s="117">
        <v>13</v>
      </c>
      <c r="P5" s="118">
        <v>14</v>
      </c>
      <c r="Q5" s="117">
        <v>15</v>
      </c>
      <c r="R5" s="118">
        <v>16</v>
      </c>
      <c r="S5" s="117">
        <v>17</v>
      </c>
      <c r="T5" s="118">
        <v>18</v>
      </c>
      <c r="U5" s="117">
        <v>19</v>
      </c>
      <c r="V5" s="118">
        <v>20</v>
      </c>
      <c r="W5" s="117">
        <v>21</v>
      </c>
    </row>
    <row r="6" spans="2:23" ht="18.75" x14ac:dyDescent="0.3">
      <c r="B6" s="67">
        <v>73</v>
      </c>
      <c r="C6" s="86"/>
      <c r="D6" s="86"/>
      <c r="E6" s="86"/>
      <c r="F6" s="51">
        <f>SUM(C6:E6)</f>
        <v>0</v>
      </c>
      <c r="G6" s="86"/>
      <c r="H6" s="86"/>
      <c r="I6" s="86"/>
      <c r="J6" s="86"/>
      <c r="K6" s="86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51">
        <f>SUM(L6:V6)</f>
        <v>0</v>
      </c>
    </row>
    <row r="7" spans="2:23" ht="18.75" x14ac:dyDescent="0.3">
      <c r="B7" s="65">
        <v>74</v>
      </c>
      <c r="C7" s="86"/>
      <c r="D7" s="86"/>
      <c r="E7" s="86"/>
      <c r="F7" s="51">
        <f t="shared" ref="F7:F70" si="0">SUM(C7:E7)</f>
        <v>0</v>
      </c>
      <c r="G7" s="86"/>
      <c r="H7" s="86"/>
      <c r="I7" s="86"/>
      <c r="J7" s="86"/>
      <c r="K7" s="86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51">
        <f t="shared" ref="W7:W70" si="1">SUM(L7:V7)</f>
        <v>0</v>
      </c>
    </row>
    <row r="8" spans="2:23" ht="18.75" x14ac:dyDescent="0.3">
      <c r="B8" s="65" t="s">
        <v>290</v>
      </c>
      <c r="C8" s="86"/>
      <c r="D8" s="86"/>
      <c r="E8" s="86"/>
      <c r="F8" s="51">
        <f t="shared" si="0"/>
        <v>0</v>
      </c>
      <c r="G8" s="86"/>
      <c r="H8" s="86"/>
      <c r="I8" s="86"/>
      <c r="J8" s="86"/>
      <c r="K8" s="86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51">
        <f t="shared" si="1"/>
        <v>0</v>
      </c>
    </row>
    <row r="9" spans="2:23" ht="18.75" x14ac:dyDescent="0.3">
      <c r="B9" s="65">
        <v>75</v>
      </c>
      <c r="C9" s="86"/>
      <c r="D9" s="86"/>
      <c r="E9" s="86"/>
      <c r="F9" s="51">
        <f t="shared" si="0"/>
        <v>0</v>
      </c>
      <c r="G9" s="86"/>
      <c r="H9" s="86"/>
      <c r="I9" s="86"/>
      <c r="J9" s="86"/>
      <c r="K9" s="86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51">
        <f t="shared" si="1"/>
        <v>0</v>
      </c>
    </row>
    <row r="10" spans="2:23" ht="18.75" x14ac:dyDescent="0.3">
      <c r="B10" s="65">
        <v>76</v>
      </c>
      <c r="C10" s="86"/>
      <c r="D10" s="86"/>
      <c r="E10" s="86"/>
      <c r="F10" s="51">
        <f t="shared" si="0"/>
        <v>0</v>
      </c>
      <c r="G10" s="86"/>
      <c r="H10" s="86"/>
      <c r="I10" s="86"/>
      <c r="J10" s="86"/>
      <c r="K10" s="86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51">
        <f t="shared" si="1"/>
        <v>0</v>
      </c>
    </row>
    <row r="11" spans="2:23" ht="18.75" x14ac:dyDescent="0.3">
      <c r="B11" s="65">
        <v>77</v>
      </c>
      <c r="C11" s="86"/>
      <c r="D11" s="86"/>
      <c r="E11" s="86"/>
      <c r="F11" s="51">
        <f t="shared" si="0"/>
        <v>0</v>
      </c>
      <c r="G11" s="86"/>
      <c r="H11" s="86"/>
      <c r="I11" s="86"/>
      <c r="J11" s="86"/>
      <c r="K11" s="86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51">
        <f t="shared" si="1"/>
        <v>0</v>
      </c>
    </row>
    <row r="12" spans="2:23" ht="18.75" x14ac:dyDescent="0.3">
      <c r="B12" s="65">
        <v>78</v>
      </c>
      <c r="C12" s="86"/>
      <c r="D12" s="86"/>
      <c r="E12" s="86"/>
      <c r="F12" s="51">
        <f t="shared" si="0"/>
        <v>0</v>
      </c>
      <c r="G12" s="86"/>
      <c r="H12" s="86"/>
      <c r="I12" s="86"/>
      <c r="J12" s="86"/>
      <c r="K12" s="86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W12" s="51">
        <f t="shared" si="1"/>
        <v>0</v>
      </c>
    </row>
    <row r="13" spans="2:23" ht="18.75" x14ac:dyDescent="0.3">
      <c r="B13" s="65" t="s">
        <v>289</v>
      </c>
      <c r="C13" s="86"/>
      <c r="D13" s="86"/>
      <c r="E13" s="86"/>
      <c r="F13" s="51">
        <f t="shared" si="0"/>
        <v>0</v>
      </c>
      <c r="G13" s="86"/>
      <c r="H13" s="86"/>
      <c r="I13" s="86"/>
      <c r="J13" s="86"/>
      <c r="K13" s="86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51">
        <f t="shared" si="1"/>
        <v>0</v>
      </c>
    </row>
    <row r="14" spans="2:23" ht="18.75" x14ac:dyDescent="0.3">
      <c r="B14" s="54">
        <v>79</v>
      </c>
      <c r="C14" s="86"/>
      <c r="D14" s="86"/>
      <c r="E14" s="86"/>
      <c r="F14" s="51">
        <f t="shared" si="0"/>
        <v>0</v>
      </c>
      <c r="G14" s="86"/>
      <c r="H14" s="86"/>
      <c r="I14" s="86"/>
      <c r="J14" s="86"/>
      <c r="K14" s="86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51">
        <f t="shared" si="1"/>
        <v>0</v>
      </c>
    </row>
    <row r="15" spans="2:23" ht="18.75" x14ac:dyDescent="0.3">
      <c r="B15" s="54" t="s">
        <v>288</v>
      </c>
      <c r="C15" s="86"/>
      <c r="D15" s="86"/>
      <c r="E15" s="86"/>
      <c r="F15" s="51">
        <f t="shared" si="0"/>
        <v>0</v>
      </c>
      <c r="G15" s="86"/>
      <c r="H15" s="86"/>
      <c r="I15" s="86"/>
      <c r="J15" s="86"/>
      <c r="K15" s="86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51">
        <f t="shared" si="1"/>
        <v>0</v>
      </c>
    </row>
    <row r="16" spans="2:23" ht="18.75" x14ac:dyDescent="0.3">
      <c r="B16" s="54" t="s">
        <v>287</v>
      </c>
      <c r="C16" s="86"/>
      <c r="D16" s="86"/>
      <c r="E16" s="86"/>
      <c r="F16" s="51">
        <f t="shared" si="0"/>
        <v>0</v>
      </c>
      <c r="G16" s="86"/>
      <c r="H16" s="86"/>
      <c r="I16" s="86"/>
      <c r="J16" s="86"/>
      <c r="K16" s="86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51">
        <f t="shared" si="1"/>
        <v>0</v>
      </c>
    </row>
    <row r="17" spans="2:23" ht="18.75" x14ac:dyDescent="0.3">
      <c r="B17" s="54" t="s">
        <v>286</v>
      </c>
      <c r="C17" s="86"/>
      <c r="D17" s="86"/>
      <c r="E17" s="86"/>
      <c r="F17" s="51">
        <f t="shared" si="0"/>
        <v>0</v>
      </c>
      <c r="G17" s="86"/>
      <c r="H17" s="86"/>
      <c r="I17" s="86"/>
      <c r="J17" s="86"/>
      <c r="K17" s="86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51">
        <f t="shared" si="1"/>
        <v>0</v>
      </c>
    </row>
    <row r="18" spans="2:23" ht="18.75" x14ac:dyDescent="0.3">
      <c r="B18" s="54">
        <v>80</v>
      </c>
      <c r="C18" s="86"/>
      <c r="D18" s="86"/>
      <c r="E18" s="86"/>
      <c r="F18" s="51">
        <f t="shared" si="0"/>
        <v>0</v>
      </c>
      <c r="G18" s="86"/>
      <c r="H18" s="86"/>
      <c r="I18" s="86"/>
      <c r="J18" s="86"/>
      <c r="K18" s="86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51">
        <f t="shared" si="1"/>
        <v>0</v>
      </c>
    </row>
    <row r="19" spans="2:23" ht="18.75" x14ac:dyDescent="0.3">
      <c r="B19" s="66">
        <v>81</v>
      </c>
      <c r="C19" s="86"/>
      <c r="D19" s="86"/>
      <c r="E19" s="86"/>
      <c r="F19" s="51">
        <f t="shared" si="0"/>
        <v>0</v>
      </c>
      <c r="G19" s="86"/>
      <c r="H19" s="86"/>
      <c r="I19" s="86"/>
      <c r="J19" s="86"/>
      <c r="K19" s="86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51">
        <f t="shared" si="1"/>
        <v>0</v>
      </c>
    </row>
    <row r="20" spans="2:23" ht="18.75" x14ac:dyDescent="0.3">
      <c r="B20" s="65">
        <v>82</v>
      </c>
      <c r="C20" s="86"/>
      <c r="D20" s="86"/>
      <c r="E20" s="86"/>
      <c r="F20" s="51">
        <f t="shared" si="0"/>
        <v>0</v>
      </c>
      <c r="G20" s="86"/>
      <c r="H20" s="86"/>
      <c r="I20" s="86"/>
      <c r="J20" s="86"/>
      <c r="K20" s="86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51">
        <f t="shared" si="1"/>
        <v>0</v>
      </c>
    </row>
    <row r="21" spans="2:23" ht="18.75" x14ac:dyDescent="0.3">
      <c r="B21" s="65">
        <v>83</v>
      </c>
      <c r="C21" s="86"/>
      <c r="D21" s="86"/>
      <c r="E21" s="86"/>
      <c r="F21" s="51">
        <f t="shared" si="0"/>
        <v>0</v>
      </c>
      <c r="G21" s="86"/>
      <c r="H21" s="86"/>
      <c r="I21" s="86"/>
      <c r="J21" s="86"/>
      <c r="K21" s="86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51">
        <f t="shared" si="1"/>
        <v>0</v>
      </c>
    </row>
    <row r="22" spans="2:23" ht="18.75" x14ac:dyDescent="0.3">
      <c r="B22" s="65" t="s">
        <v>285</v>
      </c>
      <c r="C22" s="86"/>
      <c r="D22" s="86"/>
      <c r="E22" s="86"/>
      <c r="F22" s="51">
        <f t="shared" si="0"/>
        <v>0</v>
      </c>
      <c r="G22" s="86"/>
      <c r="H22" s="86"/>
      <c r="I22" s="86"/>
      <c r="J22" s="86"/>
      <c r="K22" s="86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51">
        <f t="shared" si="1"/>
        <v>0</v>
      </c>
    </row>
    <row r="23" spans="2:23" ht="18.75" x14ac:dyDescent="0.3">
      <c r="B23" s="65" t="s">
        <v>284</v>
      </c>
      <c r="C23" s="86"/>
      <c r="D23" s="86"/>
      <c r="E23" s="86"/>
      <c r="F23" s="51">
        <f t="shared" si="0"/>
        <v>0</v>
      </c>
      <c r="G23" s="86"/>
      <c r="H23" s="86"/>
      <c r="I23" s="86"/>
      <c r="J23" s="86"/>
      <c r="K23" s="86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51">
        <f t="shared" si="1"/>
        <v>0</v>
      </c>
    </row>
    <row r="24" spans="2:23" ht="18.75" x14ac:dyDescent="0.3">
      <c r="B24" s="65" t="s">
        <v>283</v>
      </c>
      <c r="C24" s="86"/>
      <c r="D24" s="86"/>
      <c r="E24" s="86"/>
      <c r="F24" s="51">
        <f t="shared" si="0"/>
        <v>0</v>
      </c>
      <c r="G24" s="86"/>
      <c r="H24" s="86"/>
      <c r="I24" s="86"/>
      <c r="J24" s="86"/>
      <c r="K24" s="86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51">
        <f t="shared" si="1"/>
        <v>0</v>
      </c>
    </row>
    <row r="25" spans="2:23" ht="18.75" x14ac:dyDescent="0.3">
      <c r="B25" s="65">
        <v>85</v>
      </c>
      <c r="C25" s="86"/>
      <c r="D25" s="86"/>
      <c r="E25" s="86"/>
      <c r="F25" s="51">
        <f t="shared" si="0"/>
        <v>0</v>
      </c>
      <c r="G25" s="86"/>
      <c r="H25" s="86"/>
      <c r="I25" s="86"/>
      <c r="J25" s="86"/>
      <c r="K25" s="86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51">
        <f t="shared" si="1"/>
        <v>0</v>
      </c>
    </row>
    <row r="26" spans="2:23" ht="18.75" x14ac:dyDescent="0.3">
      <c r="B26" s="54">
        <v>86</v>
      </c>
      <c r="C26" s="86"/>
      <c r="D26" s="86"/>
      <c r="E26" s="86"/>
      <c r="F26" s="51">
        <f t="shared" si="0"/>
        <v>0</v>
      </c>
      <c r="G26" s="86"/>
      <c r="H26" s="86"/>
      <c r="I26" s="86"/>
      <c r="J26" s="86"/>
      <c r="K26" s="86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51">
        <f t="shared" si="1"/>
        <v>0</v>
      </c>
    </row>
    <row r="27" spans="2:23" ht="18.75" x14ac:dyDescent="0.3">
      <c r="B27" s="65">
        <v>87</v>
      </c>
      <c r="C27" s="86"/>
      <c r="D27" s="86"/>
      <c r="E27" s="86"/>
      <c r="F27" s="51">
        <f t="shared" si="0"/>
        <v>0</v>
      </c>
      <c r="G27" s="86"/>
      <c r="H27" s="86"/>
      <c r="I27" s="86"/>
      <c r="J27" s="86"/>
      <c r="K27" s="86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51">
        <f t="shared" si="1"/>
        <v>0</v>
      </c>
    </row>
    <row r="28" spans="2:23" ht="18.75" x14ac:dyDescent="0.3">
      <c r="B28" s="65">
        <v>88</v>
      </c>
      <c r="C28" s="86"/>
      <c r="D28" s="86"/>
      <c r="E28" s="86"/>
      <c r="F28" s="51">
        <f t="shared" si="0"/>
        <v>0</v>
      </c>
      <c r="G28" s="86"/>
      <c r="H28" s="86"/>
      <c r="I28" s="86"/>
      <c r="J28" s="86"/>
      <c r="K28" s="86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51">
        <f t="shared" si="1"/>
        <v>0</v>
      </c>
    </row>
    <row r="29" spans="2:23" ht="18.75" x14ac:dyDescent="0.3">
      <c r="B29" s="65" t="s">
        <v>282</v>
      </c>
      <c r="C29" s="86"/>
      <c r="D29" s="86"/>
      <c r="E29" s="86"/>
      <c r="F29" s="51">
        <f t="shared" si="0"/>
        <v>0</v>
      </c>
      <c r="G29" s="86"/>
      <c r="H29" s="86"/>
      <c r="I29" s="86"/>
      <c r="J29" s="86"/>
      <c r="K29" s="86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51">
        <f t="shared" si="1"/>
        <v>0</v>
      </c>
    </row>
    <row r="30" spans="2:23" ht="18.75" x14ac:dyDescent="0.3">
      <c r="B30" s="65" t="s">
        <v>281</v>
      </c>
      <c r="C30" s="86"/>
      <c r="D30" s="86"/>
      <c r="E30" s="86"/>
      <c r="F30" s="51">
        <f t="shared" si="0"/>
        <v>0</v>
      </c>
      <c r="G30" s="86"/>
      <c r="H30" s="86"/>
      <c r="I30" s="86"/>
      <c r="J30" s="86"/>
      <c r="K30" s="86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51">
        <f t="shared" si="1"/>
        <v>0</v>
      </c>
    </row>
    <row r="31" spans="2:23" ht="18.75" x14ac:dyDescent="0.3">
      <c r="B31" s="65" t="s">
        <v>280</v>
      </c>
      <c r="C31" s="86"/>
      <c r="D31" s="86"/>
      <c r="E31" s="86"/>
      <c r="F31" s="51">
        <f t="shared" si="0"/>
        <v>0</v>
      </c>
      <c r="G31" s="86"/>
      <c r="H31" s="86"/>
      <c r="I31" s="86"/>
      <c r="J31" s="86"/>
      <c r="K31" s="86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51">
        <f t="shared" si="1"/>
        <v>0</v>
      </c>
    </row>
    <row r="32" spans="2:23" ht="18.75" x14ac:dyDescent="0.3">
      <c r="B32" s="65">
        <v>93</v>
      </c>
      <c r="C32" s="86"/>
      <c r="D32" s="86"/>
      <c r="E32" s="86"/>
      <c r="F32" s="51">
        <f t="shared" si="0"/>
        <v>0</v>
      </c>
      <c r="G32" s="86"/>
      <c r="H32" s="86"/>
      <c r="I32" s="86"/>
      <c r="J32" s="86"/>
      <c r="K32" s="86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51">
        <f t="shared" si="1"/>
        <v>0</v>
      </c>
    </row>
    <row r="33" spans="2:23" ht="18.75" x14ac:dyDescent="0.3">
      <c r="B33" s="65" t="s">
        <v>279</v>
      </c>
      <c r="C33" s="86"/>
      <c r="D33" s="86"/>
      <c r="E33" s="86"/>
      <c r="F33" s="51">
        <f t="shared" si="0"/>
        <v>0</v>
      </c>
      <c r="G33" s="86"/>
      <c r="H33" s="86"/>
      <c r="I33" s="86"/>
      <c r="J33" s="86"/>
      <c r="K33" s="86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51">
        <f t="shared" si="1"/>
        <v>0</v>
      </c>
    </row>
    <row r="34" spans="2:23" ht="18.75" x14ac:dyDescent="0.3">
      <c r="B34" s="65">
        <v>96</v>
      </c>
      <c r="C34" s="86"/>
      <c r="D34" s="86"/>
      <c r="E34" s="86"/>
      <c r="F34" s="51">
        <f t="shared" si="0"/>
        <v>0</v>
      </c>
      <c r="G34" s="86"/>
      <c r="H34" s="86"/>
      <c r="I34" s="86"/>
      <c r="J34" s="86"/>
      <c r="K34" s="86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51">
        <f t="shared" si="1"/>
        <v>0</v>
      </c>
    </row>
    <row r="35" spans="2:23" ht="18.75" x14ac:dyDescent="0.3">
      <c r="B35" s="65">
        <v>98</v>
      </c>
      <c r="C35" s="86"/>
      <c r="D35" s="86"/>
      <c r="E35" s="86"/>
      <c r="F35" s="51">
        <f t="shared" si="0"/>
        <v>0</v>
      </c>
      <c r="G35" s="86"/>
      <c r="H35" s="86"/>
      <c r="I35" s="86"/>
      <c r="J35" s="86"/>
      <c r="K35" s="86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51">
        <f t="shared" si="1"/>
        <v>0</v>
      </c>
    </row>
    <row r="36" spans="2:23" ht="18.75" x14ac:dyDescent="0.3">
      <c r="B36" s="65">
        <v>99</v>
      </c>
      <c r="C36" s="86"/>
      <c r="D36" s="86"/>
      <c r="E36" s="86"/>
      <c r="F36" s="51">
        <f t="shared" si="0"/>
        <v>0</v>
      </c>
      <c r="G36" s="86"/>
      <c r="H36" s="86"/>
      <c r="I36" s="86"/>
      <c r="J36" s="86"/>
      <c r="K36" s="86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51">
        <f t="shared" si="1"/>
        <v>0</v>
      </c>
    </row>
    <row r="37" spans="2:23" ht="18.75" x14ac:dyDescent="0.3">
      <c r="B37" s="65">
        <v>100</v>
      </c>
      <c r="C37" s="86"/>
      <c r="D37" s="86"/>
      <c r="E37" s="86"/>
      <c r="F37" s="51">
        <f t="shared" si="0"/>
        <v>0</v>
      </c>
      <c r="G37" s="86"/>
      <c r="H37" s="86"/>
      <c r="I37" s="86"/>
      <c r="J37" s="86"/>
      <c r="K37" s="86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51">
        <f t="shared" si="1"/>
        <v>0</v>
      </c>
    </row>
    <row r="38" spans="2:23" ht="18.75" x14ac:dyDescent="0.3">
      <c r="B38" s="65">
        <v>101</v>
      </c>
      <c r="C38" s="86"/>
      <c r="D38" s="86"/>
      <c r="E38" s="86"/>
      <c r="F38" s="51">
        <f t="shared" si="0"/>
        <v>0</v>
      </c>
      <c r="G38" s="86"/>
      <c r="H38" s="86"/>
      <c r="I38" s="86"/>
      <c r="J38" s="86"/>
      <c r="K38" s="86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51">
        <f t="shared" si="1"/>
        <v>0</v>
      </c>
    </row>
    <row r="39" spans="2:23" ht="18.75" x14ac:dyDescent="0.3">
      <c r="B39" s="65">
        <v>102</v>
      </c>
      <c r="C39" s="86"/>
      <c r="D39" s="86"/>
      <c r="E39" s="86"/>
      <c r="F39" s="51">
        <f t="shared" si="0"/>
        <v>0</v>
      </c>
      <c r="G39" s="86"/>
      <c r="H39" s="86"/>
      <c r="I39" s="86"/>
      <c r="J39" s="86"/>
      <c r="K39" s="86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51">
        <f t="shared" si="1"/>
        <v>0</v>
      </c>
    </row>
    <row r="40" spans="2:23" ht="18.75" x14ac:dyDescent="0.3">
      <c r="B40" s="65" t="s">
        <v>278</v>
      </c>
      <c r="C40" s="86"/>
      <c r="D40" s="86"/>
      <c r="E40" s="86"/>
      <c r="F40" s="51">
        <f t="shared" si="0"/>
        <v>0</v>
      </c>
      <c r="G40" s="86"/>
      <c r="H40" s="86"/>
      <c r="I40" s="86"/>
      <c r="J40" s="86"/>
      <c r="K40" s="86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51">
        <f t="shared" si="1"/>
        <v>0</v>
      </c>
    </row>
    <row r="41" spans="2:23" ht="18.75" x14ac:dyDescent="0.3">
      <c r="B41" s="65">
        <v>103</v>
      </c>
      <c r="C41" s="86"/>
      <c r="D41" s="86"/>
      <c r="E41" s="86"/>
      <c r="F41" s="51">
        <f t="shared" si="0"/>
        <v>0</v>
      </c>
      <c r="G41" s="86"/>
      <c r="H41" s="86"/>
      <c r="I41" s="86"/>
      <c r="J41" s="86"/>
      <c r="K41" s="86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51">
        <f t="shared" si="1"/>
        <v>0</v>
      </c>
    </row>
    <row r="42" spans="2:23" ht="18.75" x14ac:dyDescent="0.3">
      <c r="B42" s="65">
        <v>104</v>
      </c>
      <c r="C42" s="86"/>
      <c r="D42" s="86"/>
      <c r="E42" s="86"/>
      <c r="F42" s="51">
        <f t="shared" si="0"/>
        <v>0</v>
      </c>
      <c r="G42" s="86"/>
      <c r="H42" s="86"/>
      <c r="I42" s="86"/>
      <c r="J42" s="86"/>
      <c r="K42" s="86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51">
        <f t="shared" si="1"/>
        <v>0</v>
      </c>
    </row>
    <row r="43" spans="2:23" ht="18.75" x14ac:dyDescent="0.3">
      <c r="B43" s="65">
        <v>105</v>
      </c>
      <c r="C43" s="86"/>
      <c r="D43" s="86"/>
      <c r="E43" s="86"/>
      <c r="F43" s="51">
        <f t="shared" si="0"/>
        <v>0</v>
      </c>
      <c r="G43" s="86"/>
      <c r="H43" s="86"/>
      <c r="I43" s="86"/>
      <c r="J43" s="86"/>
      <c r="K43" s="86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51">
        <f t="shared" si="1"/>
        <v>0</v>
      </c>
    </row>
    <row r="44" spans="2:23" ht="18.75" x14ac:dyDescent="0.3">
      <c r="B44" s="65">
        <v>106</v>
      </c>
      <c r="C44" s="86"/>
      <c r="D44" s="86"/>
      <c r="E44" s="86"/>
      <c r="F44" s="51">
        <f t="shared" si="0"/>
        <v>0</v>
      </c>
      <c r="G44" s="86"/>
      <c r="H44" s="86"/>
      <c r="I44" s="86"/>
      <c r="J44" s="86"/>
      <c r="K44" s="86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51">
        <f t="shared" si="1"/>
        <v>0</v>
      </c>
    </row>
    <row r="45" spans="2:23" ht="18.75" x14ac:dyDescent="0.3">
      <c r="B45" s="65" t="s">
        <v>277</v>
      </c>
      <c r="C45" s="86"/>
      <c r="D45" s="86"/>
      <c r="E45" s="86"/>
      <c r="F45" s="51">
        <f t="shared" si="0"/>
        <v>0</v>
      </c>
      <c r="G45" s="86"/>
      <c r="H45" s="86"/>
      <c r="I45" s="86"/>
      <c r="J45" s="86"/>
      <c r="K45" s="86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51">
        <f t="shared" si="1"/>
        <v>0</v>
      </c>
    </row>
    <row r="46" spans="2:23" ht="18.75" x14ac:dyDescent="0.3">
      <c r="B46" s="65">
        <v>108</v>
      </c>
      <c r="C46" s="86"/>
      <c r="D46" s="86"/>
      <c r="E46" s="86"/>
      <c r="F46" s="51">
        <f t="shared" si="0"/>
        <v>0</v>
      </c>
      <c r="G46" s="86"/>
      <c r="H46" s="86"/>
      <c r="I46" s="86"/>
      <c r="J46" s="86"/>
      <c r="K46" s="86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51">
        <f t="shared" si="1"/>
        <v>0</v>
      </c>
    </row>
    <row r="47" spans="2:23" ht="18.75" x14ac:dyDescent="0.3">
      <c r="B47" s="65" t="s">
        <v>276</v>
      </c>
      <c r="C47" s="86"/>
      <c r="D47" s="86"/>
      <c r="E47" s="86"/>
      <c r="F47" s="51">
        <f t="shared" si="0"/>
        <v>0</v>
      </c>
      <c r="G47" s="86"/>
      <c r="H47" s="86"/>
      <c r="I47" s="86"/>
      <c r="J47" s="86"/>
      <c r="K47" s="86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51">
        <f t="shared" si="1"/>
        <v>0</v>
      </c>
    </row>
    <row r="48" spans="2:23" ht="18.75" x14ac:dyDescent="0.3">
      <c r="B48" s="65">
        <v>109</v>
      </c>
      <c r="C48" s="86"/>
      <c r="D48" s="86"/>
      <c r="E48" s="86"/>
      <c r="F48" s="51">
        <f t="shared" si="0"/>
        <v>0</v>
      </c>
      <c r="G48" s="86"/>
      <c r="H48" s="86"/>
      <c r="I48" s="86"/>
      <c r="J48" s="86"/>
      <c r="K48" s="86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51">
        <f t="shared" si="1"/>
        <v>0</v>
      </c>
    </row>
    <row r="49" spans="2:23" ht="18.75" x14ac:dyDescent="0.3">
      <c r="B49" s="65" t="s">
        <v>275</v>
      </c>
      <c r="C49" s="86"/>
      <c r="D49" s="86"/>
      <c r="E49" s="86"/>
      <c r="F49" s="51">
        <f t="shared" si="0"/>
        <v>0</v>
      </c>
      <c r="G49" s="86"/>
      <c r="H49" s="86"/>
      <c r="I49" s="86"/>
      <c r="J49" s="86"/>
      <c r="K49" s="86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51">
        <f t="shared" si="1"/>
        <v>0</v>
      </c>
    </row>
    <row r="50" spans="2:23" ht="18.75" x14ac:dyDescent="0.3">
      <c r="B50" s="65" t="s">
        <v>274</v>
      </c>
      <c r="C50" s="86"/>
      <c r="D50" s="86"/>
      <c r="E50" s="86"/>
      <c r="F50" s="51">
        <f t="shared" si="0"/>
        <v>0</v>
      </c>
      <c r="G50" s="86"/>
      <c r="H50" s="86"/>
      <c r="I50" s="86"/>
      <c r="J50" s="86"/>
      <c r="K50" s="86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51">
        <f t="shared" si="1"/>
        <v>0</v>
      </c>
    </row>
    <row r="51" spans="2:23" ht="18.75" x14ac:dyDescent="0.3">
      <c r="B51" s="65" t="s">
        <v>273</v>
      </c>
      <c r="C51" s="86"/>
      <c r="D51" s="86"/>
      <c r="E51" s="86"/>
      <c r="F51" s="51">
        <f t="shared" si="0"/>
        <v>0</v>
      </c>
      <c r="G51" s="86"/>
      <c r="H51" s="86"/>
      <c r="I51" s="86"/>
      <c r="J51" s="86"/>
      <c r="K51" s="86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51">
        <f t="shared" si="1"/>
        <v>0</v>
      </c>
    </row>
    <row r="52" spans="2:23" ht="18.75" x14ac:dyDescent="0.3">
      <c r="B52" s="65" t="s">
        <v>272</v>
      </c>
      <c r="C52" s="86"/>
      <c r="D52" s="86"/>
      <c r="E52" s="86"/>
      <c r="F52" s="51">
        <f t="shared" si="0"/>
        <v>0</v>
      </c>
      <c r="G52" s="86"/>
      <c r="H52" s="86"/>
      <c r="I52" s="86"/>
      <c r="J52" s="86"/>
      <c r="K52" s="86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51">
        <f t="shared" si="1"/>
        <v>0</v>
      </c>
    </row>
    <row r="53" spans="2:23" ht="18.75" x14ac:dyDescent="0.3">
      <c r="B53" s="65" t="s">
        <v>271</v>
      </c>
      <c r="C53" s="86"/>
      <c r="D53" s="86"/>
      <c r="E53" s="86"/>
      <c r="F53" s="51">
        <f t="shared" si="0"/>
        <v>0</v>
      </c>
      <c r="G53" s="86"/>
      <c r="H53" s="86"/>
      <c r="I53" s="86"/>
      <c r="J53" s="86"/>
      <c r="K53" s="86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51">
        <f t="shared" si="1"/>
        <v>0</v>
      </c>
    </row>
    <row r="54" spans="2:23" ht="18.75" x14ac:dyDescent="0.3">
      <c r="B54" s="65" t="s">
        <v>270</v>
      </c>
      <c r="C54" s="86"/>
      <c r="D54" s="86"/>
      <c r="E54" s="86"/>
      <c r="F54" s="51">
        <f t="shared" si="0"/>
        <v>0</v>
      </c>
      <c r="G54" s="86"/>
      <c r="H54" s="86"/>
      <c r="I54" s="86"/>
      <c r="J54" s="86"/>
      <c r="K54" s="86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51">
        <f t="shared" si="1"/>
        <v>0</v>
      </c>
    </row>
    <row r="55" spans="2:23" ht="18.75" x14ac:dyDescent="0.3">
      <c r="B55" s="65" t="s">
        <v>269</v>
      </c>
      <c r="C55" s="86"/>
      <c r="D55" s="86"/>
      <c r="E55" s="86"/>
      <c r="F55" s="51">
        <f t="shared" si="0"/>
        <v>0</v>
      </c>
      <c r="G55" s="86"/>
      <c r="H55" s="86"/>
      <c r="I55" s="86"/>
      <c r="J55" s="86"/>
      <c r="K55" s="86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51">
        <f t="shared" si="1"/>
        <v>0</v>
      </c>
    </row>
    <row r="56" spans="2:23" ht="18.75" x14ac:dyDescent="0.3">
      <c r="B56" s="65">
        <v>111</v>
      </c>
      <c r="C56" s="86"/>
      <c r="D56" s="86"/>
      <c r="E56" s="86"/>
      <c r="F56" s="51">
        <f t="shared" si="0"/>
        <v>0</v>
      </c>
      <c r="G56" s="86"/>
      <c r="H56" s="86"/>
      <c r="I56" s="86"/>
      <c r="J56" s="86"/>
      <c r="K56" s="86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51">
        <f t="shared" si="1"/>
        <v>0</v>
      </c>
    </row>
    <row r="57" spans="2:23" ht="18.75" x14ac:dyDescent="0.3">
      <c r="B57" s="65">
        <v>113</v>
      </c>
      <c r="C57" s="86"/>
      <c r="D57" s="86"/>
      <c r="E57" s="86"/>
      <c r="F57" s="51">
        <f t="shared" si="0"/>
        <v>0</v>
      </c>
      <c r="G57" s="86"/>
      <c r="H57" s="86"/>
      <c r="I57" s="86"/>
      <c r="J57" s="86"/>
      <c r="K57" s="86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51">
        <f t="shared" si="1"/>
        <v>0</v>
      </c>
    </row>
    <row r="58" spans="2:23" ht="18.75" x14ac:dyDescent="0.3">
      <c r="B58" s="65">
        <v>114</v>
      </c>
      <c r="C58" s="86"/>
      <c r="D58" s="86"/>
      <c r="E58" s="86"/>
      <c r="F58" s="51">
        <f t="shared" si="0"/>
        <v>0</v>
      </c>
      <c r="G58" s="86"/>
      <c r="H58" s="86"/>
      <c r="I58" s="86"/>
      <c r="J58" s="86"/>
      <c r="K58" s="86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51">
        <f t="shared" si="1"/>
        <v>0</v>
      </c>
    </row>
    <row r="59" spans="2:23" ht="18.75" x14ac:dyDescent="0.3">
      <c r="B59" s="65">
        <v>115</v>
      </c>
      <c r="C59" s="86"/>
      <c r="D59" s="86"/>
      <c r="E59" s="86"/>
      <c r="F59" s="51">
        <f t="shared" si="0"/>
        <v>0</v>
      </c>
      <c r="G59" s="86"/>
      <c r="H59" s="86"/>
      <c r="I59" s="86"/>
      <c r="J59" s="86"/>
      <c r="K59" s="86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51">
        <f t="shared" si="1"/>
        <v>0</v>
      </c>
    </row>
    <row r="60" spans="2:23" ht="18.75" x14ac:dyDescent="0.3">
      <c r="B60" s="65" t="s">
        <v>268</v>
      </c>
      <c r="C60" s="86"/>
      <c r="D60" s="86"/>
      <c r="E60" s="86"/>
      <c r="F60" s="51">
        <f t="shared" si="0"/>
        <v>0</v>
      </c>
      <c r="G60" s="86"/>
      <c r="H60" s="86"/>
      <c r="I60" s="86"/>
      <c r="J60" s="86"/>
      <c r="K60" s="86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51">
        <f t="shared" si="1"/>
        <v>0</v>
      </c>
    </row>
    <row r="61" spans="2:23" ht="18.75" x14ac:dyDescent="0.3">
      <c r="B61" s="65">
        <v>118</v>
      </c>
      <c r="C61" s="86"/>
      <c r="D61" s="86"/>
      <c r="E61" s="86"/>
      <c r="F61" s="51">
        <f t="shared" si="0"/>
        <v>0</v>
      </c>
      <c r="G61" s="86"/>
      <c r="H61" s="86"/>
      <c r="I61" s="86"/>
      <c r="J61" s="86"/>
      <c r="K61" s="86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51">
        <f t="shared" si="1"/>
        <v>0</v>
      </c>
    </row>
    <row r="62" spans="2:23" ht="18.75" x14ac:dyDescent="0.3">
      <c r="B62" s="65" t="s">
        <v>267</v>
      </c>
      <c r="C62" s="86"/>
      <c r="D62" s="86"/>
      <c r="E62" s="86"/>
      <c r="F62" s="51">
        <f t="shared" si="0"/>
        <v>0</v>
      </c>
      <c r="G62" s="86"/>
      <c r="H62" s="86"/>
      <c r="I62" s="86"/>
      <c r="J62" s="86"/>
      <c r="K62" s="86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51">
        <f t="shared" si="1"/>
        <v>0</v>
      </c>
    </row>
    <row r="63" spans="2:23" ht="18.75" x14ac:dyDescent="0.3">
      <c r="B63" s="65">
        <v>124</v>
      </c>
      <c r="C63" s="86"/>
      <c r="D63" s="86"/>
      <c r="E63" s="86"/>
      <c r="F63" s="51">
        <f t="shared" si="0"/>
        <v>0</v>
      </c>
      <c r="G63" s="86"/>
      <c r="H63" s="86"/>
      <c r="I63" s="86"/>
      <c r="J63" s="86"/>
      <c r="K63" s="86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51">
        <f t="shared" si="1"/>
        <v>0</v>
      </c>
    </row>
    <row r="64" spans="2:23" ht="18.75" x14ac:dyDescent="0.3">
      <c r="B64" s="65" t="s">
        <v>266</v>
      </c>
      <c r="C64" s="86"/>
      <c r="D64" s="86"/>
      <c r="E64" s="86"/>
      <c r="F64" s="51">
        <f t="shared" si="0"/>
        <v>0</v>
      </c>
      <c r="G64" s="86"/>
      <c r="H64" s="86"/>
      <c r="I64" s="86"/>
      <c r="J64" s="86"/>
      <c r="K64" s="86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51">
        <f t="shared" si="1"/>
        <v>0</v>
      </c>
    </row>
    <row r="65" spans="2:23" ht="18.75" x14ac:dyDescent="0.3">
      <c r="B65" s="65" t="s">
        <v>265</v>
      </c>
      <c r="C65" s="86"/>
      <c r="D65" s="86"/>
      <c r="E65" s="86"/>
      <c r="F65" s="51">
        <f t="shared" si="0"/>
        <v>0</v>
      </c>
      <c r="G65" s="86"/>
      <c r="H65" s="86"/>
      <c r="I65" s="86"/>
      <c r="J65" s="86"/>
      <c r="K65" s="86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51">
        <f t="shared" si="1"/>
        <v>0</v>
      </c>
    </row>
    <row r="66" spans="2:23" ht="18.75" x14ac:dyDescent="0.3">
      <c r="B66" s="65" t="s">
        <v>264</v>
      </c>
      <c r="C66" s="86"/>
      <c r="D66" s="86"/>
      <c r="E66" s="86"/>
      <c r="F66" s="51">
        <f t="shared" si="0"/>
        <v>0</v>
      </c>
      <c r="G66" s="86"/>
      <c r="H66" s="86"/>
      <c r="I66" s="86"/>
      <c r="J66" s="86"/>
      <c r="K66" s="86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51">
        <f t="shared" si="1"/>
        <v>0</v>
      </c>
    </row>
    <row r="67" spans="2:23" ht="18.75" x14ac:dyDescent="0.3">
      <c r="B67" s="65" t="s">
        <v>263</v>
      </c>
      <c r="C67" s="86"/>
      <c r="D67" s="86"/>
      <c r="E67" s="86"/>
      <c r="F67" s="51">
        <f t="shared" si="0"/>
        <v>0</v>
      </c>
      <c r="G67" s="86"/>
      <c r="H67" s="86"/>
      <c r="I67" s="86"/>
      <c r="J67" s="86"/>
      <c r="K67" s="86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51">
        <f t="shared" si="1"/>
        <v>0</v>
      </c>
    </row>
    <row r="68" spans="2:23" ht="18.75" x14ac:dyDescent="0.3">
      <c r="B68" s="65">
        <v>129</v>
      </c>
      <c r="C68" s="86"/>
      <c r="D68" s="86"/>
      <c r="E68" s="86"/>
      <c r="F68" s="51">
        <f t="shared" si="0"/>
        <v>0</v>
      </c>
      <c r="G68" s="86"/>
      <c r="H68" s="86"/>
      <c r="I68" s="86"/>
      <c r="J68" s="86"/>
      <c r="K68" s="86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51">
        <f t="shared" si="1"/>
        <v>0</v>
      </c>
    </row>
    <row r="69" spans="2:23" ht="18.75" x14ac:dyDescent="0.3">
      <c r="B69" s="65" t="s">
        <v>262</v>
      </c>
      <c r="C69" s="86"/>
      <c r="D69" s="86"/>
      <c r="E69" s="86"/>
      <c r="F69" s="51">
        <f t="shared" si="0"/>
        <v>0</v>
      </c>
      <c r="G69" s="86"/>
      <c r="H69" s="86"/>
      <c r="I69" s="86"/>
      <c r="J69" s="86"/>
      <c r="K69" s="86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51">
        <f t="shared" si="1"/>
        <v>0</v>
      </c>
    </row>
    <row r="70" spans="2:23" ht="18.75" x14ac:dyDescent="0.3">
      <c r="B70" s="65">
        <v>131</v>
      </c>
      <c r="C70" s="86"/>
      <c r="D70" s="86"/>
      <c r="E70" s="86"/>
      <c r="F70" s="51">
        <f t="shared" si="0"/>
        <v>0</v>
      </c>
      <c r="G70" s="86"/>
      <c r="H70" s="86"/>
      <c r="I70" s="86"/>
      <c r="J70" s="86"/>
      <c r="K70" s="86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51">
        <f t="shared" si="1"/>
        <v>0</v>
      </c>
    </row>
    <row r="71" spans="2:23" ht="18.75" x14ac:dyDescent="0.3">
      <c r="B71" s="65">
        <v>132</v>
      </c>
      <c r="C71" s="86"/>
      <c r="D71" s="86"/>
      <c r="E71" s="86"/>
      <c r="F71" s="51">
        <f t="shared" ref="F71:F134" si="2">SUM(C71:E71)</f>
        <v>0</v>
      </c>
      <c r="G71" s="86"/>
      <c r="H71" s="86"/>
      <c r="I71" s="86"/>
      <c r="J71" s="86"/>
      <c r="K71" s="86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51">
        <f t="shared" ref="W71:W134" si="3">SUM(L71:V71)</f>
        <v>0</v>
      </c>
    </row>
    <row r="72" spans="2:23" ht="18.75" x14ac:dyDescent="0.3">
      <c r="B72" s="65">
        <v>134</v>
      </c>
      <c r="C72" s="86"/>
      <c r="D72" s="86"/>
      <c r="E72" s="86"/>
      <c r="F72" s="51">
        <f t="shared" si="2"/>
        <v>0</v>
      </c>
      <c r="G72" s="86"/>
      <c r="H72" s="86"/>
      <c r="I72" s="86"/>
      <c r="J72" s="86"/>
      <c r="K72" s="86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51">
        <f t="shared" si="3"/>
        <v>0</v>
      </c>
    </row>
    <row r="73" spans="2:23" ht="18.75" x14ac:dyDescent="0.3">
      <c r="B73" s="65">
        <v>135</v>
      </c>
      <c r="C73" s="86"/>
      <c r="D73" s="86"/>
      <c r="E73" s="86"/>
      <c r="F73" s="51">
        <f t="shared" si="2"/>
        <v>0</v>
      </c>
      <c r="G73" s="86"/>
      <c r="H73" s="86"/>
      <c r="I73" s="86"/>
      <c r="J73" s="86"/>
      <c r="K73" s="86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51">
        <f t="shared" si="3"/>
        <v>0</v>
      </c>
    </row>
    <row r="74" spans="2:23" ht="18.75" x14ac:dyDescent="0.3">
      <c r="B74" s="65">
        <v>136</v>
      </c>
      <c r="C74" s="86"/>
      <c r="D74" s="86"/>
      <c r="E74" s="86"/>
      <c r="F74" s="51">
        <f t="shared" si="2"/>
        <v>0</v>
      </c>
      <c r="G74" s="86"/>
      <c r="H74" s="86"/>
      <c r="I74" s="86"/>
      <c r="J74" s="86"/>
      <c r="K74" s="86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51">
        <f t="shared" si="3"/>
        <v>0</v>
      </c>
    </row>
    <row r="75" spans="2:23" ht="18.75" x14ac:dyDescent="0.3">
      <c r="B75" s="65">
        <v>137</v>
      </c>
      <c r="C75" s="86"/>
      <c r="D75" s="86"/>
      <c r="E75" s="86"/>
      <c r="F75" s="51">
        <f t="shared" si="2"/>
        <v>0</v>
      </c>
      <c r="G75" s="86"/>
      <c r="H75" s="86"/>
      <c r="I75" s="86"/>
      <c r="J75" s="86"/>
      <c r="K75" s="86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51">
        <f t="shared" si="3"/>
        <v>0</v>
      </c>
    </row>
    <row r="76" spans="2:23" ht="18.75" x14ac:dyDescent="0.3">
      <c r="B76" s="65" t="s">
        <v>261</v>
      </c>
      <c r="C76" s="86"/>
      <c r="D76" s="86"/>
      <c r="E76" s="86"/>
      <c r="F76" s="51">
        <f t="shared" si="2"/>
        <v>0</v>
      </c>
      <c r="G76" s="86"/>
      <c r="H76" s="86"/>
      <c r="I76" s="86"/>
      <c r="J76" s="86"/>
      <c r="K76" s="86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51">
        <f t="shared" si="3"/>
        <v>0</v>
      </c>
    </row>
    <row r="77" spans="2:23" ht="18.75" x14ac:dyDescent="0.3">
      <c r="B77" s="65">
        <v>138</v>
      </c>
      <c r="C77" s="86"/>
      <c r="D77" s="86"/>
      <c r="E77" s="86"/>
      <c r="F77" s="51">
        <f t="shared" si="2"/>
        <v>0</v>
      </c>
      <c r="G77" s="86"/>
      <c r="H77" s="86"/>
      <c r="I77" s="86"/>
      <c r="J77" s="86"/>
      <c r="K77" s="86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51">
        <f t="shared" si="3"/>
        <v>0</v>
      </c>
    </row>
    <row r="78" spans="2:23" ht="18.75" x14ac:dyDescent="0.3">
      <c r="B78" s="65" t="s">
        <v>260</v>
      </c>
      <c r="C78" s="86"/>
      <c r="D78" s="86"/>
      <c r="E78" s="86"/>
      <c r="F78" s="51">
        <f t="shared" si="2"/>
        <v>0</v>
      </c>
      <c r="G78" s="86"/>
      <c r="H78" s="86"/>
      <c r="I78" s="86"/>
      <c r="J78" s="86"/>
      <c r="K78" s="86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51">
        <f t="shared" si="3"/>
        <v>0</v>
      </c>
    </row>
    <row r="79" spans="2:23" ht="18.75" x14ac:dyDescent="0.3">
      <c r="B79" s="65">
        <v>139</v>
      </c>
      <c r="C79" s="86"/>
      <c r="D79" s="86"/>
      <c r="E79" s="86"/>
      <c r="F79" s="51">
        <f t="shared" si="2"/>
        <v>0</v>
      </c>
      <c r="G79" s="86"/>
      <c r="H79" s="86"/>
      <c r="I79" s="86"/>
      <c r="J79" s="86"/>
      <c r="K79" s="86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51">
        <f t="shared" si="3"/>
        <v>0</v>
      </c>
    </row>
    <row r="80" spans="2:23" ht="18.75" x14ac:dyDescent="0.3">
      <c r="B80" s="65">
        <v>140</v>
      </c>
      <c r="C80" s="86"/>
      <c r="D80" s="86"/>
      <c r="E80" s="86"/>
      <c r="F80" s="51">
        <f t="shared" si="2"/>
        <v>0</v>
      </c>
      <c r="G80" s="86"/>
      <c r="H80" s="86"/>
      <c r="I80" s="86"/>
      <c r="J80" s="86"/>
      <c r="K80" s="86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51">
        <f t="shared" si="3"/>
        <v>0</v>
      </c>
    </row>
    <row r="81" spans="2:23" ht="18.75" x14ac:dyDescent="0.3">
      <c r="B81" s="65">
        <v>141</v>
      </c>
      <c r="C81" s="86"/>
      <c r="D81" s="86"/>
      <c r="E81" s="86"/>
      <c r="F81" s="51">
        <f t="shared" si="2"/>
        <v>0</v>
      </c>
      <c r="G81" s="86"/>
      <c r="H81" s="86"/>
      <c r="I81" s="86"/>
      <c r="J81" s="86"/>
      <c r="K81" s="86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51">
        <f t="shared" si="3"/>
        <v>0</v>
      </c>
    </row>
    <row r="82" spans="2:23" ht="18.75" x14ac:dyDescent="0.3">
      <c r="B82" s="65" t="s">
        <v>259</v>
      </c>
      <c r="C82" s="86"/>
      <c r="D82" s="86"/>
      <c r="E82" s="86"/>
      <c r="F82" s="51">
        <f t="shared" si="2"/>
        <v>0</v>
      </c>
      <c r="G82" s="86"/>
      <c r="H82" s="86"/>
      <c r="I82" s="86"/>
      <c r="J82" s="86"/>
      <c r="K82" s="86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51">
        <f t="shared" si="3"/>
        <v>0</v>
      </c>
    </row>
    <row r="83" spans="2:23" ht="18.75" x14ac:dyDescent="0.3">
      <c r="B83" s="65">
        <v>142</v>
      </c>
      <c r="C83" s="86"/>
      <c r="D83" s="86"/>
      <c r="E83" s="86"/>
      <c r="F83" s="51">
        <f t="shared" si="2"/>
        <v>0</v>
      </c>
      <c r="G83" s="86"/>
      <c r="H83" s="86"/>
      <c r="I83" s="86"/>
      <c r="J83" s="86"/>
      <c r="K83" s="86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51">
        <f t="shared" si="3"/>
        <v>0</v>
      </c>
    </row>
    <row r="84" spans="2:23" ht="18.75" x14ac:dyDescent="0.3">
      <c r="B84" s="65">
        <v>143</v>
      </c>
      <c r="C84" s="86"/>
      <c r="D84" s="86"/>
      <c r="E84" s="86"/>
      <c r="F84" s="51">
        <f t="shared" si="2"/>
        <v>0</v>
      </c>
      <c r="G84" s="86"/>
      <c r="H84" s="86"/>
      <c r="I84" s="86"/>
      <c r="J84" s="86"/>
      <c r="K84" s="86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51">
        <f t="shared" si="3"/>
        <v>0</v>
      </c>
    </row>
    <row r="85" spans="2:23" ht="18.75" x14ac:dyDescent="0.3">
      <c r="B85" s="65" t="s">
        <v>258</v>
      </c>
      <c r="C85" s="86"/>
      <c r="D85" s="86"/>
      <c r="E85" s="86"/>
      <c r="F85" s="51">
        <f t="shared" si="2"/>
        <v>0</v>
      </c>
      <c r="G85" s="86"/>
      <c r="H85" s="86"/>
      <c r="I85" s="86"/>
      <c r="J85" s="86"/>
      <c r="K85" s="86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51">
        <f t="shared" si="3"/>
        <v>0</v>
      </c>
    </row>
    <row r="86" spans="2:23" ht="18.75" x14ac:dyDescent="0.3">
      <c r="B86" s="65" t="s">
        <v>257</v>
      </c>
      <c r="C86" s="86"/>
      <c r="D86" s="86"/>
      <c r="E86" s="86"/>
      <c r="F86" s="51">
        <f t="shared" si="2"/>
        <v>0</v>
      </c>
      <c r="G86" s="86"/>
      <c r="H86" s="86"/>
      <c r="I86" s="86"/>
      <c r="J86" s="86"/>
      <c r="K86" s="86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51">
        <f t="shared" si="3"/>
        <v>0</v>
      </c>
    </row>
    <row r="87" spans="2:23" ht="18.75" x14ac:dyDescent="0.3">
      <c r="B87" s="65" t="s">
        <v>256</v>
      </c>
      <c r="C87" s="86"/>
      <c r="D87" s="86"/>
      <c r="E87" s="86"/>
      <c r="F87" s="51">
        <f t="shared" si="2"/>
        <v>0</v>
      </c>
      <c r="G87" s="86"/>
      <c r="H87" s="86"/>
      <c r="I87" s="86"/>
      <c r="J87" s="86"/>
      <c r="K87" s="86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51">
        <f t="shared" si="3"/>
        <v>0</v>
      </c>
    </row>
    <row r="88" spans="2:23" ht="18.75" x14ac:dyDescent="0.3">
      <c r="B88" s="65" t="s">
        <v>255</v>
      </c>
      <c r="C88" s="86"/>
      <c r="D88" s="86"/>
      <c r="E88" s="86"/>
      <c r="F88" s="51">
        <f t="shared" si="2"/>
        <v>0</v>
      </c>
      <c r="G88" s="86"/>
      <c r="H88" s="86"/>
      <c r="I88" s="86"/>
      <c r="J88" s="86"/>
      <c r="K88" s="86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51">
        <f t="shared" si="3"/>
        <v>0</v>
      </c>
    </row>
    <row r="89" spans="2:23" ht="18.75" x14ac:dyDescent="0.3">
      <c r="B89" s="65" t="s">
        <v>254</v>
      </c>
      <c r="C89" s="86"/>
      <c r="D89" s="86"/>
      <c r="E89" s="86"/>
      <c r="F89" s="51">
        <f t="shared" si="2"/>
        <v>0</v>
      </c>
      <c r="G89" s="86"/>
      <c r="H89" s="86"/>
      <c r="I89" s="86"/>
      <c r="J89" s="86"/>
      <c r="K89" s="86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51">
        <f t="shared" si="3"/>
        <v>0</v>
      </c>
    </row>
    <row r="90" spans="2:23" ht="18.75" x14ac:dyDescent="0.3">
      <c r="B90" s="65" t="s">
        <v>253</v>
      </c>
      <c r="C90" s="86"/>
      <c r="D90" s="86"/>
      <c r="E90" s="86"/>
      <c r="F90" s="51">
        <f t="shared" si="2"/>
        <v>0</v>
      </c>
      <c r="G90" s="86"/>
      <c r="H90" s="86"/>
      <c r="I90" s="86"/>
      <c r="J90" s="86"/>
      <c r="K90" s="86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51">
        <f t="shared" si="3"/>
        <v>0</v>
      </c>
    </row>
    <row r="91" spans="2:23" ht="18.75" x14ac:dyDescent="0.3">
      <c r="B91" s="65" t="s">
        <v>252</v>
      </c>
      <c r="C91" s="86"/>
      <c r="D91" s="86"/>
      <c r="E91" s="86"/>
      <c r="F91" s="51">
        <f t="shared" si="2"/>
        <v>0</v>
      </c>
      <c r="G91" s="86"/>
      <c r="H91" s="86"/>
      <c r="I91" s="86"/>
      <c r="J91" s="86"/>
      <c r="K91" s="86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51">
        <f t="shared" si="3"/>
        <v>0</v>
      </c>
    </row>
    <row r="92" spans="2:23" ht="18.75" x14ac:dyDescent="0.3">
      <c r="B92" s="65" t="s">
        <v>251</v>
      </c>
      <c r="C92" s="86"/>
      <c r="D92" s="86"/>
      <c r="E92" s="86"/>
      <c r="F92" s="51">
        <f t="shared" si="2"/>
        <v>0</v>
      </c>
      <c r="G92" s="86"/>
      <c r="H92" s="86"/>
      <c r="I92" s="86"/>
      <c r="J92" s="86"/>
      <c r="K92" s="86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51">
        <f t="shared" si="3"/>
        <v>0</v>
      </c>
    </row>
    <row r="93" spans="2:23" ht="18.75" x14ac:dyDescent="0.3">
      <c r="B93" s="65" t="s">
        <v>250</v>
      </c>
      <c r="C93" s="86"/>
      <c r="D93" s="86"/>
      <c r="E93" s="86"/>
      <c r="F93" s="51">
        <f t="shared" si="2"/>
        <v>0</v>
      </c>
      <c r="G93" s="86"/>
      <c r="H93" s="86"/>
      <c r="I93" s="86"/>
      <c r="J93" s="86"/>
      <c r="K93" s="86"/>
      <c r="L93" s="114"/>
      <c r="M93" s="114"/>
      <c r="N93" s="114"/>
      <c r="O93" s="114"/>
      <c r="P93" s="114"/>
      <c r="Q93" s="114"/>
      <c r="R93" s="114"/>
      <c r="S93" s="114"/>
      <c r="T93" s="114"/>
      <c r="U93" s="114"/>
      <c r="V93" s="114"/>
      <c r="W93" s="51">
        <f t="shared" si="3"/>
        <v>0</v>
      </c>
    </row>
    <row r="94" spans="2:23" ht="18.75" x14ac:dyDescent="0.3">
      <c r="B94" s="65">
        <v>144</v>
      </c>
      <c r="C94" s="86"/>
      <c r="D94" s="86"/>
      <c r="E94" s="86"/>
      <c r="F94" s="51">
        <f t="shared" si="2"/>
        <v>0</v>
      </c>
      <c r="G94" s="86"/>
      <c r="H94" s="86"/>
      <c r="I94" s="86"/>
      <c r="J94" s="86"/>
      <c r="K94" s="86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51">
        <f t="shared" si="3"/>
        <v>0</v>
      </c>
    </row>
    <row r="95" spans="2:23" ht="18.75" x14ac:dyDescent="0.3">
      <c r="B95" s="65" t="s">
        <v>249</v>
      </c>
      <c r="C95" s="86"/>
      <c r="D95" s="86"/>
      <c r="E95" s="86"/>
      <c r="F95" s="51">
        <f t="shared" si="2"/>
        <v>0</v>
      </c>
      <c r="G95" s="86"/>
      <c r="H95" s="86"/>
      <c r="I95" s="86"/>
      <c r="J95" s="86"/>
      <c r="K95" s="86"/>
      <c r="L95" s="114"/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51">
        <f t="shared" si="3"/>
        <v>0</v>
      </c>
    </row>
    <row r="96" spans="2:23" ht="18.75" x14ac:dyDescent="0.3">
      <c r="B96" s="65">
        <v>145</v>
      </c>
      <c r="C96" s="86"/>
      <c r="D96" s="86"/>
      <c r="E96" s="86"/>
      <c r="F96" s="51">
        <f t="shared" si="2"/>
        <v>0</v>
      </c>
      <c r="G96" s="86"/>
      <c r="H96" s="86"/>
      <c r="I96" s="86"/>
      <c r="J96" s="86"/>
      <c r="K96" s="86"/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51">
        <f t="shared" si="3"/>
        <v>0</v>
      </c>
    </row>
    <row r="97" spans="2:23" ht="18.75" x14ac:dyDescent="0.3">
      <c r="B97" s="65">
        <v>146</v>
      </c>
      <c r="C97" s="86"/>
      <c r="D97" s="86"/>
      <c r="E97" s="86"/>
      <c r="F97" s="51">
        <f t="shared" si="2"/>
        <v>0</v>
      </c>
      <c r="G97" s="86"/>
      <c r="H97" s="86"/>
      <c r="I97" s="86"/>
      <c r="J97" s="86"/>
      <c r="K97" s="86"/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51">
        <f t="shared" si="3"/>
        <v>0</v>
      </c>
    </row>
    <row r="98" spans="2:23" ht="18.75" x14ac:dyDescent="0.3">
      <c r="B98" s="65">
        <v>147</v>
      </c>
      <c r="C98" s="86"/>
      <c r="D98" s="86"/>
      <c r="E98" s="86"/>
      <c r="F98" s="51">
        <f t="shared" si="2"/>
        <v>0</v>
      </c>
      <c r="G98" s="86"/>
      <c r="H98" s="86"/>
      <c r="I98" s="86"/>
      <c r="J98" s="86"/>
      <c r="K98" s="86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51">
        <f t="shared" si="3"/>
        <v>0</v>
      </c>
    </row>
    <row r="99" spans="2:23" ht="18.75" x14ac:dyDescent="0.3">
      <c r="B99" s="65">
        <v>150</v>
      </c>
      <c r="C99" s="86"/>
      <c r="D99" s="86"/>
      <c r="E99" s="86"/>
      <c r="F99" s="51">
        <f t="shared" si="2"/>
        <v>0</v>
      </c>
      <c r="G99" s="86"/>
      <c r="H99" s="86"/>
      <c r="I99" s="86"/>
      <c r="J99" s="86"/>
      <c r="K99" s="86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51">
        <f t="shared" si="3"/>
        <v>0</v>
      </c>
    </row>
    <row r="100" spans="2:23" ht="18.75" x14ac:dyDescent="0.3">
      <c r="B100" s="65">
        <v>151</v>
      </c>
      <c r="C100" s="86"/>
      <c r="D100" s="86"/>
      <c r="E100" s="86"/>
      <c r="F100" s="51">
        <f t="shared" si="2"/>
        <v>0</v>
      </c>
      <c r="G100" s="86"/>
      <c r="H100" s="86"/>
      <c r="I100" s="86"/>
      <c r="J100" s="86"/>
      <c r="K100" s="86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51">
        <f t="shared" si="3"/>
        <v>0</v>
      </c>
    </row>
    <row r="101" spans="2:23" ht="18.75" x14ac:dyDescent="0.3">
      <c r="B101" s="65">
        <v>152</v>
      </c>
      <c r="C101" s="86"/>
      <c r="D101" s="86"/>
      <c r="E101" s="86"/>
      <c r="F101" s="51">
        <f t="shared" si="2"/>
        <v>0</v>
      </c>
      <c r="G101" s="86"/>
      <c r="H101" s="86"/>
      <c r="I101" s="86"/>
      <c r="J101" s="86"/>
      <c r="K101" s="86"/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51">
        <f t="shared" si="3"/>
        <v>0</v>
      </c>
    </row>
    <row r="102" spans="2:23" ht="18.75" x14ac:dyDescent="0.3">
      <c r="B102" s="65">
        <v>153</v>
      </c>
      <c r="C102" s="86"/>
      <c r="D102" s="86"/>
      <c r="E102" s="86"/>
      <c r="F102" s="51">
        <f t="shared" si="2"/>
        <v>0</v>
      </c>
      <c r="G102" s="86"/>
      <c r="H102" s="86"/>
      <c r="I102" s="86"/>
      <c r="J102" s="86"/>
      <c r="K102" s="86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51">
        <f t="shared" si="3"/>
        <v>0</v>
      </c>
    </row>
    <row r="103" spans="2:23" ht="18.75" x14ac:dyDescent="0.3">
      <c r="B103" s="65">
        <v>154</v>
      </c>
      <c r="C103" s="86"/>
      <c r="D103" s="86"/>
      <c r="E103" s="86"/>
      <c r="F103" s="51">
        <f t="shared" si="2"/>
        <v>0</v>
      </c>
      <c r="G103" s="86"/>
      <c r="H103" s="86"/>
      <c r="I103" s="86"/>
      <c r="J103" s="86"/>
      <c r="K103" s="86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51">
        <f t="shared" si="3"/>
        <v>0</v>
      </c>
    </row>
    <row r="104" spans="2:23" ht="18.75" x14ac:dyDescent="0.3">
      <c r="B104" s="65">
        <v>155</v>
      </c>
      <c r="C104" s="86"/>
      <c r="D104" s="86"/>
      <c r="E104" s="86"/>
      <c r="F104" s="51">
        <f t="shared" si="2"/>
        <v>0</v>
      </c>
      <c r="G104" s="86"/>
      <c r="H104" s="86"/>
      <c r="I104" s="86"/>
      <c r="J104" s="86"/>
      <c r="K104" s="86"/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51">
        <f t="shared" si="3"/>
        <v>0</v>
      </c>
    </row>
    <row r="105" spans="2:23" ht="18.75" x14ac:dyDescent="0.3">
      <c r="B105" s="65">
        <v>156</v>
      </c>
      <c r="C105" s="86"/>
      <c r="D105" s="86"/>
      <c r="E105" s="86"/>
      <c r="F105" s="51">
        <f t="shared" si="2"/>
        <v>0</v>
      </c>
      <c r="G105" s="86"/>
      <c r="H105" s="86"/>
      <c r="I105" s="86"/>
      <c r="J105" s="86"/>
      <c r="K105" s="86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51">
        <f t="shared" si="3"/>
        <v>0</v>
      </c>
    </row>
    <row r="106" spans="2:23" ht="18.75" x14ac:dyDescent="0.3">
      <c r="B106" s="65" t="s">
        <v>248</v>
      </c>
      <c r="C106" s="86"/>
      <c r="D106" s="86"/>
      <c r="E106" s="86"/>
      <c r="F106" s="51">
        <f t="shared" si="2"/>
        <v>0</v>
      </c>
      <c r="G106" s="86"/>
      <c r="H106" s="86"/>
      <c r="I106" s="86"/>
      <c r="J106" s="86"/>
      <c r="K106" s="86"/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51">
        <f t="shared" si="3"/>
        <v>0</v>
      </c>
    </row>
    <row r="107" spans="2:23" ht="18.75" x14ac:dyDescent="0.3">
      <c r="B107" s="65">
        <v>160</v>
      </c>
      <c r="C107" s="86"/>
      <c r="D107" s="86"/>
      <c r="E107" s="86"/>
      <c r="F107" s="51">
        <f t="shared" si="2"/>
        <v>0</v>
      </c>
      <c r="G107" s="86"/>
      <c r="H107" s="86"/>
      <c r="I107" s="86"/>
      <c r="J107" s="86"/>
      <c r="K107" s="86"/>
      <c r="L107" s="114"/>
      <c r="M107" s="114"/>
      <c r="N107" s="114"/>
      <c r="O107" s="114"/>
      <c r="P107" s="114"/>
      <c r="Q107" s="114"/>
      <c r="R107" s="114"/>
      <c r="S107" s="114"/>
      <c r="T107" s="114"/>
      <c r="U107" s="114"/>
      <c r="V107" s="114"/>
      <c r="W107" s="51">
        <f t="shared" si="3"/>
        <v>0</v>
      </c>
    </row>
    <row r="108" spans="2:23" ht="18.75" x14ac:dyDescent="0.3">
      <c r="B108" s="65">
        <v>161</v>
      </c>
      <c r="C108" s="86"/>
      <c r="D108" s="86"/>
      <c r="E108" s="86"/>
      <c r="F108" s="51">
        <f t="shared" si="2"/>
        <v>0</v>
      </c>
      <c r="G108" s="86"/>
      <c r="H108" s="86"/>
      <c r="I108" s="86"/>
      <c r="J108" s="86"/>
      <c r="K108" s="86"/>
      <c r="L108" s="114"/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51">
        <f t="shared" si="3"/>
        <v>0</v>
      </c>
    </row>
    <row r="109" spans="2:23" ht="18.75" x14ac:dyDescent="0.3">
      <c r="B109" s="65">
        <v>162</v>
      </c>
      <c r="C109" s="86"/>
      <c r="D109" s="86"/>
      <c r="E109" s="86"/>
      <c r="F109" s="51">
        <f t="shared" si="2"/>
        <v>0</v>
      </c>
      <c r="G109" s="86"/>
      <c r="H109" s="86"/>
      <c r="I109" s="86"/>
      <c r="J109" s="86"/>
      <c r="K109" s="86"/>
      <c r="L109" s="114"/>
      <c r="M109" s="114"/>
      <c r="N109" s="114"/>
      <c r="O109" s="114"/>
      <c r="P109" s="114"/>
      <c r="Q109" s="114"/>
      <c r="R109" s="114"/>
      <c r="S109" s="114"/>
      <c r="T109" s="114"/>
      <c r="U109" s="114"/>
      <c r="V109" s="114"/>
      <c r="W109" s="51">
        <f t="shared" si="3"/>
        <v>0</v>
      </c>
    </row>
    <row r="110" spans="2:23" ht="18.75" x14ac:dyDescent="0.3">
      <c r="B110" s="65">
        <v>164</v>
      </c>
      <c r="C110" s="86"/>
      <c r="D110" s="86"/>
      <c r="E110" s="86"/>
      <c r="F110" s="51">
        <f t="shared" si="2"/>
        <v>0</v>
      </c>
      <c r="G110" s="86"/>
      <c r="H110" s="86"/>
      <c r="I110" s="86"/>
      <c r="J110" s="86"/>
      <c r="K110" s="86"/>
      <c r="L110" s="114"/>
      <c r="M110" s="114"/>
      <c r="N110" s="114"/>
      <c r="O110" s="114"/>
      <c r="P110" s="114"/>
      <c r="Q110" s="114"/>
      <c r="R110" s="114"/>
      <c r="S110" s="114"/>
      <c r="T110" s="114"/>
      <c r="U110" s="114"/>
      <c r="V110" s="114"/>
      <c r="W110" s="51">
        <f t="shared" si="3"/>
        <v>0</v>
      </c>
    </row>
    <row r="111" spans="2:23" ht="18.75" x14ac:dyDescent="0.3">
      <c r="B111" s="65" t="s">
        <v>247</v>
      </c>
      <c r="C111" s="86"/>
      <c r="D111" s="86"/>
      <c r="E111" s="86"/>
      <c r="F111" s="51">
        <f t="shared" si="2"/>
        <v>0</v>
      </c>
      <c r="G111" s="86"/>
      <c r="H111" s="86"/>
      <c r="I111" s="86"/>
      <c r="J111" s="86"/>
      <c r="K111" s="86"/>
      <c r="L111" s="114"/>
      <c r="M111" s="114"/>
      <c r="N111" s="114"/>
      <c r="O111" s="114"/>
      <c r="P111" s="114"/>
      <c r="Q111" s="114"/>
      <c r="R111" s="114"/>
      <c r="S111" s="114"/>
      <c r="T111" s="114"/>
      <c r="U111" s="114"/>
      <c r="V111" s="114"/>
      <c r="W111" s="51">
        <f t="shared" si="3"/>
        <v>0</v>
      </c>
    </row>
    <row r="112" spans="2:23" ht="18.75" x14ac:dyDescent="0.3">
      <c r="B112" s="65" t="s">
        <v>246</v>
      </c>
      <c r="C112" s="86"/>
      <c r="D112" s="86"/>
      <c r="E112" s="86"/>
      <c r="F112" s="51">
        <f t="shared" si="2"/>
        <v>0</v>
      </c>
      <c r="G112" s="86"/>
      <c r="H112" s="86"/>
      <c r="I112" s="86"/>
      <c r="J112" s="86"/>
      <c r="K112" s="86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51">
        <f t="shared" si="3"/>
        <v>0</v>
      </c>
    </row>
    <row r="113" spans="2:23" ht="18.75" x14ac:dyDescent="0.3">
      <c r="B113" s="65">
        <v>165</v>
      </c>
      <c r="C113" s="86"/>
      <c r="D113" s="86"/>
      <c r="E113" s="86"/>
      <c r="F113" s="51">
        <f t="shared" si="2"/>
        <v>0</v>
      </c>
      <c r="G113" s="86"/>
      <c r="H113" s="86"/>
      <c r="I113" s="86"/>
      <c r="J113" s="86"/>
      <c r="K113" s="86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51">
        <f t="shared" si="3"/>
        <v>0</v>
      </c>
    </row>
    <row r="114" spans="2:23" ht="18.75" x14ac:dyDescent="0.3">
      <c r="B114" s="65">
        <v>168</v>
      </c>
      <c r="C114" s="86"/>
      <c r="D114" s="86"/>
      <c r="E114" s="86"/>
      <c r="F114" s="51">
        <f t="shared" si="2"/>
        <v>0</v>
      </c>
      <c r="G114" s="86"/>
      <c r="H114" s="86"/>
      <c r="I114" s="86"/>
      <c r="J114" s="86"/>
      <c r="K114" s="86"/>
      <c r="L114" s="114"/>
      <c r="M114" s="114"/>
      <c r="N114" s="114"/>
      <c r="O114" s="114"/>
      <c r="P114" s="114"/>
      <c r="Q114" s="114"/>
      <c r="R114" s="114"/>
      <c r="S114" s="114"/>
      <c r="T114" s="114"/>
      <c r="U114" s="114"/>
      <c r="V114" s="114"/>
      <c r="W114" s="51">
        <f t="shared" si="3"/>
        <v>0</v>
      </c>
    </row>
    <row r="115" spans="2:23" ht="18.75" x14ac:dyDescent="0.3">
      <c r="B115" s="65" t="s">
        <v>245</v>
      </c>
      <c r="C115" s="86"/>
      <c r="D115" s="86"/>
      <c r="E115" s="86"/>
      <c r="F115" s="51">
        <f t="shared" si="2"/>
        <v>0</v>
      </c>
      <c r="G115" s="86"/>
      <c r="H115" s="86"/>
      <c r="I115" s="86"/>
      <c r="J115" s="86"/>
      <c r="K115" s="86"/>
      <c r="L115" s="114"/>
      <c r="M115" s="114"/>
      <c r="N115" s="114"/>
      <c r="O115" s="114"/>
      <c r="P115" s="114"/>
      <c r="Q115" s="114"/>
      <c r="R115" s="114"/>
      <c r="S115" s="114"/>
      <c r="T115" s="114"/>
      <c r="U115" s="114"/>
      <c r="V115" s="114"/>
      <c r="W115" s="51">
        <f t="shared" si="3"/>
        <v>0</v>
      </c>
    </row>
    <row r="116" spans="2:23" ht="18.75" x14ac:dyDescent="0.3">
      <c r="B116" s="65" t="s">
        <v>244</v>
      </c>
      <c r="C116" s="86"/>
      <c r="D116" s="86"/>
      <c r="E116" s="86"/>
      <c r="F116" s="51">
        <f t="shared" si="2"/>
        <v>0</v>
      </c>
      <c r="G116" s="86"/>
      <c r="H116" s="86"/>
      <c r="I116" s="86"/>
      <c r="J116" s="86"/>
      <c r="K116" s="86"/>
      <c r="L116" s="114"/>
      <c r="M116" s="114"/>
      <c r="N116" s="114"/>
      <c r="O116" s="114"/>
      <c r="P116" s="114"/>
      <c r="Q116" s="114"/>
      <c r="R116" s="114"/>
      <c r="S116" s="114"/>
      <c r="T116" s="114"/>
      <c r="U116" s="114"/>
      <c r="V116" s="114"/>
      <c r="W116" s="51">
        <f t="shared" si="3"/>
        <v>0</v>
      </c>
    </row>
    <row r="117" spans="2:23" ht="18.75" x14ac:dyDescent="0.3">
      <c r="B117" s="65" t="s">
        <v>243</v>
      </c>
      <c r="C117" s="86"/>
      <c r="D117" s="86"/>
      <c r="E117" s="86"/>
      <c r="F117" s="51">
        <f t="shared" si="2"/>
        <v>0</v>
      </c>
      <c r="G117" s="86"/>
      <c r="H117" s="86"/>
      <c r="I117" s="86"/>
      <c r="J117" s="86"/>
      <c r="K117" s="86"/>
      <c r="L117" s="114"/>
      <c r="M117" s="114"/>
      <c r="N117" s="114"/>
      <c r="O117" s="114"/>
      <c r="P117" s="114"/>
      <c r="Q117" s="114"/>
      <c r="R117" s="114"/>
      <c r="S117" s="114"/>
      <c r="T117" s="114"/>
      <c r="U117" s="114"/>
      <c r="V117" s="114"/>
      <c r="W117" s="51">
        <f t="shared" si="3"/>
        <v>0</v>
      </c>
    </row>
    <row r="118" spans="2:23" ht="18.75" x14ac:dyDescent="0.3">
      <c r="B118" s="65">
        <v>171</v>
      </c>
      <c r="C118" s="86"/>
      <c r="D118" s="86"/>
      <c r="E118" s="86"/>
      <c r="F118" s="51">
        <f t="shared" si="2"/>
        <v>0</v>
      </c>
      <c r="G118" s="86"/>
      <c r="H118" s="86"/>
      <c r="I118" s="86"/>
      <c r="J118" s="86"/>
      <c r="K118" s="86"/>
      <c r="L118" s="114"/>
      <c r="M118" s="114"/>
      <c r="N118" s="114"/>
      <c r="O118" s="114"/>
      <c r="P118" s="114"/>
      <c r="Q118" s="114"/>
      <c r="R118" s="114"/>
      <c r="S118" s="114"/>
      <c r="T118" s="114"/>
      <c r="U118" s="114"/>
      <c r="V118" s="114"/>
      <c r="W118" s="51">
        <f t="shared" si="3"/>
        <v>0</v>
      </c>
    </row>
    <row r="119" spans="2:23" ht="18.75" x14ac:dyDescent="0.3">
      <c r="B119" s="65">
        <v>172</v>
      </c>
      <c r="C119" s="86"/>
      <c r="D119" s="86"/>
      <c r="E119" s="86"/>
      <c r="F119" s="51">
        <f t="shared" si="2"/>
        <v>0</v>
      </c>
      <c r="G119" s="86"/>
      <c r="H119" s="86"/>
      <c r="I119" s="86"/>
      <c r="J119" s="86"/>
      <c r="K119" s="86"/>
      <c r="L119" s="114"/>
      <c r="M119" s="114"/>
      <c r="N119" s="114"/>
      <c r="O119" s="114"/>
      <c r="P119" s="114"/>
      <c r="Q119" s="114"/>
      <c r="R119" s="114"/>
      <c r="S119" s="114"/>
      <c r="T119" s="114"/>
      <c r="U119" s="114"/>
      <c r="V119" s="114"/>
      <c r="W119" s="51">
        <f t="shared" si="3"/>
        <v>0</v>
      </c>
    </row>
    <row r="120" spans="2:23" ht="18.75" x14ac:dyDescent="0.3">
      <c r="B120" s="65">
        <v>173</v>
      </c>
      <c r="C120" s="86"/>
      <c r="D120" s="86"/>
      <c r="E120" s="86"/>
      <c r="F120" s="51">
        <f t="shared" si="2"/>
        <v>0</v>
      </c>
      <c r="G120" s="86"/>
      <c r="H120" s="86"/>
      <c r="I120" s="86"/>
      <c r="J120" s="86"/>
      <c r="K120" s="86"/>
      <c r="L120" s="114"/>
      <c r="M120" s="114"/>
      <c r="N120" s="114"/>
      <c r="O120" s="114"/>
      <c r="P120" s="114"/>
      <c r="Q120" s="114"/>
      <c r="R120" s="114"/>
      <c r="S120" s="114"/>
      <c r="T120" s="114"/>
      <c r="U120" s="114"/>
      <c r="V120" s="114"/>
      <c r="W120" s="51">
        <f t="shared" si="3"/>
        <v>0</v>
      </c>
    </row>
    <row r="121" spans="2:23" ht="18.75" x14ac:dyDescent="0.3">
      <c r="B121" s="65">
        <v>174</v>
      </c>
      <c r="C121" s="86"/>
      <c r="D121" s="86"/>
      <c r="E121" s="86"/>
      <c r="F121" s="51">
        <f t="shared" si="2"/>
        <v>0</v>
      </c>
      <c r="G121" s="86"/>
      <c r="H121" s="86"/>
      <c r="I121" s="86"/>
      <c r="J121" s="86"/>
      <c r="K121" s="86"/>
      <c r="L121" s="114"/>
      <c r="M121" s="114"/>
      <c r="N121" s="114"/>
      <c r="O121" s="114"/>
      <c r="P121" s="114"/>
      <c r="Q121" s="114"/>
      <c r="R121" s="114"/>
      <c r="S121" s="114"/>
      <c r="T121" s="114"/>
      <c r="U121" s="114"/>
      <c r="V121" s="114"/>
      <c r="W121" s="51">
        <f t="shared" si="3"/>
        <v>0</v>
      </c>
    </row>
    <row r="122" spans="2:23" ht="18.75" x14ac:dyDescent="0.3">
      <c r="B122" s="65">
        <v>175</v>
      </c>
      <c r="C122" s="86"/>
      <c r="D122" s="86"/>
      <c r="E122" s="86"/>
      <c r="F122" s="51">
        <f t="shared" si="2"/>
        <v>0</v>
      </c>
      <c r="G122" s="86"/>
      <c r="H122" s="86"/>
      <c r="I122" s="86"/>
      <c r="J122" s="86"/>
      <c r="K122" s="86"/>
      <c r="L122" s="114"/>
      <c r="M122" s="114"/>
      <c r="N122" s="114"/>
      <c r="O122" s="114"/>
      <c r="P122" s="114"/>
      <c r="Q122" s="114"/>
      <c r="R122" s="114"/>
      <c r="S122" s="114"/>
      <c r="T122" s="114"/>
      <c r="U122" s="114"/>
      <c r="V122" s="114"/>
      <c r="W122" s="51">
        <f t="shared" si="3"/>
        <v>0</v>
      </c>
    </row>
    <row r="123" spans="2:23" ht="18.75" x14ac:dyDescent="0.3">
      <c r="B123" s="65">
        <v>176</v>
      </c>
      <c r="C123" s="86"/>
      <c r="D123" s="86"/>
      <c r="E123" s="86"/>
      <c r="F123" s="51">
        <f t="shared" si="2"/>
        <v>0</v>
      </c>
      <c r="G123" s="86"/>
      <c r="H123" s="86"/>
      <c r="I123" s="86"/>
      <c r="J123" s="86"/>
      <c r="K123" s="86"/>
      <c r="L123" s="114"/>
      <c r="M123" s="114"/>
      <c r="N123" s="114"/>
      <c r="O123" s="114"/>
      <c r="P123" s="114"/>
      <c r="Q123" s="114"/>
      <c r="R123" s="114"/>
      <c r="S123" s="114"/>
      <c r="T123" s="114"/>
      <c r="U123" s="114"/>
      <c r="V123" s="114"/>
      <c r="W123" s="51">
        <f t="shared" si="3"/>
        <v>0</v>
      </c>
    </row>
    <row r="124" spans="2:23" ht="18.75" x14ac:dyDescent="0.3">
      <c r="B124" s="65">
        <v>177</v>
      </c>
      <c r="C124" s="86"/>
      <c r="D124" s="86"/>
      <c r="E124" s="86"/>
      <c r="F124" s="51">
        <f t="shared" si="2"/>
        <v>0</v>
      </c>
      <c r="G124" s="86"/>
      <c r="H124" s="86"/>
      <c r="I124" s="86"/>
      <c r="J124" s="86"/>
      <c r="K124" s="86"/>
      <c r="L124" s="114"/>
      <c r="M124" s="114"/>
      <c r="N124" s="114"/>
      <c r="O124" s="114"/>
      <c r="P124" s="114"/>
      <c r="Q124" s="114"/>
      <c r="R124" s="114"/>
      <c r="S124" s="114"/>
      <c r="T124" s="114"/>
      <c r="U124" s="114"/>
      <c r="V124" s="114"/>
      <c r="W124" s="51">
        <f t="shared" si="3"/>
        <v>0</v>
      </c>
    </row>
    <row r="125" spans="2:23" ht="18.75" x14ac:dyDescent="0.3">
      <c r="B125" s="65">
        <v>178</v>
      </c>
      <c r="C125" s="86"/>
      <c r="D125" s="86"/>
      <c r="E125" s="86"/>
      <c r="F125" s="51">
        <f t="shared" si="2"/>
        <v>0</v>
      </c>
      <c r="G125" s="86"/>
      <c r="H125" s="86"/>
      <c r="I125" s="86"/>
      <c r="J125" s="86"/>
      <c r="K125" s="86"/>
      <c r="L125" s="114"/>
      <c r="M125" s="114"/>
      <c r="N125" s="114"/>
      <c r="O125" s="114"/>
      <c r="P125" s="114"/>
      <c r="Q125" s="114"/>
      <c r="R125" s="114"/>
      <c r="S125" s="114"/>
      <c r="T125" s="114"/>
      <c r="U125" s="114"/>
      <c r="V125" s="114"/>
      <c r="W125" s="51">
        <f t="shared" si="3"/>
        <v>0</v>
      </c>
    </row>
    <row r="126" spans="2:23" ht="18.75" x14ac:dyDescent="0.3">
      <c r="B126" s="65">
        <v>179</v>
      </c>
      <c r="C126" s="86"/>
      <c r="D126" s="86"/>
      <c r="E126" s="86"/>
      <c r="F126" s="51">
        <f t="shared" si="2"/>
        <v>0</v>
      </c>
      <c r="G126" s="86"/>
      <c r="H126" s="86"/>
      <c r="I126" s="86"/>
      <c r="J126" s="86"/>
      <c r="K126" s="86"/>
      <c r="L126" s="114"/>
      <c r="M126" s="114"/>
      <c r="N126" s="114"/>
      <c r="O126" s="114"/>
      <c r="P126" s="114"/>
      <c r="Q126" s="114"/>
      <c r="R126" s="114"/>
      <c r="S126" s="114"/>
      <c r="T126" s="114"/>
      <c r="U126" s="114"/>
      <c r="V126" s="114"/>
      <c r="W126" s="51">
        <f t="shared" si="3"/>
        <v>0</v>
      </c>
    </row>
    <row r="127" spans="2:23" ht="18.75" x14ac:dyDescent="0.3">
      <c r="B127" s="65" t="s">
        <v>242</v>
      </c>
      <c r="C127" s="86"/>
      <c r="D127" s="86"/>
      <c r="E127" s="86"/>
      <c r="F127" s="51">
        <f t="shared" si="2"/>
        <v>0</v>
      </c>
      <c r="G127" s="86"/>
      <c r="H127" s="86"/>
      <c r="I127" s="86"/>
      <c r="J127" s="86"/>
      <c r="K127" s="86"/>
      <c r="L127" s="114"/>
      <c r="M127" s="114"/>
      <c r="N127" s="114"/>
      <c r="O127" s="114"/>
      <c r="P127" s="114"/>
      <c r="Q127" s="114"/>
      <c r="R127" s="114"/>
      <c r="S127" s="114"/>
      <c r="T127" s="114"/>
      <c r="U127" s="114"/>
      <c r="V127" s="114"/>
      <c r="W127" s="51">
        <f t="shared" si="3"/>
        <v>0</v>
      </c>
    </row>
    <row r="128" spans="2:23" ht="18.75" x14ac:dyDescent="0.3">
      <c r="B128" s="65" t="s">
        <v>241</v>
      </c>
      <c r="C128" s="86"/>
      <c r="D128" s="86"/>
      <c r="E128" s="86"/>
      <c r="F128" s="51">
        <f t="shared" si="2"/>
        <v>0</v>
      </c>
      <c r="G128" s="86"/>
      <c r="H128" s="86"/>
      <c r="I128" s="86"/>
      <c r="J128" s="86"/>
      <c r="K128" s="86"/>
      <c r="L128" s="114"/>
      <c r="M128" s="114"/>
      <c r="N128" s="114"/>
      <c r="O128" s="114"/>
      <c r="P128" s="114"/>
      <c r="Q128" s="114"/>
      <c r="R128" s="114"/>
      <c r="S128" s="114"/>
      <c r="T128" s="114"/>
      <c r="U128" s="114"/>
      <c r="V128" s="114"/>
      <c r="W128" s="51">
        <f t="shared" si="3"/>
        <v>0</v>
      </c>
    </row>
    <row r="129" spans="2:23" ht="18.75" x14ac:dyDescent="0.3">
      <c r="B129" s="65" t="s">
        <v>240</v>
      </c>
      <c r="C129" s="86"/>
      <c r="D129" s="86"/>
      <c r="E129" s="86"/>
      <c r="F129" s="51">
        <f t="shared" si="2"/>
        <v>0</v>
      </c>
      <c r="G129" s="86"/>
      <c r="H129" s="86"/>
      <c r="I129" s="86"/>
      <c r="J129" s="86"/>
      <c r="K129" s="86"/>
      <c r="L129" s="114"/>
      <c r="M129" s="114"/>
      <c r="N129" s="114"/>
      <c r="O129" s="114"/>
      <c r="P129" s="114"/>
      <c r="Q129" s="114"/>
      <c r="R129" s="114"/>
      <c r="S129" s="114"/>
      <c r="T129" s="114"/>
      <c r="U129" s="114"/>
      <c r="V129" s="114"/>
      <c r="W129" s="51">
        <f t="shared" si="3"/>
        <v>0</v>
      </c>
    </row>
    <row r="130" spans="2:23" ht="18.75" x14ac:dyDescent="0.3">
      <c r="B130" s="65">
        <v>180</v>
      </c>
      <c r="C130" s="86"/>
      <c r="D130" s="86"/>
      <c r="E130" s="86"/>
      <c r="F130" s="51">
        <f t="shared" si="2"/>
        <v>0</v>
      </c>
      <c r="G130" s="86"/>
      <c r="H130" s="86"/>
      <c r="I130" s="86"/>
      <c r="J130" s="86"/>
      <c r="K130" s="86"/>
      <c r="L130" s="114"/>
      <c r="M130" s="114"/>
      <c r="N130" s="114"/>
      <c r="O130" s="114"/>
      <c r="P130" s="114"/>
      <c r="Q130" s="114"/>
      <c r="R130" s="114"/>
      <c r="S130" s="114"/>
      <c r="T130" s="114"/>
      <c r="U130" s="114"/>
      <c r="V130" s="114"/>
      <c r="W130" s="51">
        <f t="shared" si="3"/>
        <v>0</v>
      </c>
    </row>
    <row r="131" spans="2:23" ht="18.75" x14ac:dyDescent="0.3">
      <c r="B131" s="65" t="s">
        <v>239</v>
      </c>
      <c r="C131" s="86"/>
      <c r="D131" s="86"/>
      <c r="E131" s="86"/>
      <c r="F131" s="51">
        <f t="shared" si="2"/>
        <v>0</v>
      </c>
      <c r="G131" s="86"/>
      <c r="H131" s="86"/>
      <c r="I131" s="86"/>
      <c r="J131" s="86"/>
      <c r="K131" s="86"/>
      <c r="L131" s="114"/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51">
        <f t="shared" si="3"/>
        <v>0</v>
      </c>
    </row>
    <row r="132" spans="2:23" ht="18.75" x14ac:dyDescent="0.3">
      <c r="B132" s="65">
        <v>181</v>
      </c>
      <c r="C132" s="86"/>
      <c r="D132" s="86"/>
      <c r="E132" s="86"/>
      <c r="F132" s="51">
        <f t="shared" si="2"/>
        <v>0</v>
      </c>
      <c r="G132" s="86"/>
      <c r="H132" s="86"/>
      <c r="I132" s="86"/>
      <c r="J132" s="86"/>
      <c r="K132" s="86"/>
      <c r="L132" s="114"/>
      <c r="M132" s="114"/>
      <c r="N132" s="114"/>
      <c r="O132" s="114"/>
      <c r="P132" s="114"/>
      <c r="Q132" s="114"/>
      <c r="R132" s="114"/>
      <c r="S132" s="114"/>
      <c r="T132" s="114"/>
      <c r="U132" s="114"/>
      <c r="V132" s="114"/>
      <c r="W132" s="51">
        <f t="shared" si="3"/>
        <v>0</v>
      </c>
    </row>
    <row r="133" spans="2:23" ht="18.75" x14ac:dyDescent="0.3">
      <c r="B133" s="65" t="s">
        <v>238</v>
      </c>
      <c r="C133" s="86"/>
      <c r="D133" s="86"/>
      <c r="E133" s="86"/>
      <c r="F133" s="51">
        <f t="shared" si="2"/>
        <v>0</v>
      </c>
      <c r="G133" s="86"/>
      <c r="H133" s="86"/>
      <c r="I133" s="86"/>
      <c r="J133" s="86"/>
      <c r="K133" s="86"/>
      <c r="L133" s="114"/>
      <c r="M133" s="114"/>
      <c r="N133" s="114"/>
      <c r="O133" s="114"/>
      <c r="P133" s="114"/>
      <c r="Q133" s="114"/>
      <c r="R133" s="114"/>
      <c r="S133" s="114"/>
      <c r="T133" s="114"/>
      <c r="U133" s="114"/>
      <c r="V133" s="114"/>
      <c r="W133" s="51">
        <f t="shared" si="3"/>
        <v>0</v>
      </c>
    </row>
    <row r="134" spans="2:23" ht="18.75" x14ac:dyDescent="0.3">
      <c r="B134" s="65">
        <v>183</v>
      </c>
      <c r="C134" s="86"/>
      <c r="D134" s="86"/>
      <c r="E134" s="86"/>
      <c r="F134" s="51">
        <f t="shared" si="2"/>
        <v>0</v>
      </c>
      <c r="G134" s="86"/>
      <c r="H134" s="86"/>
      <c r="I134" s="86"/>
      <c r="J134" s="86"/>
      <c r="K134" s="86"/>
      <c r="L134" s="114"/>
      <c r="M134" s="114"/>
      <c r="N134" s="114"/>
      <c r="O134" s="114"/>
      <c r="P134" s="114"/>
      <c r="Q134" s="114"/>
      <c r="R134" s="114"/>
      <c r="S134" s="114"/>
      <c r="T134" s="114"/>
      <c r="U134" s="114"/>
      <c r="V134" s="114"/>
      <c r="W134" s="51">
        <f t="shared" si="3"/>
        <v>0</v>
      </c>
    </row>
    <row r="135" spans="2:23" ht="18.75" x14ac:dyDescent="0.3">
      <c r="B135" s="65">
        <v>184</v>
      </c>
      <c r="C135" s="86"/>
      <c r="D135" s="86"/>
      <c r="E135" s="86"/>
      <c r="F135" s="51">
        <f t="shared" ref="F135:F198" si="4">SUM(C135:E135)</f>
        <v>0</v>
      </c>
      <c r="G135" s="86"/>
      <c r="H135" s="86"/>
      <c r="I135" s="86"/>
      <c r="J135" s="86"/>
      <c r="K135" s="86"/>
      <c r="L135" s="114"/>
      <c r="M135" s="114"/>
      <c r="N135" s="114"/>
      <c r="O135" s="114"/>
      <c r="P135" s="114"/>
      <c r="Q135" s="114"/>
      <c r="R135" s="114"/>
      <c r="S135" s="114"/>
      <c r="T135" s="114"/>
      <c r="U135" s="114"/>
      <c r="V135" s="114"/>
      <c r="W135" s="51">
        <f t="shared" ref="W135:W198" si="5">SUM(L135:V135)</f>
        <v>0</v>
      </c>
    </row>
    <row r="136" spans="2:23" ht="18.75" x14ac:dyDescent="0.3">
      <c r="B136" s="65">
        <v>185</v>
      </c>
      <c r="C136" s="86"/>
      <c r="D136" s="86"/>
      <c r="E136" s="86"/>
      <c r="F136" s="51">
        <f t="shared" si="4"/>
        <v>0</v>
      </c>
      <c r="G136" s="86"/>
      <c r="H136" s="86"/>
      <c r="I136" s="86"/>
      <c r="J136" s="86"/>
      <c r="K136" s="86"/>
      <c r="L136" s="114"/>
      <c r="M136" s="114"/>
      <c r="N136" s="114"/>
      <c r="O136" s="114"/>
      <c r="P136" s="114"/>
      <c r="Q136" s="114"/>
      <c r="R136" s="114"/>
      <c r="S136" s="114"/>
      <c r="T136" s="114"/>
      <c r="U136" s="114"/>
      <c r="V136" s="114"/>
      <c r="W136" s="51">
        <f t="shared" si="5"/>
        <v>0</v>
      </c>
    </row>
    <row r="137" spans="2:23" ht="18.75" x14ac:dyDescent="0.3">
      <c r="B137" s="65">
        <v>186</v>
      </c>
      <c r="C137" s="86"/>
      <c r="D137" s="86"/>
      <c r="E137" s="86"/>
      <c r="F137" s="51">
        <f t="shared" si="4"/>
        <v>0</v>
      </c>
      <c r="G137" s="86"/>
      <c r="H137" s="86"/>
      <c r="I137" s="86"/>
      <c r="J137" s="86"/>
      <c r="K137" s="86"/>
      <c r="L137" s="114"/>
      <c r="M137" s="114"/>
      <c r="N137" s="114"/>
      <c r="O137" s="114"/>
      <c r="P137" s="114"/>
      <c r="Q137" s="114"/>
      <c r="R137" s="114"/>
      <c r="S137" s="114"/>
      <c r="T137" s="114"/>
      <c r="U137" s="114"/>
      <c r="V137" s="114"/>
      <c r="W137" s="51">
        <f t="shared" si="5"/>
        <v>0</v>
      </c>
    </row>
    <row r="138" spans="2:23" ht="18.75" x14ac:dyDescent="0.3">
      <c r="B138" s="65" t="s">
        <v>237</v>
      </c>
      <c r="C138" s="86"/>
      <c r="D138" s="86"/>
      <c r="E138" s="86"/>
      <c r="F138" s="51">
        <f t="shared" si="4"/>
        <v>0</v>
      </c>
      <c r="G138" s="86"/>
      <c r="H138" s="86"/>
      <c r="I138" s="86"/>
      <c r="J138" s="86"/>
      <c r="K138" s="86"/>
      <c r="L138" s="114"/>
      <c r="M138" s="114"/>
      <c r="N138" s="114"/>
      <c r="O138" s="114"/>
      <c r="P138" s="114"/>
      <c r="Q138" s="114"/>
      <c r="R138" s="114"/>
      <c r="S138" s="114"/>
      <c r="T138" s="114"/>
      <c r="U138" s="114"/>
      <c r="V138" s="114"/>
      <c r="W138" s="51">
        <f t="shared" si="5"/>
        <v>0</v>
      </c>
    </row>
    <row r="139" spans="2:23" ht="18.75" x14ac:dyDescent="0.3">
      <c r="B139" s="65">
        <v>187</v>
      </c>
      <c r="C139" s="86"/>
      <c r="D139" s="86"/>
      <c r="E139" s="86"/>
      <c r="F139" s="51">
        <f t="shared" si="4"/>
        <v>0</v>
      </c>
      <c r="G139" s="86"/>
      <c r="H139" s="86"/>
      <c r="I139" s="86"/>
      <c r="J139" s="86"/>
      <c r="K139" s="86"/>
      <c r="L139" s="114"/>
      <c r="M139" s="114"/>
      <c r="N139" s="114"/>
      <c r="O139" s="114"/>
      <c r="P139" s="114"/>
      <c r="Q139" s="114"/>
      <c r="R139" s="114"/>
      <c r="S139" s="114"/>
      <c r="T139" s="114"/>
      <c r="U139" s="114"/>
      <c r="V139" s="114"/>
      <c r="W139" s="51">
        <f t="shared" si="5"/>
        <v>0</v>
      </c>
    </row>
    <row r="140" spans="2:23" ht="18.75" x14ac:dyDescent="0.3">
      <c r="B140" s="65">
        <v>188</v>
      </c>
      <c r="C140" s="86"/>
      <c r="D140" s="86"/>
      <c r="E140" s="86"/>
      <c r="F140" s="51">
        <f t="shared" si="4"/>
        <v>0</v>
      </c>
      <c r="G140" s="86"/>
      <c r="H140" s="86"/>
      <c r="I140" s="86"/>
      <c r="J140" s="86"/>
      <c r="K140" s="86"/>
      <c r="L140" s="114"/>
      <c r="M140" s="114"/>
      <c r="N140" s="114"/>
      <c r="O140" s="114"/>
      <c r="P140" s="114"/>
      <c r="Q140" s="114"/>
      <c r="R140" s="114"/>
      <c r="S140" s="114"/>
      <c r="T140" s="114"/>
      <c r="U140" s="114"/>
      <c r="V140" s="114"/>
      <c r="W140" s="51">
        <f t="shared" si="5"/>
        <v>0</v>
      </c>
    </row>
    <row r="141" spans="2:23" ht="18.75" x14ac:dyDescent="0.3">
      <c r="B141" s="65">
        <v>189</v>
      </c>
      <c r="C141" s="86"/>
      <c r="D141" s="86"/>
      <c r="E141" s="86"/>
      <c r="F141" s="51">
        <f t="shared" si="4"/>
        <v>0</v>
      </c>
      <c r="G141" s="86"/>
      <c r="H141" s="86"/>
      <c r="I141" s="86"/>
      <c r="J141" s="86"/>
      <c r="K141" s="86"/>
      <c r="L141" s="114"/>
      <c r="M141" s="114"/>
      <c r="N141" s="114"/>
      <c r="O141" s="114"/>
      <c r="P141" s="114"/>
      <c r="Q141" s="114"/>
      <c r="R141" s="114"/>
      <c r="S141" s="114"/>
      <c r="T141" s="114"/>
      <c r="U141" s="114"/>
      <c r="V141" s="114"/>
      <c r="W141" s="51">
        <f t="shared" si="5"/>
        <v>0</v>
      </c>
    </row>
    <row r="142" spans="2:23" ht="18.75" x14ac:dyDescent="0.3">
      <c r="B142" s="65">
        <v>190</v>
      </c>
      <c r="C142" s="86"/>
      <c r="D142" s="86"/>
      <c r="E142" s="86"/>
      <c r="F142" s="51">
        <f t="shared" si="4"/>
        <v>0</v>
      </c>
      <c r="G142" s="86"/>
      <c r="H142" s="86"/>
      <c r="I142" s="86"/>
      <c r="J142" s="86"/>
      <c r="K142" s="86"/>
      <c r="L142" s="114"/>
      <c r="M142" s="114"/>
      <c r="N142" s="114"/>
      <c r="O142" s="114"/>
      <c r="P142" s="114"/>
      <c r="Q142" s="114"/>
      <c r="R142" s="114"/>
      <c r="S142" s="114"/>
      <c r="T142" s="114"/>
      <c r="U142" s="114"/>
      <c r="V142" s="114"/>
      <c r="W142" s="51">
        <f t="shared" si="5"/>
        <v>0</v>
      </c>
    </row>
    <row r="143" spans="2:23" ht="18.75" x14ac:dyDescent="0.3">
      <c r="B143" s="65" t="s">
        <v>236</v>
      </c>
      <c r="C143" s="86"/>
      <c r="D143" s="86"/>
      <c r="E143" s="86"/>
      <c r="F143" s="51">
        <f t="shared" si="4"/>
        <v>0</v>
      </c>
      <c r="G143" s="86"/>
      <c r="H143" s="86"/>
      <c r="I143" s="86"/>
      <c r="J143" s="86"/>
      <c r="K143" s="86"/>
      <c r="L143" s="114"/>
      <c r="M143" s="114"/>
      <c r="N143" s="114"/>
      <c r="O143" s="114"/>
      <c r="P143" s="114"/>
      <c r="Q143" s="114"/>
      <c r="R143" s="114"/>
      <c r="S143" s="114"/>
      <c r="T143" s="114"/>
      <c r="U143" s="114"/>
      <c r="V143" s="114"/>
      <c r="W143" s="51">
        <f t="shared" si="5"/>
        <v>0</v>
      </c>
    </row>
    <row r="144" spans="2:23" ht="18.75" x14ac:dyDescent="0.3">
      <c r="B144" s="65" t="s">
        <v>235</v>
      </c>
      <c r="C144" s="86"/>
      <c r="D144" s="86"/>
      <c r="E144" s="86"/>
      <c r="F144" s="51">
        <f t="shared" si="4"/>
        <v>0</v>
      </c>
      <c r="G144" s="86"/>
      <c r="H144" s="86"/>
      <c r="I144" s="86"/>
      <c r="J144" s="86"/>
      <c r="K144" s="86"/>
      <c r="L144" s="114"/>
      <c r="M144" s="114"/>
      <c r="N144" s="114"/>
      <c r="O144" s="114"/>
      <c r="P144" s="114"/>
      <c r="Q144" s="114"/>
      <c r="R144" s="114"/>
      <c r="S144" s="114"/>
      <c r="T144" s="114"/>
      <c r="U144" s="114"/>
      <c r="V144" s="114"/>
      <c r="W144" s="51">
        <f t="shared" si="5"/>
        <v>0</v>
      </c>
    </row>
    <row r="145" spans="2:23" ht="18.75" x14ac:dyDescent="0.3">
      <c r="B145" s="65" t="s">
        <v>234</v>
      </c>
      <c r="C145" s="86"/>
      <c r="D145" s="86"/>
      <c r="E145" s="86"/>
      <c r="F145" s="51">
        <f t="shared" si="4"/>
        <v>0</v>
      </c>
      <c r="G145" s="86"/>
      <c r="H145" s="86"/>
      <c r="I145" s="86"/>
      <c r="J145" s="86"/>
      <c r="K145" s="86"/>
      <c r="L145" s="114"/>
      <c r="M145" s="114"/>
      <c r="N145" s="114"/>
      <c r="O145" s="114"/>
      <c r="P145" s="114"/>
      <c r="Q145" s="114"/>
      <c r="R145" s="114"/>
      <c r="S145" s="114"/>
      <c r="T145" s="114"/>
      <c r="U145" s="114"/>
      <c r="V145" s="114"/>
      <c r="W145" s="51">
        <f t="shared" si="5"/>
        <v>0</v>
      </c>
    </row>
    <row r="146" spans="2:23" ht="18.75" x14ac:dyDescent="0.3">
      <c r="B146" s="65">
        <v>193</v>
      </c>
      <c r="C146" s="86"/>
      <c r="D146" s="86"/>
      <c r="E146" s="86"/>
      <c r="F146" s="51">
        <f t="shared" si="4"/>
        <v>0</v>
      </c>
      <c r="G146" s="86"/>
      <c r="H146" s="86"/>
      <c r="I146" s="86"/>
      <c r="J146" s="86"/>
      <c r="K146" s="86"/>
      <c r="L146" s="114"/>
      <c r="M146" s="114"/>
      <c r="N146" s="114"/>
      <c r="O146" s="114"/>
      <c r="P146" s="114"/>
      <c r="Q146" s="114"/>
      <c r="R146" s="114"/>
      <c r="S146" s="114"/>
      <c r="T146" s="114"/>
      <c r="U146" s="114"/>
      <c r="V146" s="114"/>
      <c r="W146" s="51">
        <f t="shared" si="5"/>
        <v>0</v>
      </c>
    </row>
    <row r="147" spans="2:23" ht="18.75" x14ac:dyDescent="0.3">
      <c r="B147" s="65">
        <v>194</v>
      </c>
      <c r="C147" s="86"/>
      <c r="D147" s="86"/>
      <c r="E147" s="86"/>
      <c r="F147" s="51">
        <f t="shared" si="4"/>
        <v>0</v>
      </c>
      <c r="G147" s="86"/>
      <c r="H147" s="86"/>
      <c r="I147" s="86"/>
      <c r="J147" s="86"/>
      <c r="K147" s="86"/>
      <c r="L147" s="114"/>
      <c r="M147" s="114"/>
      <c r="N147" s="114"/>
      <c r="O147" s="114"/>
      <c r="P147" s="114"/>
      <c r="Q147" s="114"/>
      <c r="R147" s="114"/>
      <c r="S147" s="114"/>
      <c r="T147" s="114"/>
      <c r="U147" s="114"/>
      <c r="V147" s="114"/>
      <c r="W147" s="51">
        <f t="shared" si="5"/>
        <v>0</v>
      </c>
    </row>
    <row r="148" spans="2:23" ht="18.75" x14ac:dyDescent="0.3">
      <c r="B148" s="65">
        <v>195</v>
      </c>
      <c r="C148" s="86"/>
      <c r="D148" s="86"/>
      <c r="E148" s="86"/>
      <c r="F148" s="51">
        <f t="shared" si="4"/>
        <v>0</v>
      </c>
      <c r="G148" s="86"/>
      <c r="H148" s="86"/>
      <c r="I148" s="86"/>
      <c r="J148" s="86"/>
      <c r="K148" s="86"/>
      <c r="L148" s="114"/>
      <c r="M148" s="114"/>
      <c r="N148" s="114"/>
      <c r="O148" s="114"/>
      <c r="P148" s="114"/>
      <c r="Q148" s="114"/>
      <c r="R148" s="114"/>
      <c r="S148" s="114"/>
      <c r="T148" s="114"/>
      <c r="U148" s="114"/>
      <c r="V148" s="114"/>
      <c r="W148" s="51">
        <f t="shared" si="5"/>
        <v>0</v>
      </c>
    </row>
    <row r="149" spans="2:23" ht="18.75" x14ac:dyDescent="0.3">
      <c r="B149" s="65" t="s">
        <v>233</v>
      </c>
      <c r="C149" s="86"/>
      <c r="D149" s="86"/>
      <c r="E149" s="86"/>
      <c r="F149" s="51">
        <f t="shared" si="4"/>
        <v>0</v>
      </c>
      <c r="G149" s="86"/>
      <c r="H149" s="86"/>
      <c r="I149" s="86"/>
      <c r="J149" s="86"/>
      <c r="K149" s="86"/>
      <c r="L149" s="114"/>
      <c r="M149" s="114"/>
      <c r="N149" s="114"/>
      <c r="O149" s="114"/>
      <c r="P149" s="114"/>
      <c r="Q149" s="114"/>
      <c r="R149" s="114"/>
      <c r="S149" s="114"/>
      <c r="T149" s="114"/>
      <c r="U149" s="114"/>
      <c r="V149" s="114"/>
      <c r="W149" s="51">
        <f t="shared" si="5"/>
        <v>0</v>
      </c>
    </row>
    <row r="150" spans="2:23" ht="18.75" x14ac:dyDescent="0.3">
      <c r="B150" s="65" t="s">
        <v>232</v>
      </c>
      <c r="C150" s="86"/>
      <c r="D150" s="86"/>
      <c r="E150" s="86"/>
      <c r="F150" s="51">
        <f t="shared" si="4"/>
        <v>0</v>
      </c>
      <c r="G150" s="86"/>
      <c r="H150" s="86"/>
      <c r="I150" s="86"/>
      <c r="J150" s="86"/>
      <c r="K150" s="86"/>
      <c r="L150" s="114"/>
      <c r="M150" s="114"/>
      <c r="N150" s="114"/>
      <c r="O150" s="114"/>
      <c r="P150" s="114"/>
      <c r="Q150" s="114"/>
      <c r="R150" s="114"/>
      <c r="S150" s="114"/>
      <c r="T150" s="114"/>
      <c r="U150" s="114"/>
      <c r="V150" s="114"/>
      <c r="W150" s="51">
        <f t="shared" si="5"/>
        <v>0</v>
      </c>
    </row>
    <row r="151" spans="2:23" ht="18.75" x14ac:dyDescent="0.3">
      <c r="B151" s="65" t="s">
        <v>231</v>
      </c>
      <c r="C151" s="86"/>
      <c r="D151" s="86"/>
      <c r="E151" s="86"/>
      <c r="F151" s="51">
        <f t="shared" si="4"/>
        <v>0</v>
      </c>
      <c r="G151" s="86"/>
      <c r="H151" s="86"/>
      <c r="I151" s="86"/>
      <c r="J151" s="86"/>
      <c r="K151" s="86"/>
      <c r="L151" s="114"/>
      <c r="M151" s="114"/>
      <c r="N151" s="114"/>
      <c r="O151" s="114"/>
      <c r="P151" s="114"/>
      <c r="Q151" s="114"/>
      <c r="R151" s="114"/>
      <c r="S151" s="114"/>
      <c r="T151" s="114"/>
      <c r="U151" s="114"/>
      <c r="V151" s="114"/>
      <c r="W151" s="51">
        <f t="shared" si="5"/>
        <v>0</v>
      </c>
    </row>
    <row r="152" spans="2:23" ht="18.75" x14ac:dyDescent="0.3">
      <c r="B152" s="65" t="s">
        <v>230</v>
      </c>
      <c r="C152" s="86"/>
      <c r="D152" s="86"/>
      <c r="E152" s="86"/>
      <c r="F152" s="51">
        <f t="shared" si="4"/>
        <v>0</v>
      </c>
      <c r="G152" s="86"/>
      <c r="H152" s="86"/>
      <c r="I152" s="86"/>
      <c r="J152" s="86"/>
      <c r="K152" s="86"/>
      <c r="L152" s="114"/>
      <c r="M152" s="114"/>
      <c r="N152" s="114"/>
      <c r="O152" s="114"/>
      <c r="P152" s="114"/>
      <c r="Q152" s="114"/>
      <c r="R152" s="114"/>
      <c r="S152" s="114"/>
      <c r="T152" s="114"/>
      <c r="U152" s="114"/>
      <c r="V152" s="114"/>
      <c r="W152" s="51">
        <f t="shared" si="5"/>
        <v>0</v>
      </c>
    </row>
    <row r="153" spans="2:23" ht="18.75" x14ac:dyDescent="0.3">
      <c r="B153" s="65">
        <v>202</v>
      </c>
      <c r="C153" s="86"/>
      <c r="D153" s="86"/>
      <c r="E153" s="86"/>
      <c r="F153" s="51">
        <f t="shared" si="4"/>
        <v>0</v>
      </c>
      <c r="G153" s="86"/>
      <c r="H153" s="86"/>
      <c r="I153" s="86"/>
      <c r="J153" s="86"/>
      <c r="K153" s="86"/>
      <c r="L153" s="114"/>
      <c r="M153" s="114"/>
      <c r="N153" s="114"/>
      <c r="O153" s="114"/>
      <c r="P153" s="114"/>
      <c r="Q153" s="114"/>
      <c r="R153" s="114"/>
      <c r="S153" s="114"/>
      <c r="T153" s="114"/>
      <c r="U153" s="114"/>
      <c r="V153" s="114"/>
      <c r="W153" s="51">
        <f t="shared" si="5"/>
        <v>0</v>
      </c>
    </row>
    <row r="154" spans="2:23" ht="18.75" x14ac:dyDescent="0.3">
      <c r="B154" s="65">
        <v>203</v>
      </c>
      <c r="C154" s="86"/>
      <c r="D154" s="86"/>
      <c r="E154" s="86"/>
      <c r="F154" s="51">
        <f t="shared" si="4"/>
        <v>0</v>
      </c>
      <c r="G154" s="86"/>
      <c r="H154" s="86"/>
      <c r="I154" s="86"/>
      <c r="J154" s="86"/>
      <c r="K154" s="86"/>
      <c r="L154" s="114"/>
      <c r="M154" s="114"/>
      <c r="N154" s="114"/>
      <c r="O154" s="114"/>
      <c r="P154" s="114"/>
      <c r="Q154" s="114"/>
      <c r="R154" s="114"/>
      <c r="S154" s="114"/>
      <c r="T154" s="114"/>
      <c r="U154" s="114"/>
      <c r="V154" s="114"/>
      <c r="W154" s="51">
        <f t="shared" si="5"/>
        <v>0</v>
      </c>
    </row>
    <row r="155" spans="2:23" ht="18.75" x14ac:dyDescent="0.3">
      <c r="B155" s="65" t="s">
        <v>229</v>
      </c>
      <c r="C155" s="86"/>
      <c r="D155" s="86"/>
      <c r="E155" s="86"/>
      <c r="F155" s="51">
        <f t="shared" si="4"/>
        <v>0</v>
      </c>
      <c r="G155" s="86"/>
      <c r="H155" s="86"/>
      <c r="I155" s="86"/>
      <c r="J155" s="86"/>
      <c r="K155" s="86"/>
      <c r="L155" s="114"/>
      <c r="M155" s="114"/>
      <c r="N155" s="114"/>
      <c r="O155" s="114"/>
      <c r="P155" s="114"/>
      <c r="Q155" s="114"/>
      <c r="R155" s="114"/>
      <c r="S155" s="114"/>
      <c r="T155" s="114"/>
      <c r="U155" s="114"/>
      <c r="V155" s="114"/>
      <c r="W155" s="51">
        <f t="shared" si="5"/>
        <v>0</v>
      </c>
    </row>
    <row r="156" spans="2:23" ht="18.75" x14ac:dyDescent="0.3">
      <c r="B156" s="65" t="s">
        <v>228</v>
      </c>
      <c r="C156" s="86"/>
      <c r="D156" s="86"/>
      <c r="E156" s="86"/>
      <c r="F156" s="51">
        <f t="shared" si="4"/>
        <v>0</v>
      </c>
      <c r="G156" s="86"/>
      <c r="H156" s="86"/>
      <c r="I156" s="86"/>
      <c r="J156" s="86"/>
      <c r="K156" s="86"/>
      <c r="L156" s="114"/>
      <c r="M156" s="114"/>
      <c r="N156" s="114"/>
      <c r="O156" s="114"/>
      <c r="P156" s="114"/>
      <c r="Q156" s="114"/>
      <c r="R156" s="114"/>
      <c r="S156" s="114"/>
      <c r="T156" s="114"/>
      <c r="U156" s="114"/>
      <c r="V156" s="114"/>
      <c r="W156" s="51">
        <f t="shared" si="5"/>
        <v>0</v>
      </c>
    </row>
    <row r="157" spans="2:23" ht="18.75" x14ac:dyDescent="0.3">
      <c r="B157" s="65">
        <v>208</v>
      </c>
      <c r="C157" s="86"/>
      <c r="D157" s="86"/>
      <c r="E157" s="86"/>
      <c r="F157" s="51">
        <f t="shared" si="4"/>
        <v>0</v>
      </c>
      <c r="G157" s="86"/>
      <c r="H157" s="86"/>
      <c r="I157" s="86"/>
      <c r="J157" s="86"/>
      <c r="K157" s="86"/>
      <c r="L157" s="114"/>
      <c r="M157" s="114"/>
      <c r="N157" s="114"/>
      <c r="O157" s="114"/>
      <c r="P157" s="114"/>
      <c r="Q157" s="114"/>
      <c r="R157" s="114"/>
      <c r="S157" s="114"/>
      <c r="T157" s="114"/>
      <c r="U157" s="114"/>
      <c r="V157" s="114"/>
      <c r="W157" s="51">
        <f t="shared" si="5"/>
        <v>0</v>
      </c>
    </row>
    <row r="158" spans="2:23" ht="18.75" x14ac:dyDescent="0.3">
      <c r="B158" s="65">
        <v>209</v>
      </c>
      <c r="C158" s="86"/>
      <c r="D158" s="86"/>
      <c r="E158" s="86"/>
      <c r="F158" s="51">
        <f t="shared" si="4"/>
        <v>0</v>
      </c>
      <c r="G158" s="86"/>
      <c r="H158" s="86"/>
      <c r="I158" s="86"/>
      <c r="J158" s="86"/>
      <c r="K158" s="86"/>
      <c r="L158" s="114"/>
      <c r="M158" s="114"/>
      <c r="N158" s="114"/>
      <c r="O158" s="114"/>
      <c r="P158" s="114"/>
      <c r="Q158" s="114"/>
      <c r="R158" s="114"/>
      <c r="S158" s="114"/>
      <c r="T158" s="114"/>
      <c r="U158" s="114"/>
      <c r="V158" s="114"/>
      <c r="W158" s="51">
        <f t="shared" si="5"/>
        <v>0</v>
      </c>
    </row>
    <row r="159" spans="2:23" ht="18.75" x14ac:dyDescent="0.3">
      <c r="B159" s="65">
        <v>210</v>
      </c>
      <c r="C159" s="86"/>
      <c r="D159" s="86"/>
      <c r="E159" s="86"/>
      <c r="F159" s="51">
        <f t="shared" si="4"/>
        <v>0</v>
      </c>
      <c r="G159" s="86"/>
      <c r="H159" s="86"/>
      <c r="I159" s="86"/>
      <c r="J159" s="86"/>
      <c r="K159" s="86"/>
      <c r="L159" s="114"/>
      <c r="M159" s="114"/>
      <c r="N159" s="114"/>
      <c r="O159" s="114"/>
      <c r="P159" s="114"/>
      <c r="Q159" s="114"/>
      <c r="R159" s="114"/>
      <c r="S159" s="114"/>
      <c r="T159" s="114"/>
      <c r="U159" s="114"/>
      <c r="V159" s="114"/>
      <c r="W159" s="51">
        <f t="shared" si="5"/>
        <v>0</v>
      </c>
    </row>
    <row r="160" spans="2:23" ht="18.75" x14ac:dyDescent="0.3">
      <c r="B160" s="65">
        <v>211</v>
      </c>
      <c r="C160" s="86"/>
      <c r="D160" s="86"/>
      <c r="E160" s="86"/>
      <c r="F160" s="51">
        <f t="shared" si="4"/>
        <v>0</v>
      </c>
      <c r="G160" s="86"/>
      <c r="H160" s="86"/>
      <c r="I160" s="86"/>
      <c r="J160" s="86"/>
      <c r="K160" s="86"/>
      <c r="L160" s="114"/>
      <c r="M160" s="114"/>
      <c r="N160" s="114"/>
      <c r="O160" s="114"/>
      <c r="P160" s="114"/>
      <c r="Q160" s="114"/>
      <c r="R160" s="114"/>
      <c r="S160" s="114"/>
      <c r="T160" s="114"/>
      <c r="U160" s="114"/>
      <c r="V160" s="114"/>
      <c r="W160" s="51">
        <f t="shared" si="5"/>
        <v>0</v>
      </c>
    </row>
    <row r="161" spans="2:23" ht="18.75" x14ac:dyDescent="0.3">
      <c r="B161" s="65">
        <v>212</v>
      </c>
      <c r="C161" s="86"/>
      <c r="D161" s="86"/>
      <c r="E161" s="86"/>
      <c r="F161" s="51">
        <f t="shared" si="4"/>
        <v>0</v>
      </c>
      <c r="G161" s="86"/>
      <c r="H161" s="86"/>
      <c r="I161" s="86"/>
      <c r="J161" s="86"/>
      <c r="K161" s="86"/>
      <c r="L161" s="114"/>
      <c r="M161" s="114"/>
      <c r="N161" s="114"/>
      <c r="O161" s="114"/>
      <c r="P161" s="114"/>
      <c r="Q161" s="114"/>
      <c r="R161" s="114"/>
      <c r="S161" s="114"/>
      <c r="T161" s="114"/>
      <c r="U161" s="114"/>
      <c r="V161" s="114"/>
      <c r="W161" s="51">
        <f t="shared" si="5"/>
        <v>0</v>
      </c>
    </row>
    <row r="162" spans="2:23" ht="18.75" x14ac:dyDescent="0.3">
      <c r="B162" s="65">
        <v>213</v>
      </c>
      <c r="C162" s="86"/>
      <c r="D162" s="86"/>
      <c r="E162" s="86"/>
      <c r="F162" s="51">
        <f t="shared" si="4"/>
        <v>0</v>
      </c>
      <c r="G162" s="86"/>
      <c r="H162" s="86"/>
      <c r="I162" s="86"/>
      <c r="J162" s="86"/>
      <c r="K162" s="86"/>
      <c r="L162" s="114"/>
      <c r="M162" s="114"/>
      <c r="N162" s="114"/>
      <c r="O162" s="114"/>
      <c r="P162" s="114"/>
      <c r="Q162" s="114"/>
      <c r="R162" s="114"/>
      <c r="S162" s="114"/>
      <c r="T162" s="114"/>
      <c r="U162" s="114"/>
      <c r="V162" s="114"/>
      <c r="W162" s="51">
        <f t="shared" si="5"/>
        <v>0</v>
      </c>
    </row>
    <row r="163" spans="2:23" ht="18.75" x14ac:dyDescent="0.3">
      <c r="B163" s="65">
        <v>214</v>
      </c>
      <c r="C163" s="86"/>
      <c r="D163" s="86"/>
      <c r="E163" s="86"/>
      <c r="F163" s="51">
        <f t="shared" si="4"/>
        <v>0</v>
      </c>
      <c r="G163" s="86"/>
      <c r="H163" s="86"/>
      <c r="I163" s="86"/>
      <c r="J163" s="86"/>
      <c r="K163" s="86"/>
      <c r="L163" s="114"/>
      <c r="M163" s="114"/>
      <c r="N163" s="114"/>
      <c r="O163" s="114"/>
      <c r="P163" s="114"/>
      <c r="Q163" s="114"/>
      <c r="R163" s="114"/>
      <c r="S163" s="114"/>
      <c r="T163" s="114"/>
      <c r="U163" s="114"/>
      <c r="V163" s="114"/>
      <c r="W163" s="51">
        <f t="shared" si="5"/>
        <v>0</v>
      </c>
    </row>
    <row r="164" spans="2:23" ht="18.75" x14ac:dyDescent="0.3">
      <c r="B164" s="65">
        <v>215</v>
      </c>
      <c r="C164" s="86"/>
      <c r="D164" s="86"/>
      <c r="E164" s="86"/>
      <c r="F164" s="51">
        <f t="shared" si="4"/>
        <v>0</v>
      </c>
      <c r="G164" s="86"/>
      <c r="H164" s="86"/>
      <c r="I164" s="86"/>
      <c r="J164" s="86"/>
      <c r="K164" s="86"/>
      <c r="L164" s="114"/>
      <c r="M164" s="114"/>
      <c r="N164" s="114"/>
      <c r="O164" s="114"/>
      <c r="P164" s="114"/>
      <c r="Q164" s="114"/>
      <c r="R164" s="114"/>
      <c r="S164" s="114"/>
      <c r="T164" s="114"/>
      <c r="U164" s="114"/>
      <c r="V164" s="114"/>
      <c r="W164" s="51">
        <f t="shared" si="5"/>
        <v>0</v>
      </c>
    </row>
    <row r="165" spans="2:23" ht="18.75" x14ac:dyDescent="0.3">
      <c r="B165" s="65">
        <v>216</v>
      </c>
      <c r="C165" s="86"/>
      <c r="D165" s="86"/>
      <c r="E165" s="86"/>
      <c r="F165" s="51">
        <f t="shared" si="4"/>
        <v>0</v>
      </c>
      <c r="G165" s="86"/>
      <c r="H165" s="86"/>
      <c r="I165" s="86"/>
      <c r="J165" s="86"/>
      <c r="K165" s="86"/>
      <c r="L165" s="114"/>
      <c r="M165" s="114"/>
      <c r="N165" s="114"/>
      <c r="O165" s="114"/>
      <c r="P165" s="114"/>
      <c r="Q165" s="114"/>
      <c r="R165" s="114"/>
      <c r="S165" s="114"/>
      <c r="T165" s="114"/>
      <c r="U165" s="114"/>
      <c r="V165" s="114"/>
      <c r="W165" s="51">
        <f t="shared" si="5"/>
        <v>0</v>
      </c>
    </row>
    <row r="166" spans="2:23" ht="18.75" x14ac:dyDescent="0.3">
      <c r="B166" s="65">
        <v>217</v>
      </c>
      <c r="C166" s="86"/>
      <c r="D166" s="86"/>
      <c r="E166" s="86"/>
      <c r="F166" s="51">
        <f t="shared" si="4"/>
        <v>0</v>
      </c>
      <c r="G166" s="86"/>
      <c r="H166" s="86"/>
      <c r="I166" s="86"/>
      <c r="J166" s="86"/>
      <c r="K166" s="86"/>
      <c r="L166" s="114"/>
      <c r="M166" s="114"/>
      <c r="N166" s="114"/>
      <c r="O166" s="114"/>
      <c r="P166" s="114"/>
      <c r="Q166" s="114"/>
      <c r="R166" s="114"/>
      <c r="S166" s="114"/>
      <c r="T166" s="114"/>
      <c r="U166" s="114"/>
      <c r="V166" s="114"/>
      <c r="W166" s="51">
        <f t="shared" si="5"/>
        <v>0</v>
      </c>
    </row>
    <row r="167" spans="2:23" ht="18.75" x14ac:dyDescent="0.3">
      <c r="B167" s="65">
        <v>218</v>
      </c>
      <c r="C167" s="86"/>
      <c r="D167" s="86"/>
      <c r="E167" s="86"/>
      <c r="F167" s="51">
        <f t="shared" si="4"/>
        <v>0</v>
      </c>
      <c r="G167" s="86"/>
      <c r="H167" s="86"/>
      <c r="I167" s="86"/>
      <c r="J167" s="86"/>
      <c r="K167" s="86"/>
      <c r="L167" s="114"/>
      <c r="M167" s="114"/>
      <c r="N167" s="114"/>
      <c r="O167" s="114"/>
      <c r="P167" s="114"/>
      <c r="Q167" s="114"/>
      <c r="R167" s="114"/>
      <c r="S167" s="114"/>
      <c r="T167" s="114"/>
      <c r="U167" s="114"/>
      <c r="V167" s="114"/>
      <c r="W167" s="51">
        <f t="shared" si="5"/>
        <v>0</v>
      </c>
    </row>
    <row r="168" spans="2:23" ht="18.75" x14ac:dyDescent="0.3">
      <c r="B168" s="65">
        <v>219</v>
      </c>
      <c r="C168" s="86"/>
      <c r="D168" s="86"/>
      <c r="E168" s="86"/>
      <c r="F168" s="51">
        <f t="shared" si="4"/>
        <v>0</v>
      </c>
      <c r="G168" s="86"/>
      <c r="H168" s="86"/>
      <c r="I168" s="86"/>
      <c r="J168" s="86"/>
      <c r="K168" s="86"/>
      <c r="L168" s="114"/>
      <c r="M168" s="114"/>
      <c r="N168" s="114"/>
      <c r="O168" s="114"/>
      <c r="P168" s="114"/>
      <c r="Q168" s="114"/>
      <c r="R168" s="114"/>
      <c r="S168" s="114"/>
      <c r="T168" s="114"/>
      <c r="U168" s="114"/>
      <c r="V168" s="114"/>
      <c r="W168" s="51">
        <f t="shared" si="5"/>
        <v>0</v>
      </c>
    </row>
    <row r="169" spans="2:23" ht="18.75" x14ac:dyDescent="0.3">
      <c r="B169" s="65">
        <v>220</v>
      </c>
      <c r="C169" s="86"/>
      <c r="D169" s="86"/>
      <c r="E169" s="86"/>
      <c r="F169" s="51">
        <f t="shared" si="4"/>
        <v>0</v>
      </c>
      <c r="G169" s="86"/>
      <c r="H169" s="86"/>
      <c r="I169" s="86"/>
      <c r="J169" s="86"/>
      <c r="K169" s="86"/>
      <c r="L169" s="114"/>
      <c r="M169" s="114"/>
      <c r="N169" s="114"/>
      <c r="O169" s="114"/>
      <c r="P169" s="114"/>
      <c r="Q169" s="114"/>
      <c r="R169" s="114"/>
      <c r="S169" s="114"/>
      <c r="T169" s="114"/>
      <c r="U169" s="114"/>
      <c r="V169" s="114"/>
      <c r="W169" s="51">
        <f t="shared" si="5"/>
        <v>0</v>
      </c>
    </row>
    <row r="170" spans="2:23" ht="18.75" x14ac:dyDescent="0.3">
      <c r="B170" s="65">
        <v>221</v>
      </c>
      <c r="C170" s="86"/>
      <c r="D170" s="86"/>
      <c r="E170" s="86"/>
      <c r="F170" s="51">
        <f t="shared" si="4"/>
        <v>0</v>
      </c>
      <c r="G170" s="86"/>
      <c r="H170" s="86"/>
      <c r="I170" s="86"/>
      <c r="J170" s="86"/>
      <c r="K170" s="86"/>
      <c r="L170" s="114"/>
      <c r="M170" s="114"/>
      <c r="N170" s="114"/>
      <c r="O170" s="114"/>
      <c r="P170" s="114"/>
      <c r="Q170" s="114"/>
      <c r="R170" s="114"/>
      <c r="S170" s="114"/>
      <c r="T170" s="114"/>
      <c r="U170" s="114"/>
      <c r="V170" s="114"/>
      <c r="W170" s="51">
        <f t="shared" si="5"/>
        <v>0</v>
      </c>
    </row>
    <row r="171" spans="2:23" ht="18.75" x14ac:dyDescent="0.3">
      <c r="B171" s="65">
        <v>222</v>
      </c>
      <c r="C171" s="86"/>
      <c r="D171" s="86"/>
      <c r="E171" s="86"/>
      <c r="F171" s="51">
        <f t="shared" si="4"/>
        <v>0</v>
      </c>
      <c r="G171" s="86"/>
      <c r="H171" s="86"/>
      <c r="I171" s="86"/>
      <c r="J171" s="86"/>
      <c r="K171" s="86"/>
      <c r="L171" s="114"/>
      <c r="M171" s="114"/>
      <c r="N171" s="114"/>
      <c r="O171" s="114"/>
      <c r="P171" s="114"/>
      <c r="Q171" s="114"/>
      <c r="R171" s="114"/>
      <c r="S171" s="114"/>
      <c r="T171" s="114"/>
      <c r="U171" s="114"/>
      <c r="V171" s="114"/>
      <c r="W171" s="51">
        <f t="shared" si="5"/>
        <v>0</v>
      </c>
    </row>
    <row r="172" spans="2:23" ht="18.75" x14ac:dyDescent="0.3">
      <c r="B172" s="65">
        <v>223</v>
      </c>
      <c r="C172" s="86"/>
      <c r="D172" s="86"/>
      <c r="E172" s="86"/>
      <c r="F172" s="51">
        <f t="shared" si="4"/>
        <v>0</v>
      </c>
      <c r="G172" s="86"/>
      <c r="H172" s="86"/>
      <c r="I172" s="86"/>
      <c r="J172" s="86"/>
      <c r="K172" s="86"/>
      <c r="L172" s="114"/>
      <c r="M172" s="114"/>
      <c r="N172" s="114"/>
      <c r="O172" s="114"/>
      <c r="P172" s="114"/>
      <c r="Q172" s="114"/>
      <c r="R172" s="114"/>
      <c r="S172" s="114"/>
      <c r="T172" s="114"/>
      <c r="U172" s="114"/>
      <c r="V172" s="114"/>
      <c r="W172" s="51">
        <f t="shared" si="5"/>
        <v>0</v>
      </c>
    </row>
    <row r="173" spans="2:23" ht="18.75" x14ac:dyDescent="0.3">
      <c r="B173" s="65">
        <v>224</v>
      </c>
      <c r="C173" s="86"/>
      <c r="D173" s="86"/>
      <c r="E173" s="86"/>
      <c r="F173" s="51">
        <f t="shared" si="4"/>
        <v>0</v>
      </c>
      <c r="G173" s="86"/>
      <c r="H173" s="86"/>
      <c r="I173" s="86"/>
      <c r="J173" s="86"/>
      <c r="K173" s="86"/>
      <c r="L173" s="114"/>
      <c r="M173" s="114"/>
      <c r="N173" s="114"/>
      <c r="O173" s="114"/>
      <c r="P173" s="114"/>
      <c r="Q173" s="114"/>
      <c r="R173" s="114"/>
      <c r="S173" s="114"/>
      <c r="T173" s="114"/>
      <c r="U173" s="114"/>
      <c r="V173" s="114"/>
      <c r="W173" s="51">
        <f t="shared" si="5"/>
        <v>0</v>
      </c>
    </row>
    <row r="174" spans="2:23" ht="18.75" x14ac:dyDescent="0.3">
      <c r="B174" s="65">
        <v>225</v>
      </c>
      <c r="C174" s="86"/>
      <c r="D174" s="86"/>
      <c r="E174" s="86"/>
      <c r="F174" s="51">
        <f t="shared" si="4"/>
        <v>0</v>
      </c>
      <c r="G174" s="86"/>
      <c r="H174" s="86"/>
      <c r="I174" s="86"/>
      <c r="J174" s="86"/>
      <c r="K174" s="86"/>
      <c r="L174" s="114"/>
      <c r="M174" s="114"/>
      <c r="N174" s="114"/>
      <c r="O174" s="114"/>
      <c r="P174" s="114"/>
      <c r="Q174" s="114"/>
      <c r="R174" s="114"/>
      <c r="S174" s="114"/>
      <c r="T174" s="114"/>
      <c r="U174" s="114"/>
      <c r="V174" s="114"/>
      <c r="W174" s="51">
        <f t="shared" si="5"/>
        <v>0</v>
      </c>
    </row>
    <row r="175" spans="2:23" ht="18.75" x14ac:dyDescent="0.3">
      <c r="B175" s="65">
        <v>226</v>
      </c>
      <c r="C175" s="86"/>
      <c r="D175" s="86"/>
      <c r="E175" s="86"/>
      <c r="F175" s="51">
        <f t="shared" si="4"/>
        <v>0</v>
      </c>
      <c r="G175" s="86"/>
      <c r="H175" s="86"/>
      <c r="I175" s="86"/>
      <c r="J175" s="86"/>
      <c r="K175" s="86"/>
      <c r="L175" s="114"/>
      <c r="M175" s="114"/>
      <c r="N175" s="114"/>
      <c r="O175" s="114"/>
      <c r="P175" s="114"/>
      <c r="Q175" s="114"/>
      <c r="R175" s="114"/>
      <c r="S175" s="114"/>
      <c r="T175" s="114"/>
      <c r="U175" s="114"/>
      <c r="V175" s="114"/>
      <c r="W175" s="51">
        <f t="shared" si="5"/>
        <v>0</v>
      </c>
    </row>
    <row r="176" spans="2:23" ht="18.75" x14ac:dyDescent="0.3">
      <c r="B176" s="65" t="s">
        <v>227</v>
      </c>
      <c r="C176" s="86"/>
      <c r="D176" s="86"/>
      <c r="E176" s="86"/>
      <c r="F176" s="51">
        <f t="shared" si="4"/>
        <v>0</v>
      </c>
      <c r="G176" s="86"/>
      <c r="H176" s="86"/>
      <c r="I176" s="86"/>
      <c r="J176" s="86"/>
      <c r="K176" s="86"/>
      <c r="L176" s="114"/>
      <c r="M176" s="114"/>
      <c r="N176" s="114"/>
      <c r="O176" s="114"/>
      <c r="P176" s="114"/>
      <c r="Q176" s="114"/>
      <c r="R176" s="114"/>
      <c r="S176" s="114"/>
      <c r="T176" s="114"/>
      <c r="U176" s="114"/>
      <c r="V176" s="114"/>
      <c r="W176" s="51">
        <f t="shared" si="5"/>
        <v>0</v>
      </c>
    </row>
    <row r="177" spans="2:23" ht="18.75" x14ac:dyDescent="0.3">
      <c r="B177" s="65">
        <v>230</v>
      </c>
      <c r="C177" s="86"/>
      <c r="D177" s="86"/>
      <c r="E177" s="86"/>
      <c r="F177" s="51">
        <f t="shared" si="4"/>
        <v>0</v>
      </c>
      <c r="G177" s="86"/>
      <c r="H177" s="86"/>
      <c r="I177" s="86"/>
      <c r="J177" s="86"/>
      <c r="K177" s="86"/>
      <c r="L177" s="114"/>
      <c r="M177" s="114"/>
      <c r="N177" s="114"/>
      <c r="O177" s="114"/>
      <c r="P177" s="114"/>
      <c r="Q177" s="114"/>
      <c r="R177" s="114"/>
      <c r="S177" s="114"/>
      <c r="T177" s="114"/>
      <c r="U177" s="114"/>
      <c r="V177" s="114"/>
      <c r="W177" s="51">
        <f t="shared" si="5"/>
        <v>0</v>
      </c>
    </row>
    <row r="178" spans="2:23" ht="18.75" x14ac:dyDescent="0.3">
      <c r="B178" s="65" t="s">
        <v>226</v>
      </c>
      <c r="C178" s="86"/>
      <c r="D178" s="86"/>
      <c r="E178" s="86"/>
      <c r="F178" s="51">
        <f t="shared" si="4"/>
        <v>0</v>
      </c>
      <c r="G178" s="86"/>
      <c r="H178" s="86"/>
      <c r="I178" s="86"/>
      <c r="J178" s="86"/>
      <c r="K178" s="86"/>
      <c r="L178" s="114"/>
      <c r="M178" s="114"/>
      <c r="N178" s="114"/>
      <c r="O178" s="114"/>
      <c r="P178" s="114"/>
      <c r="Q178" s="114"/>
      <c r="R178" s="114"/>
      <c r="S178" s="114"/>
      <c r="T178" s="114"/>
      <c r="U178" s="114"/>
      <c r="V178" s="114"/>
      <c r="W178" s="51">
        <f t="shared" si="5"/>
        <v>0</v>
      </c>
    </row>
    <row r="179" spans="2:23" ht="18.75" x14ac:dyDescent="0.3">
      <c r="B179" s="65" t="s">
        <v>225</v>
      </c>
      <c r="C179" s="86"/>
      <c r="D179" s="86"/>
      <c r="E179" s="86"/>
      <c r="F179" s="51">
        <f t="shared" si="4"/>
        <v>0</v>
      </c>
      <c r="G179" s="86"/>
      <c r="H179" s="86"/>
      <c r="I179" s="86"/>
      <c r="J179" s="86"/>
      <c r="K179" s="86"/>
      <c r="L179" s="114"/>
      <c r="M179" s="114"/>
      <c r="N179" s="114"/>
      <c r="O179" s="114"/>
      <c r="P179" s="114"/>
      <c r="Q179" s="114"/>
      <c r="R179" s="114"/>
      <c r="S179" s="114"/>
      <c r="T179" s="114"/>
      <c r="U179" s="114"/>
      <c r="V179" s="114"/>
      <c r="W179" s="51">
        <f t="shared" si="5"/>
        <v>0</v>
      </c>
    </row>
    <row r="180" spans="2:23" ht="18.75" x14ac:dyDescent="0.3">
      <c r="B180" s="65" t="s">
        <v>224</v>
      </c>
      <c r="C180" s="86"/>
      <c r="D180" s="86"/>
      <c r="E180" s="86"/>
      <c r="F180" s="51">
        <f t="shared" si="4"/>
        <v>0</v>
      </c>
      <c r="G180" s="86"/>
      <c r="H180" s="86"/>
      <c r="I180" s="86"/>
      <c r="J180" s="86"/>
      <c r="K180" s="86"/>
      <c r="L180" s="114"/>
      <c r="M180" s="114"/>
      <c r="N180" s="114"/>
      <c r="O180" s="114"/>
      <c r="P180" s="114"/>
      <c r="Q180" s="114"/>
      <c r="R180" s="114"/>
      <c r="S180" s="114"/>
      <c r="T180" s="114"/>
      <c r="U180" s="114"/>
      <c r="V180" s="114"/>
      <c r="W180" s="51">
        <f t="shared" si="5"/>
        <v>0</v>
      </c>
    </row>
    <row r="181" spans="2:23" ht="18.75" x14ac:dyDescent="0.3">
      <c r="B181" s="65" t="s">
        <v>223</v>
      </c>
      <c r="C181" s="86"/>
      <c r="D181" s="86"/>
      <c r="E181" s="86"/>
      <c r="F181" s="51">
        <f t="shared" si="4"/>
        <v>0</v>
      </c>
      <c r="G181" s="86"/>
      <c r="H181" s="86"/>
      <c r="I181" s="86"/>
      <c r="J181" s="86"/>
      <c r="K181" s="86"/>
      <c r="L181" s="114"/>
      <c r="M181" s="114"/>
      <c r="N181" s="114"/>
      <c r="O181" s="114"/>
      <c r="P181" s="114"/>
      <c r="Q181" s="114"/>
      <c r="R181" s="114"/>
      <c r="S181" s="114"/>
      <c r="T181" s="114"/>
      <c r="U181" s="114"/>
      <c r="V181" s="114"/>
      <c r="W181" s="51">
        <f t="shared" si="5"/>
        <v>0</v>
      </c>
    </row>
    <row r="182" spans="2:23" ht="18.75" x14ac:dyDescent="0.3">
      <c r="B182" s="65">
        <v>231</v>
      </c>
      <c r="C182" s="86"/>
      <c r="D182" s="86"/>
      <c r="E182" s="86"/>
      <c r="F182" s="51">
        <f t="shared" si="4"/>
        <v>0</v>
      </c>
      <c r="G182" s="86"/>
      <c r="H182" s="86"/>
      <c r="I182" s="86"/>
      <c r="J182" s="86"/>
      <c r="K182" s="86"/>
      <c r="L182" s="114"/>
      <c r="M182" s="114"/>
      <c r="N182" s="114"/>
      <c r="O182" s="114"/>
      <c r="P182" s="114"/>
      <c r="Q182" s="114"/>
      <c r="R182" s="114"/>
      <c r="S182" s="114"/>
      <c r="T182" s="114"/>
      <c r="U182" s="114"/>
      <c r="V182" s="114"/>
      <c r="W182" s="51">
        <f t="shared" si="5"/>
        <v>0</v>
      </c>
    </row>
    <row r="183" spans="2:23" ht="18.75" x14ac:dyDescent="0.3">
      <c r="B183" s="65">
        <v>232</v>
      </c>
      <c r="C183" s="86"/>
      <c r="D183" s="86"/>
      <c r="E183" s="86"/>
      <c r="F183" s="51">
        <f t="shared" si="4"/>
        <v>0</v>
      </c>
      <c r="G183" s="86"/>
      <c r="H183" s="86"/>
      <c r="I183" s="86"/>
      <c r="J183" s="86"/>
      <c r="K183" s="86"/>
      <c r="L183" s="114"/>
      <c r="M183" s="114"/>
      <c r="N183" s="114"/>
      <c r="O183" s="114"/>
      <c r="P183" s="114"/>
      <c r="Q183" s="114"/>
      <c r="R183" s="114"/>
      <c r="S183" s="114"/>
      <c r="T183" s="114"/>
      <c r="U183" s="114"/>
      <c r="V183" s="114"/>
      <c r="W183" s="51">
        <f t="shared" si="5"/>
        <v>0</v>
      </c>
    </row>
    <row r="184" spans="2:23" ht="18.75" x14ac:dyDescent="0.3">
      <c r="B184" s="65" t="s">
        <v>222</v>
      </c>
      <c r="C184" s="86"/>
      <c r="D184" s="86"/>
      <c r="E184" s="86"/>
      <c r="F184" s="51">
        <f t="shared" si="4"/>
        <v>0</v>
      </c>
      <c r="G184" s="86"/>
      <c r="H184" s="86"/>
      <c r="I184" s="86"/>
      <c r="J184" s="86"/>
      <c r="K184" s="86"/>
      <c r="L184" s="114"/>
      <c r="M184" s="114"/>
      <c r="N184" s="114"/>
      <c r="O184" s="114"/>
      <c r="P184" s="114"/>
      <c r="Q184" s="114"/>
      <c r="R184" s="114"/>
      <c r="S184" s="114"/>
      <c r="T184" s="114"/>
      <c r="U184" s="114"/>
      <c r="V184" s="114"/>
      <c r="W184" s="51">
        <f t="shared" si="5"/>
        <v>0</v>
      </c>
    </row>
    <row r="185" spans="2:23" ht="18.75" x14ac:dyDescent="0.3">
      <c r="B185" s="65" t="s">
        <v>221</v>
      </c>
      <c r="C185" s="86"/>
      <c r="D185" s="86"/>
      <c r="E185" s="86"/>
      <c r="F185" s="51">
        <f t="shared" si="4"/>
        <v>0</v>
      </c>
      <c r="G185" s="86"/>
      <c r="H185" s="86"/>
      <c r="I185" s="86"/>
      <c r="J185" s="86"/>
      <c r="K185" s="86"/>
      <c r="L185" s="114"/>
      <c r="M185" s="114"/>
      <c r="N185" s="114"/>
      <c r="O185" s="114"/>
      <c r="P185" s="114"/>
      <c r="Q185" s="114"/>
      <c r="R185" s="114"/>
      <c r="S185" s="114"/>
      <c r="T185" s="114"/>
      <c r="U185" s="114"/>
      <c r="V185" s="114"/>
      <c r="W185" s="51">
        <f t="shared" si="5"/>
        <v>0</v>
      </c>
    </row>
    <row r="186" spans="2:23" ht="18.75" x14ac:dyDescent="0.3">
      <c r="B186" s="65">
        <v>233</v>
      </c>
      <c r="C186" s="86"/>
      <c r="D186" s="86"/>
      <c r="E186" s="86"/>
      <c r="F186" s="51">
        <f t="shared" si="4"/>
        <v>0</v>
      </c>
      <c r="G186" s="86"/>
      <c r="H186" s="86"/>
      <c r="I186" s="86"/>
      <c r="J186" s="86"/>
      <c r="K186" s="86"/>
      <c r="L186" s="114"/>
      <c r="M186" s="114"/>
      <c r="N186" s="114"/>
      <c r="O186" s="114"/>
      <c r="P186" s="114"/>
      <c r="Q186" s="114"/>
      <c r="R186" s="114"/>
      <c r="S186" s="114"/>
      <c r="T186" s="114"/>
      <c r="U186" s="114"/>
      <c r="V186" s="114"/>
      <c r="W186" s="51">
        <f t="shared" si="5"/>
        <v>0</v>
      </c>
    </row>
    <row r="187" spans="2:23" ht="18.75" x14ac:dyDescent="0.3">
      <c r="B187" s="65">
        <v>234</v>
      </c>
      <c r="C187" s="86"/>
      <c r="D187" s="86"/>
      <c r="E187" s="86"/>
      <c r="F187" s="51">
        <f t="shared" si="4"/>
        <v>0</v>
      </c>
      <c r="G187" s="86"/>
      <c r="H187" s="86"/>
      <c r="I187" s="86"/>
      <c r="J187" s="86"/>
      <c r="K187" s="86"/>
      <c r="L187" s="114"/>
      <c r="M187" s="114"/>
      <c r="N187" s="114"/>
      <c r="O187" s="114"/>
      <c r="P187" s="114"/>
      <c r="Q187" s="114"/>
      <c r="R187" s="114"/>
      <c r="S187" s="114"/>
      <c r="T187" s="114"/>
      <c r="U187" s="114"/>
      <c r="V187" s="114"/>
      <c r="W187" s="51">
        <f t="shared" si="5"/>
        <v>0</v>
      </c>
    </row>
    <row r="188" spans="2:23" ht="18.75" x14ac:dyDescent="0.3">
      <c r="B188" s="65" t="s">
        <v>220</v>
      </c>
      <c r="C188" s="86"/>
      <c r="D188" s="86"/>
      <c r="E188" s="86"/>
      <c r="F188" s="51">
        <f t="shared" si="4"/>
        <v>0</v>
      </c>
      <c r="G188" s="86"/>
      <c r="H188" s="86"/>
      <c r="I188" s="86"/>
      <c r="J188" s="86"/>
      <c r="K188" s="86"/>
      <c r="L188" s="114"/>
      <c r="M188" s="114"/>
      <c r="N188" s="114"/>
      <c r="O188" s="114"/>
      <c r="P188" s="114"/>
      <c r="Q188" s="114"/>
      <c r="R188" s="114"/>
      <c r="S188" s="114"/>
      <c r="T188" s="114"/>
      <c r="U188" s="114"/>
      <c r="V188" s="114"/>
      <c r="W188" s="51">
        <f t="shared" si="5"/>
        <v>0</v>
      </c>
    </row>
    <row r="189" spans="2:23" ht="18.75" x14ac:dyDescent="0.3">
      <c r="B189" s="65" t="s">
        <v>219</v>
      </c>
      <c r="C189" s="86"/>
      <c r="D189" s="86"/>
      <c r="E189" s="86"/>
      <c r="F189" s="51">
        <f t="shared" si="4"/>
        <v>0</v>
      </c>
      <c r="G189" s="86"/>
      <c r="H189" s="86"/>
      <c r="I189" s="86"/>
      <c r="J189" s="86"/>
      <c r="K189" s="86"/>
      <c r="L189" s="114"/>
      <c r="M189" s="114"/>
      <c r="N189" s="114"/>
      <c r="O189" s="114"/>
      <c r="P189" s="114"/>
      <c r="Q189" s="114"/>
      <c r="R189" s="114"/>
      <c r="S189" s="114"/>
      <c r="T189" s="114"/>
      <c r="U189" s="114"/>
      <c r="V189" s="114"/>
      <c r="W189" s="51">
        <f t="shared" si="5"/>
        <v>0</v>
      </c>
    </row>
    <row r="190" spans="2:23" ht="18.75" x14ac:dyDescent="0.3">
      <c r="B190" s="65" t="s">
        <v>218</v>
      </c>
      <c r="C190" s="86"/>
      <c r="D190" s="86"/>
      <c r="E190" s="86"/>
      <c r="F190" s="51">
        <f t="shared" si="4"/>
        <v>0</v>
      </c>
      <c r="G190" s="86"/>
      <c r="H190" s="86"/>
      <c r="I190" s="86"/>
      <c r="J190" s="86"/>
      <c r="K190" s="86"/>
      <c r="L190" s="114"/>
      <c r="M190" s="114"/>
      <c r="N190" s="114"/>
      <c r="O190" s="114"/>
      <c r="P190" s="114"/>
      <c r="Q190" s="114"/>
      <c r="R190" s="114"/>
      <c r="S190" s="114"/>
      <c r="T190" s="114"/>
      <c r="U190" s="114"/>
      <c r="V190" s="114"/>
      <c r="W190" s="51">
        <f t="shared" si="5"/>
        <v>0</v>
      </c>
    </row>
    <row r="191" spans="2:23" ht="18.75" x14ac:dyDescent="0.3">
      <c r="B191" s="65" t="s">
        <v>217</v>
      </c>
      <c r="C191" s="86"/>
      <c r="D191" s="86"/>
      <c r="E191" s="86"/>
      <c r="F191" s="51">
        <f t="shared" si="4"/>
        <v>0</v>
      </c>
      <c r="G191" s="86"/>
      <c r="H191" s="86"/>
      <c r="I191" s="86"/>
      <c r="J191" s="86"/>
      <c r="K191" s="86"/>
      <c r="L191" s="114"/>
      <c r="M191" s="114"/>
      <c r="N191" s="114"/>
      <c r="O191" s="114"/>
      <c r="P191" s="114"/>
      <c r="Q191" s="114"/>
      <c r="R191" s="114"/>
      <c r="S191" s="114"/>
      <c r="T191" s="114"/>
      <c r="U191" s="114"/>
      <c r="V191" s="114"/>
      <c r="W191" s="51">
        <f t="shared" si="5"/>
        <v>0</v>
      </c>
    </row>
    <row r="192" spans="2:23" ht="18.75" x14ac:dyDescent="0.3">
      <c r="B192" s="65">
        <v>237</v>
      </c>
      <c r="C192" s="86"/>
      <c r="D192" s="86"/>
      <c r="E192" s="86"/>
      <c r="F192" s="51">
        <f t="shared" si="4"/>
        <v>0</v>
      </c>
      <c r="G192" s="86"/>
      <c r="H192" s="86"/>
      <c r="I192" s="86"/>
      <c r="J192" s="86"/>
      <c r="K192" s="86"/>
      <c r="L192" s="114"/>
      <c r="M192" s="114"/>
      <c r="N192" s="114"/>
      <c r="O192" s="114"/>
      <c r="P192" s="114"/>
      <c r="Q192" s="114"/>
      <c r="R192" s="114"/>
      <c r="S192" s="114"/>
      <c r="T192" s="114"/>
      <c r="U192" s="114"/>
      <c r="V192" s="114"/>
      <c r="W192" s="51">
        <f t="shared" si="5"/>
        <v>0</v>
      </c>
    </row>
    <row r="193" spans="2:23" ht="18.75" x14ac:dyDescent="0.3">
      <c r="B193" s="65">
        <v>243</v>
      </c>
      <c r="C193" s="86"/>
      <c r="D193" s="86"/>
      <c r="E193" s="86"/>
      <c r="F193" s="51">
        <f t="shared" si="4"/>
        <v>0</v>
      </c>
      <c r="G193" s="86"/>
      <c r="H193" s="86"/>
      <c r="I193" s="86"/>
      <c r="J193" s="86"/>
      <c r="K193" s="86"/>
      <c r="L193" s="114"/>
      <c r="M193" s="114"/>
      <c r="N193" s="114"/>
      <c r="O193" s="114"/>
      <c r="P193" s="114"/>
      <c r="Q193" s="114"/>
      <c r="R193" s="114"/>
      <c r="S193" s="114"/>
      <c r="T193" s="114"/>
      <c r="U193" s="114"/>
      <c r="V193" s="114"/>
      <c r="W193" s="51">
        <f t="shared" si="5"/>
        <v>0</v>
      </c>
    </row>
    <row r="194" spans="2:23" ht="18.75" x14ac:dyDescent="0.3">
      <c r="B194" s="65">
        <v>244</v>
      </c>
      <c r="C194" s="86"/>
      <c r="D194" s="86"/>
      <c r="E194" s="86"/>
      <c r="F194" s="51">
        <f t="shared" si="4"/>
        <v>0</v>
      </c>
      <c r="G194" s="86"/>
      <c r="H194" s="86"/>
      <c r="I194" s="86"/>
      <c r="J194" s="86"/>
      <c r="K194" s="86"/>
      <c r="L194" s="114"/>
      <c r="M194" s="114"/>
      <c r="N194" s="114"/>
      <c r="O194" s="114"/>
      <c r="P194" s="114"/>
      <c r="Q194" s="114"/>
      <c r="R194" s="114"/>
      <c r="S194" s="114"/>
      <c r="T194" s="114"/>
      <c r="U194" s="114"/>
      <c r="V194" s="114"/>
      <c r="W194" s="51">
        <f t="shared" si="5"/>
        <v>0</v>
      </c>
    </row>
    <row r="195" spans="2:23" ht="18.75" x14ac:dyDescent="0.3">
      <c r="B195" s="65" t="s">
        <v>216</v>
      </c>
      <c r="C195" s="86"/>
      <c r="D195" s="86"/>
      <c r="E195" s="86"/>
      <c r="F195" s="51">
        <f t="shared" si="4"/>
        <v>0</v>
      </c>
      <c r="G195" s="86"/>
      <c r="H195" s="86"/>
      <c r="I195" s="86"/>
      <c r="J195" s="86"/>
      <c r="K195" s="86"/>
      <c r="L195" s="114"/>
      <c r="M195" s="114"/>
      <c r="N195" s="114"/>
      <c r="O195" s="114"/>
      <c r="P195" s="114"/>
      <c r="Q195" s="114"/>
      <c r="R195" s="114"/>
      <c r="S195" s="114"/>
      <c r="T195" s="114"/>
      <c r="U195" s="114"/>
      <c r="V195" s="114"/>
      <c r="W195" s="51">
        <f t="shared" si="5"/>
        <v>0</v>
      </c>
    </row>
    <row r="196" spans="2:23" ht="18.75" x14ac:dyDescent="0.3">
      <c r="B196" s="65">
        <v>245</v>
      </c>
      <c r="C196" s="86"/>
      <c r="D196" s="86"/>
      <c r="E196" s="86"/>
      <c r="F196" s="51">
        <f t="shared" si="4"/>
        <v>0</v>
      </c>
      <c r="G196" s="86"/>
      <c r="H196" s="86"/>
      <c r="I196" s="86"/>
      <c r="J196" s="86"/>
      <c r="K196" s="86"/>
      <c r="L196" s="114"/>
      <c r="M196" s="114"/>
      <c r="N196" s="114"/>
      <c r="O196" s="114"/>
      <c r="P196" s="114"/>
      <c r="Q196" s="114"/>
      <c r="R196" s="114"/>
      <c r="S196" s="114"/>
      <c r="T196" s="114"/>
      <c r="U196" s="114"/>
      <c r="V196" s="114"/>
      <c r="W196" s="51">
        <f t="shared" si="5"/>
        <v>0</v>
      </c>
    </row>
    <row r="197" spans="2:23" ht="18.75" x14ac:dyDescent="0.3">
      <c r="B197" s="65" t="s">
        <v>215</v>
      </c>
      <c r="C197" s="86"/>
      <c r="D197" s="86"/>
      <c r="E197" s="86"/>
      <c r="F197" s="51">
        <f t="shared" si="4"/>
        <v>0</v>
      </c>
      <c r="G197" s="86"/>
      <c r="H197" s="86"/>
      <c r="I197" s="86"/>
      <c r="J197" s="86"/>
      <c r="K197" s="86"/>
      <c r="L197" s="114"/>
      <c r="M197" s="114"/>
      <c r="N197" s="114"/>
      <c r="O197" s="114"/>
      <c r="P197" s="114"/>
      <c r="Q197" s="114"/>
      <c r="R197" s="114"/>
      <c r="S197" s="114"/>
      <c r="T197" s="114"/>
      <c r="U197" s="114"/>
      <c r="V197" s="114"/>
      <c r="W197" s="51">
        <f t="shared" si="5"/>
        <v>0</v>
      </c>
    </row>
    <row r="198" spans="2:23" ht="18.75" x14ac:dyDescent="0.3">
      <c r="B198" s="65" t="s">
        <v>214</v>
      </c>
      <c r="C198" s="86"/>
      <c r="D198" s="86"/>
      <c r="E198" s="86"/>
      <c r="F198" s="51">
        <f t="shared" si="4"/>
        <v>0</v>
      </c>
      <c r="G198" s="86"/>
      <c r="H198" s="86"/>
      <c r="I198" s="86"/>
      <c r="J198" s="86"/>
      <c r="K198" s="86"/>
      <c r="L198" s="114"/>
      <c r="M198" s="114"/>
      <c r="N198" s="114"/>
      <c r="O198" s="114"/>
      <c r="P198" s="114"/>
      <c r="Q198" s="114"/>
      <c r="R198" s="114"/>
      <c r="S198" s="114"/>
      <c r="T198" s="114"/>
      <c r="U198" s="114"/>
      <c r="V198" s="114"/>
      <c r="W198" s="51">
        <f t="shared" si="5"/>
        <v>0</v>
      </c>
    </row>
    <row r="199" spans="2:23" ht="18.75" x14ac:dyDescent="0.3">
      <c r="B199" s="65" t="s">
        <v>213</v>
      </c>
      <c r="C199" s="86"/>
      <c r="D199" s="86"/>
      <c r="E199" s="86"/>
      <c r="F199" s="51">
        <f t="shared" ref="F199:F262" si="6">SUM(C199:E199)</f>
        <v>0</v>
      </c>
      <c r="G199" s="86"/>
      <c r="H199" s="86"/>
      <c r="I199" s="86"/>
      <c r="J199" s="86"/>
      <c r="K199" s="86"/>
      <c r="L199" s="114"/>
      <c r="M199" s="114"/>
      <c r="N199" s="114"/>
      <c r="O199" s="114"/>
      <c r="P199" s="114"/>
      <c r="Q199" s="114"/>
      <c r="R199" s="114"/>
      <c r="S199" s="114"/>
      <c r="T199" s="114"/>
      <c r="U199" s="114"/>
      <c r="V199" s="114"/>
      <c r="W199" s="51">
        <f t="shared" ref="W199:W262" si="7">SUM(L199:V199)</f>
        <v>0</v>
      </c>
    </row>
    <row r="200" spans="2:23" ht="18.75" x14ac:dyDescent="0.3">
      <c r="B200" s="65">
        <v>248</v>
      </c>
      <c r="C200" s="86"/>
      <c r="D200" s="86"/>
      <c r="E200" s="86"/>
      <c r="F200" s="51">
        <f t="shared" si="6"/>
        <v>0</v>
      </c>
      <c r="G200" s="86"/>
      <c r="H200" s="86"/>
      <c r="I200" s="86"/>
      <c r="J200" s="86"/>
      <c r="K200" s="86"/>
      <c r="L200" s="114"/>
      <c r="M200" s="114"/>
      <c r="N200" s="114"/>
      <c r="O200" s="114"/>
      <c r="P200" s="114"/>
      <c r="Q200" s="114"/>
      <c r="R200" s="114"/>
      <c r="S200" s="114"/>
      <c r="T200" s="114"/>
      <c r="U200" s="114"/>
      <c r="V200" s="114"/>
      <c r="W200" s="51">
        <f t="shared" si="7"/>
        <v>0</v>
      </c>
    </row>
    <row r="201" spans="2:23" ht="18.75" x14ac:dyDescent="0.3">
      <c r="B201" s="65" t="s">
        <v>212</v>
      </c>
      <c r="C201" s="86"/>
      <c r="D201" s="86"/>
      <c r="E201" s="86"/>
      <c r="F201" s="51">
        <f t="shared" si="6"/>
        <v>0</v>
      </c>
      <c r="G201" s="86"/>
      <c r="H201" s="86"/>
      <c r="I201" s="86"/>
      <c r="J201" s="86"/>
      <c r="K201" s="86"/>
      <c r="L201" s="114"/>
      <c r="M201" s="114"/>
      <c r="N201" s="114"/>
      <c r="O201" s="114"/>
      <c r="P201" s="114"/>
      <c r="Q201" s="114"/>
      <c r="R201" s="114"/>
      <c r="S201" s="114"/>
      <c r="T201" s="114"/>
      <c r="U201" s="114"/>
      <c r="V201" s="114"/>
      <c r="W201" s="51">
        <f t="shared" si="7"/>
        <v>0</v>
      </c>
    </row>
    <row r="202" spans="2:23" ht="18.75" x14ac:dyDescent="0.3">
      <c r="B202" s="65">
        <v>250</v>
      </c>
      <c r="C202" s="86"/>
      <c r="D202" s="86"/>
      <c r="E202" s="86"/>
      <c r="F202" s="51">
        <f t="shared" si="6"/>
        <v>0</v>
      </c>
      <c r="G202" s="86"/>
      <c r="H202" s="86"/>
      <c r="I202" s="86"/>
      <c r="J202" s="86"/>
      <c r="K202" s="86"/>
      <c r="L202" s="114"/>
      <c r="M202" s="114"/>
      <c r="N202" s="114"/>
      <c r="O202" s="114"/>
      <c r="P202" s="114"/>
      <c r="Q202" s="114"/>
      <c r="R202" s="114"/>
      <c r="S202" s="114"/>
      <c r="T202" s="114"/>
      <c r="U202" s="114"/>
      <c r="V202" s="114"/>
      <c r="W202" s="51">
        <f t="shared" si="7"/>
        <v>0</v>
      </c>
    </row>
    <row r="203" spans="2:23" ht="18.75" x14ac:dyDescent="0.3">
      <c r="B203" s="65">
        <v>251</v>
      </c>
      <c r="C203" s="86"/>
      <c r="D203" s="86"/>
      <c r="E203" s="86"/>
      <c r="F203" s="51">
        <f t="shared" si="6"/>
        <v>0</v>
      </c>
      <c r="G203" s="86"/>
      <c r="H203" s="86"/>
      <c r="I203" s="86"/>
      <c r="J203" s="86"/>
      <c r="K203" s="86"/>
      <c r="L203" s="114"/>
      <c r="M203" s="114"/>
      <c r="N203" s="114"/>
      <c r="O203" s="114"/>
      <c r="P203" s="114"/>
      <c r="Q203" s="114"/>
      <c r="R203" s="114"/>
      <c r="S203" s="114"/>
      <c r="T203" s="114"/>
      <c r="U203" s="114"/>
      <c r="V203" s="114"/>
      <c r="W203" s="51">
        <f t="shared" si="7"/>
        <v>0</v>
      </c>
    </row>
    <row r="204" spans="2:23" ht="18.75" x14ac:dyDescent="0.3">
      <c r="B204" s="65">
        <v>253</v>
      </c>
      <c r="C204" s="86"/>
      <c r="D204" s="86"/>
      <c r="E204" s="86"/>
      <c r="F204" s="51">
        <f t="shared" si="6"/>
        <v>0</v>
      </c>
      <c r="G204" s="86"/>
      <c r="H204" s="86"/>
      <c r="I204" s="86"/>
      <c r="J204" s="86"/>
      <c r="K204" s="86"/>
      <c r="L204" s="114"/>
      <c r="M204" s="114"/>
      <c r="N204" s="114"/>
      <c r="O204" s="114"/>
      <c r="P204" s="114"/>
      <c r="Q204" s="114"/>
      <c r="R204" s="114"/>
      <c r="S204" s="114"/>
      <c r="T204" s="114"/>
      <c r="U204" s="114"/>
      <c r="V204" s="114"/>
      <c r="W204" s="51">
        <f t="shared" si="7"/>
        <v>0</v>
      </c>
    </row>
    <row r="205" spans="2:23" ht="18.75" x14ac:dyDescent="0.3">
      <c r="B205" s="65">
        <v>254</v>
      </c>
      <c r="C205" s="86"/>
      <c r="D205" s="86"/>
      <c r="E205" s="86"/>
      <c r="F205" s="51">
        <f t="shared" si="6"/>
        <v>0</v>
      </c>
      <c r="G205" s="86"/>
      <c r="H205" s="86"/>
      <c r="I205" s="86"/>
      <c r="J205" s="86"/>
      <c r="K205" s="86"/>
      <c r="L205" s="114"/>
      <c r="M205" s="114"/>
      <c r="N205" s="114"/>
      <c r="O205" s="114"/>
      <c r="P205" s="114"/>
      <c r="Q205" s="114"/>
      <c r="R205" s="114"/>
      <c r="S205" s="114"/>
      <c r="T205" s="114"/>
      <c r="U205" s="114"/>
      <c r="V205" s="114"/>
      <c r="W205" s="51">
        <f t="shared" si="7"/>
        <v>0</v>
      </c>
    </row>
    <row r="206" spans="2:23" ht="18.75" x14ac:dyDescent="0.3">
      <c r="B206" s="65">
        <v>255</v>
      </c>
      <c r="C206" s="86"/>
      <c r="D206" s="86"/>
      <c r="E206" s="86"/>
      <c r="F206" s="51">
        <f t="shared" si="6"/>
        <v>0</v>
      </c>
      <c r="G206" s="86"/>
      <c r="H206" s="86"/>
      <c r="I206" s="86"/>
      <c r="J206" s="86"/>
      <c r="K206" s="86"/>
      <c r="L206" s="114"/>
      <c r="M206" s="114"/>
      <c r="N206" s="114"/>
      <c r="O206" s="114"/>
      <c r="P206" s="114"/>
      <c r="Q206" s="114"/>
      <c r="R206" s="114"/>
      <c r="S206" s="114"/>
      <c r="T206" s="114"/>
      <c r="U206" s="114"/>
      <c r="V206" s="114"/>
      <c r="W206" s="51">
        <f t="shared" si="7"/>
        <v>0</v>
      </c>
    </row>
    <row r="207" spans="2:23" ht="18.75" x14ac:dyDescent="0.3">
      <c r="B207" s="65">
        <v>256</v>
      </c>
      <c r="C207" s="86"/>
      <c r="D207" s="86"/>
      <c r="E207" s="86"/>
      <c r="F207" s="51">
        <f t="shared" si="6"/>
        <v>0</v>
      </c>
      <c r="G207" s="86"/>
      <c r="H207" s="86"/>
      <c r="I207" s="86"/>
      <c r="J207" s="86"/>
      <c r="K207" s="86"/>
      <c r="L207" s="114"/>
      <c r="M207" s="114"/>
      <c r="N207" s="114"/>
      <c r="O207" s="114"/>
      <c r="P207" s="114"/>
      <c r="Q207" s="114"/>
      <c r="R207" s="114"/>
      <c r="S207" s="114"/>
      <c r="T207" s="114"/>
      <c r="U207" s="114"/>
      <c r="V207" s="114"/>
      <c r="W207" s="51">
        <f t="shared" si="7"/>
        <v>0</v>
      </c>
    </row>
    <row r="208" spans="2:23" ht="18.75" x14ac:dyDescent="0.3">
      <c r="B208" s="65">
        <v>257</v>
      </c>
      <c r="C208" s="86"/>
      <c r="D208" s="86"/>
      <c r="E208" s="86"/>
      <c r="F208" s="51">
        <f t="shared" si="6"/>
        <v>0</v>
      </c>
      <c r="G208" s="86"/>
      <c r="H208" s="86"/>
      <c r="I208" s="86"/>
      <c r="J208" s="86"/>
      <c r="K208" s="86"/>
      <c r="L208" s="114"/>
      <c r="M208" s="114"/>
      <c r="N208" s="114"/>
      <c r="O208" s="114"/>
      <c r="P208" s="114"/>
      <c r="Q208" s="114"/>
      <c r="R208" s="114"/>
      <c r="S208" s="114"/>
      <c r="T208" s="114"/>
      <c r="U208" s="114"/>
      <c r="V208" s="114"/>
      <c r="W208" s="51">
        <f t="shared" si="7"/>
        <v>0</v>
      </c>
    </row>
    <row r="209" spans="2:23" ht="18.75" x14ac:dyDescent="0.3">
      <c r="B209" s="65" t="s">
        <v>211</v>
      </c>
      <c r="C209" s="86"/>
      <c r="D209" s="86"/>
      <c r="E209" s="86"/>
      <c r="F209" s="51">
        <f t="shared" si="6"/>
        <v>0</v>
      </c>
      <c r="G209" s="86"/>
      <c r="H209" s="86"/>
      <c r="I209" s="86"/>
      <c r="J209" s="86"/>
      <c r="K209" s="86"/>
      <c r="L209" s="114"/>
      <c r="M209" s="114"/>
      <c r="N209" s="114"/>
      <c r="O209" s="114"/>
      <c r="P209" s="114"/>
      <c r="Q209" s="114"/>
      <c r="R209" s="114"/>
      <c r="S209" s="114"/>
      <c r="T209" s="114"/>
      <c r="U209" s="114"/>
      <c r="V209" s="114"/>
      <c r="W209" s="51">
        <f t="shared" si="7"/>
        <v>0</v>
      </c>
    </row>
    <row r="210" spans="2:23" ht="18.75" x14ac:dyDescent="0.3">
      <c r="B210" s="65">
        <v>258</v>
      </c>
      <c r="C210" s="86"/>
      <c r="D210" s="86"/>
      <c r="E210" s="86"/>
      <c r="F210" s="51">
        <f t="shared" si="6"/>
        <v>0</v>
      </c>
      <c r="G210" s="86"/>
      <c r="H210" s="86"/>
      <c r="I210" s="86"/>
      <c r="J210" s="86"/>
      <c r="K210" s="86"/>
      <c r="L210" s="114"/>
      <c r="M210" s="114"/>
      <c r="N210" s="114"/>
      <c r="O210" s="114"/>
      <c r="P210" s="114"/>
      <c r="Q210" s="114"/>
      <c r="R210" s="114"/>
      <c r="S210" s="114"/>
      <c r="T210" s="114"/>
      <c r="U210" s="114"/>
      <c r="V210" s="114"/>
      <c r="W210" s="51">
        <f t="shared" si="7"/>
        <v>0</v>
      </c>
    </row>
    <row r="211" spans="2:23" ht="18.75" x14ac:dyDescent="0.3">
      <c r="B211" s="65">
        <v>259</v>
      </c>
      <c r="C211" s="86"/>
      <c r="D211" s="86"/>
      <c r="E211" s="86"/>
      <c r="F211" s="51">
        <f t="shared" si="6"/>
        <v>0</v>
      </c>
      <c r="G211" s="86"/>
      <c r="H211" s="86"/>
      <c r="I211" s="86"/>
      <c r="J211" s="86"/>
      <c r="K211" s="86"/>
      <c r="L211" s="114"/>
      <c r="M211" s="114"/>
      <c r="N211" s="114"/>
      <c r="O211" s="114"/>
      <c r="P211" s="114"/>
      <c r="Q211" s="114"/>
      <c r="R211" s="114"/>
      <c r="S211" s="114"/>
      <c r="T211" s="114"/>
      <c r="U211" s="114"/>
      <c r="V211" s="114"/>
      <c r="W211" s="51">
        <f t="shared" si="7"/>
        <v>0</v>
      </c>
    </row>
    <row r="212" spans="2:23" ht="18.75" x14ac:dyDescent="0.3">
      <c r="B212" s="65" t="s">
        <v>210</v>
      </c>
      <c r="C212" s="86"/>
      <c r="D212" s="86"/>
      <c r="E212" s="86"/>
      <c r="F212" s="51">
        <f t="shared" si="6"/>
        <v>0</v>
      </c>
      <c r="G212" s="86"/>
      <c r="H212" s="86"/>
      <c r="I212" s="86"/>
      <c r="J212" s="86"/>
      <c r="K212" s="86"/>
      <c r="L212" s="114"/>
      <c r="M212" s="114"/>
      <c r="N212" s="114"/>
      <c r="O212" s="114"/>
      <c r="P212" s="114"/>
      <c r="Q212" s="114"/>
      <c r="R212" s="114"/>
      <c r="S212" s="114"/>
      <c r="T212" s="114"/>
      <c r="U212" s="114"/>
      <c r="V212" s="114"/>
      <c r="W212" s="51">
        <f t="shared" si="7"/>
        <v>0</v>
      </c>
    </row>
    <row r="213" spans="2:23" ht="18.75" x14ac:dyDescent="0.3">
      <c r="B213" s="65">
        <v>260</v>
      </c>
      <c r="C213" s="86"/>
      <c r="D213" s="86"/>
      <c r="E213" s="86"/>
      <c r="F213" s="51">
        <f t="shared" si="6"/>
        <v>0</v>
      </c>
      <c r="G213" s="86"/>
      <c r="H213" s="86"/>
      <c r="I213" s="86"/>
      <c r="J213" s="86"/>
      <c r="K213" s="86"/>
      <c r="L213" s="114"/>
      <c r="M213" s="114"/>
      <c r="N213" s="114"/>
      <c r="O213" s="114"/>
      <c r="P213" s="114"/>
      <c r="Q213" s="114"/>
      <c r="R213" s="114"/>
      <c r="S213" s="114"/>
      <c r="T213" s="114"/>
      <c r="U213" s="114"/>
      <c r="V213" s="114"/>
      <c r="W213" s="51">
        <f t="shared" si="7"/>
        <v>0</v>
      </c>
    </row>
    <row r="214" spans="2:23" ht="18.75" x14ac:dyDescent="0.3">
      <c r="B214" s="65" t="s">
        <v>209</v>
      </c>
      <c r="C214" s="86"/>
      <c r="D214" s="86"/>
      <c r="E214" s="86"/>
      <c r="F214" s="51">
        <f t="shared" si="6"/>
        <v>0</v>
      </c>
      <c r="G214" s="86"/>
      <c r="H214" s="86"/>
      <c r="I214" s="86"/>
      <c r="J214" s="86"/>
      <c r="K214" s="86"/>
      <c r="L214" s="114"/>
      <c r="M214" s="114"/>
      <c r="N214" s="114"/>
      <c r="O214" s="114"/>
      <c r="P214" s="114"/>
      <c r="Q214" s="114"/>
      <c r="R214" s="114"/>
      <c r="S214" s="114"/>
      <c r="T214" s="114"/>
      <c r="U214" s="114"/>
      <c r="V214" s="114"/>
      <c r="W214" s="51">
        <f t="shared" si="7"/>
        <v>0</v>
      </c>
    </row>
    <row r="215" spans="2:23" ht="18.75" x14ac:dyDescent="0.3">
      <c r="B215" s="65" t="s">
        <v>208</v>
      </c>
      <c r="C215" s="86"/>
      <c r="D215" s="86"/>
      <c r="E215" s="86"/>
      <c r="F215" s="51">
        <f t="shared" si="6"/>
        <v>0</v>
      </c>
      <c r="G215" s="86"/>
      <c r="H215" s="86"/>
      <c r="I215" s="86"/>
      <c r="J215" s="86"/>
      <c r="K215" s="86"/>
      <c r="L215" s="114"/>
      <c r="M215" s="114"/>
      <c r="N215" s="114"/>
      <c r="O215" s="114"/>
      <c r="P215" s="114"/>
      <c r="Q215" s="114"/>
      <c r="R215" s="114"/>
      <c r="S215" s="114"/>
      <c r="T215" s="114"/>
      <c r="U215" s="114"/>
      <c r="V215" s="114"/>
      <c r="W215" s="51">
        <f t="shared" si="7"/>
        <v>0</v>
      </c>
    </row>
    <row r="216" spans="2:23" ht="18.75" x14ac:dyDescent="0.3">
      <c r="B216" s="65">
        <v>265</v>
      </c>
      <c r="C216" s="86"/>
      <c r="D216" s="86"/>
      <c r="E216" s="86"/>
      <c r="F216" s="51">
        <f t="shared" si="6"/>
        <v>0</v>
      </c>
      <c r="G216" s="86"/>
      <c r="H216" s="86"/>
      <c r="I216" s="86"/>
      <c r="J216" s="86"/>
      <c r="K216" s="86"/>
      <c r="L216" s="114"/>
      <c r="M216" s="114"/>
      <c r="N216" s="114"/>
      <c r="O216" s="114"/>
      <c r="P216" s="114"/>
      <c r="Q216" s="114"/>
      <c r="R216" s="114"/>
      <c r="S216" s="114"/>
      <c r="T216" s="114"/>
      <c r="U216" s="114"/>
      <c r="V216" s="114"/>
      <c r="W216" s="51">
        <f t="shared" si="7"/>
        <v>0</v>
      </c>
    </row>
    <row r="217" spans="2:23" ht="18.75" x14ac:dyDescent="0.3">
      <c r="B217" s="65" t="s">
        <v>207</v>
      </c>
      <c r="C217" s="86"/>
      <c r="D217" s="86"/>
      <c r="E217" s="86"/>
      <c r="F217" s="51">
        <f t="shared" si="6"/>
        <v>0</v>
      </c>
      <c r="G217" s="86"/>
      <c r="H217" s="86"/>
      <c r="I217" s="86"/>
      <c r="J217" s="86"/>
      <c r="K217" s="86"/>
      <c r="L217" s="114"/>
      <c r="M217" s="114"/>
      <c r="N217" s="114"/>
      <c r="O217" s="114"/>
      <c r="P217" s="114"/>
      <c r="Q217" s="114"/>
      <c r="R217" s="114"/>
      <c r="S217" s="114"/>
      <c r="T217" s="114"/>
      <c r="U217" s="114"/>
      <c r="V217" s="114"/>
      <c r="W217" s="51">
        <f t="shared" si="7"/>
        <v>0</v>
      </c>
    </row>
    <row r="218" spans="2:23" ht="18.75" x14ac:dyDescent="0.3">
      <c r="B218" s="65" t="s">
        <v>206</v>
      </c>
      <c r="C218" s="86"/>
      <c r="D218" s="86"/>
      <c r="E218" s="86"/>
      <c r="F218" s="51">
        <f t="shared" si="6"/>
        <v>0</v>
      </c>
      <c r="G218" s="86"/>
      <c r="H218" s="86"/>
      <c r="I218" s="86"/>
      <c r="J218" s="86"/>
      <c r="K218" s="86"/>
      <c r="L218" s="114"/>
      <c r="M218" s="114"/>
      <c r="N218" s="114"/>
      <c r="O218" s="114"/>
      <c r="P218" s="114"/>
      <c r="Q218" s="114"/>
      <c r="R218" s="114"/>
      <c r="S218" s="114"/>
      <c r="T218" s="114"/>
      <c r="U218" s="114"/>
      <c r="V218" s="114"/>
      <c r="W218" s="51">
        <f t="shared" si="7"/>
        <v>0</v>
      </c>
    </row>
    <row r="219" spans="2:23" ht="18.75" x14ac:dyDescent="0.3">
      <c r="B219" s="65" t="s">
        <v>205</v>
      </c>
      <c r="C219" s="86"/>
      <c r="D219" s="86"/>
      <c r="E219" s="86"/>
      <c r="F219" s="51">
        <f t="shared" si="6"/>
        <v>0</v>
      </c>
      <c r="G219" s="86"/>
      <c r="H219" s="86"/>
      <c r="I219" s="86"/>
      <c r="J219" s="86"/>
      <c r="K219" s="86"/>
      <c r="L219" s="114"/>
      <c r="M219" s="114"/>
      <c r="N219" s="114"/>
      <c r="O219" s="114"/>
      <c r="P219" s="114"/>
      <c r="Q219" s="114"/>
      <c r="R219" s="114"/>
      <c r="S219" s="114"/>
      <c r="T219" s="114"/>
      <c r="U219" s="114"/>
      <c r="V219" s="114"/>
      <c r="W219" s="51">
        <f t="shared" si="7"/>
        <v>0</v>
      </c>
    </row>
    <row r="220" spans="2:23" ht="18.75" x14ac:dyDescent="0.3">
      <c r="B220" s="65">
        <v>266</v>
      </c>
      <c r="C220" s="86"/>
      <c r="D220" s="86"/>
      <c r="E220" s="86"/>
      <c r="F220" s="51">
        <f t="shared" si="6"/>
        <v>0</v>
      </c>
      <c r="G220" s="86"/>
      <c r="H220" s="86"/>
      <c r="I220" s="86"/>
      <c r="J220" s="86"/>
      <c r="K220" s="86"/>
      <c r="L220" s="114"/>
      <c r="M220" s="114"/>
      <c r="N220" s="114"/>
      <c r="O220" s="114"/>
      <c r="P220" s="114"/>
      <c r="Q220" s="114"/>
      <c r="R220" s="114"/>
      <c r="S220" s="114"/>
      <c r="T220" s="114"/>
      <c r="U220" s="114"/>
      <c r="V220" s="114"/>
      <c r="W220" s="51">
        <f t="shared" si="7"/>
        <v>0</v>
      </c>
    </row>
    <row r="221" spans="2:23" ht="18.75" x14ac:dyDescent="0.3">
      <c r="B221" s="65">
        <v>267</v>
      </c>
      <c r="C221" s="86"/>
      <c r="D221" s="86"/>
      <c r="E221" s="86"/>
      <c r="F221" s="51">
        <f t="shared" si="6"/>
        <v>0</v>
      </c>
      <c r="G221" s="86"/>
      <c r="H221" s="86"/>
      <c r="I221" s="86"/>
      <c r="J221" s="86"/>
      <c r="K221" s="86"/>
      <c r="L221" s="114"/>
      <c r="M221" s="114"/>
      <c r="N221" s="114"/>
      <c r="O221" s="114"/>
      <c r="P221" s="114"/>
      <c r="Q221" s="114"/>
      <c r="R221" s="114"/>
      <c r="S221" s="114"/>
      <c r="T221" s="114"/>
      <c r="U221" s="114"/>
      <c r="V221" s="114"/>
      <c r="W221" s="51">
        <f t="shared" si="7"/>
        <v>0</v>
      </c>
    </row>
    <row r="222" spans="2:23" ht="18.75" x14ac:dyDescent="0.3">
      <c r="B222" s="65">
        <v>270</v>
      </c>
      <c r="C222" s="86"/>
      <c r="D222" s="86"/>
      <c r="E222" s="86"/>
      <c r="F222" s="51">
        <f t="shared" si="6"/>
        <v>0</v>
      </c>
      <c r="G222" s="86"/>
      <c r="H222" s="86"/>
      <c r="I222" s="86"/>
      <c r="J222" s="86"/>
      <c r="K222" s="86"/>
      <c r="L222" s="114"/>
      <c r="M222" s="114"/>
      <c r="N222" s="114"/>
      <c r="O222" s="114"/>
      <c r="P222" s="114"/>
      <c r="Q222" s="114"/>
      <c r="R222" s="114"/>
      <c r="S222" s="114"/>
      <c r="T222" s="114"/>
      <c r="U222" s="114"/>
      <c r="V222" s="114"/>
      <c r="W222" s="51">
        <f t="shared" si="7"/>
        <v>0</v>
      </c>
    </row>
    <row r="223" spans="2:23" ht="18.75" x14ac:dyDescent="0.3">
      <c r="B223" s="65" t="s">
        <v>204</v>
      </c>
      <c r="C223" s="86"/>
      <c r="D223" s="86"/>
      <c r="E223" s="86"/>
      <c r="F223" s="51">
        <f t="shared" si="6"/>
        <v>0</v>
      </c>
      <c r="G223" s="86"/>
      <c r="H223" s="86"/>
      <c r="I223" s="86"/>
      <c r="J223" s="86"/>
      <c r="K223" s="86"/>
      <c r="L223" s="114"/>
      <c r="M223" s="114"/>
      <c r="N223" s="114"/>
      <c r="O223" s="114"/>
      <c r="P223" s="114"/>
      <c r="Q223" s="114"/>
      <c r="R223" s="114"/>
      <c r="S223" s="114"/>
      <c r="T223" s="114"/>
      <c r="U223" s="114"/>
      <c r="V223" s="114"/>
      <c r="W223" s="51">
        <f t="shared" si="7"/>
        <v>0</v>
      </c>
    </row>
    <row r="224" spans="2:23" ht="18.75" x14ac:dyDescent="0.3">
      <c r="B224" s="65" t="s">
        <v>203</v>
      </c>
      <c r="C224" s="86"/>
      <c r="D224" s="86"/>
      <c r="E224" s="86"/>
      <c r="F224" s="51">
        <f t="shared" si="6"/>
        <v>0</v>
      </c>
      <c r="G224" s="86"/>
      <c r="H224" s="86"/>
      <c r="I224" s="86"/>
      <c r="J224" s="86"/>
      <c r="K224" s="86"/>
      <c r="L224" s="114"/>
      <c r="M224" s="114"/>
      <c r="N224" s="114"/>
      <c r="O224" s="114"/>
      <c r="P224" s="114"/>
      <c r="Q224" s="114"/>
      <c r="R224" s="114"/>
      <c r="S224" s="114"/>
      <c r="T224" s="114"/>
      <c r="U224" s="114"/>
      <c r="V224" s="114"/>
      <c r="W224" s="51">
        <f t="shared" si="7"/>
        <v>0</v>
      </c>
    </row>
    <row r="225" spans="2:23" ht="18.75" x14ac:dyDescent="0.3">
      <c r="B225" s="65" t="s">
        <v>202</v>
      </c>
      <c r="C225" s="86"/>
      <c r="D225" s="86"/>
      <c r="E225" s="86"/>
      <c r="F225" s="51">
        <f t="shared" si="6"/>
        <v>0</v>
      </c>
      <c r="G225" s="86"/>
      <c r="H225" s="86"/>
      <c r="I225" s="86"/>
      <c r="J225" s="86"/>
      <c r="K225" s="86"/>
      <c r="L225" s="114"/>
      <c r="M225" s="114"/>
      <c r="N225" s="114"/>
      <c r="O225" s="114"/>
      <c r="P225" s="114"/>
      <c r="Q225" s="114"/>
      <c r="R225" s="114"/>
      <c r="S225" s="114"/>
      <c r="T225" s="114"/>
      <c r="U225" s="114"/>
      <c r="V225" s="114"/>
      <c r="W225" s="51">
        <f t="shared" si="7"/>
        <v>0</v>
      </c>
    </row>
    <row r="226" spans="2:23" ht="18.75" x14ac:dyDescent="0.3">
      <c r="B226" s="65">
        <v>279</v>
      </c>
      <c r="C226" s="86"/>
      <c r="D226" s="86"/>
      <c r="E226" s="86"/>
      <c r="F226" s="51">
        <f t="shared" si="6"/>
        <v>0</v>
      </c>
      <c r="G226" s="86"/>
      <c r="H226" s="86"/>
      <c r="I226" s="86"/>
      <c r="J226" s="86"/>
      <c r="K226" s="86"/>
      <c r="L226" s="114"/>
      <c r="M226" s="114"/>
      <c r="N226" s="114"/>
      <c r="O226" s="114"/>
      <c r="P226" s="114"/>
      <c r="Q226" s="114"/>
      <c r="R226" s="114"/>
      <c r="S226" s="114"/>
      <c r="T226" s="114"/>
      <c r="U226" s="114"/>
      <c r="V226" s="114"/>
      <c r="W226" s="51">
        <f t="shared" si="7"/>
        <v>0</v>
      </c>
    </row>
    <row r="227" spans="2:23" ht="18.75" x14ac:dyDescent="0.3">
      <c r="B227" s="65" t="s">
        <v>201</v>
      </c>
      <c r="C227" s="86"/>
      <c r="D227" s="86"/>
      <c r="E227" s="86"/>
      <c r="F227" s="51">
        <f t="shared" si="6"/>
        <v>0</v>
      </c>
      <c r="G227" s="86"/>
      <c r="H227" s="86"/>
      <c r="I227" s="86"/>
      <c r="J227" s="86"/>
      <c r="K227" s="86"/>
      <c r="L227" s="114"/>
      <c r="M227" s="114"/>
      <c r="N227" s="114"/>
      <c r="O227" s="114"/>
      <c r="P227" s="114"/>
      <c r="Q227" s="114"/>
      <c r="R227" s="114"/>
      <c r="S227" s="114"/>
      <c r="T227" s="114"/>
      <c r="U227" s="114"/>
      <c r="V227" s="114"/>
      <c r="W227" s="51">
        <f t="shared" si="7"/>
        <v>0</v>
      </c>
    </row>
    <row r="228" spans="2:23" ht="18.75" x14ac:dyDescent="0.3">
      <c r="B228" s="65">
        <v>282</v>
      </c>
      <c r="C228" s="86"/>
      <c r="D228" s="86"/>
      <c r="E228" s="86"/>
      <c r="F228" s="51">
        <f t="shared" si="6"/>
        <v>0</v>
      </c>
      <c r="G228" s="86"/>
      <c r="H228" s="86"/>
      <c r="I228" s="86"/>
      <c r="J228" s="86"/>
      <c r="K228" s="86"/>
      <c r="L228" s="114"/>
      <c r="M228" s="114"/>
      <c r="N228" s="114"/>
      <c r="O228" s="114"/>
      <c r="P228" s="114"/>
      <c r="Q228" s="114"/>
      <c r="R228" s="114"/>
      <c r="S228" s="114"/>
      <c r="T228" s="114"/>
      <c r="U228" s="114"/>
      <c r="V228" s="114"/>
      <c r="W228" s="51">
        <f t="shared" si="7"/>
        <v>0</v>
      </c>
    </row>
    <row r="229" spans="2:23" ht="18.75" x14ac:dyDescent="0.3">
      <c r="B229" s="65" t="s">
        <v>200</v>
      </c>
      <c r="C229" s="86"/>
      <c r="D229" s="86"/>
      <c r="E229" s="86"/>
      <c r="F229" s="51">
        <f t="shared" si="6"/>
        <v>0</v>
      </c>
      <c r="G229" s="86"/>
      <c r="H229" s="86"/>
      <c r="I229" s="86"/>
      <c r="J229" s="86"/>
      <c r="K229" s="86"/>
      <c r="L229" s="114"/>
      <c r="M229" s="114"/>
      <c r="N229" s="114"/>
      <c r="O229" s="114"/>
      <c r="P229" s="114"/>
      <c r="Q229" s="114"/>
      <c r="R229" s="114"/>
      <c r="S229" s="114"/>
      <c r="T229" s="114"/>
      <c r="U229" s="114"/>
      <c r="V229" s="114"/>
      <c r="W229" s="51">
        <f t="shared" si="7"/>
        <v>0</v>
      </c>
    </row>
    <row r="230" spans="2:23" ht="18.75" x14ac:dyDescent="0.3">
      <c r="B230" s="65" t="s">
        <v>199</v>
      </c>
      <c r="C230" s="86"/>
      <c r="D230" s="86"/>
      <c r="E230" s="86"/>
      <c r="F230" s="51">
        <f t="shared" si="6"/>
        <v>0</v>
      </c>
      <c r="G230" s="86"/>
      <c r="H230" s="86"/>
      <c r="I230" s="86"/>
      <c r="J230" s="86"/>
      <c r="K230" s="86"/>
      <c r="L230" s="114"/>
      <c r="M230" s="114"/>
      <c r="N230" s="114"/>
      <c r="O230" s="114"/>
      <c r="P230" s="114"/>
      <c r="Q230" s="114"/>
      <c r="R230" s="114"/>
      <c r="S230" s="114"/>
      <c r="T230" s="114"/>
      <c r="U230" s="114"/>
      <c r="V230" s="114"/>
      <c r="W230" s="51">
        <f t="shared" si="7"/>
        <v>0</v>
      </c>
    </row>
    <row r="231" spans="2:23" ht="18.75" x14ac:dyDescent="0.3">
      <c r="B231" s="65" t="s">
        <v>198</v>
      </c>
      <c r="C231" s="86"/>
      <c r="D231" s="86"/>
      <c r="E231" s="86"/>
      <c r="F231" s="51">
        <f t="shared" si="6"/>
        <v>0</v>
      </c>
      <c r="G231" s="86"/>
      <c r="H231" s="86"/>
      <c r="I231" s="86"/>
      <c r="J231" s="86"/>
      <c r="K231" s="86"/>
      <c r="L231" s="114"/>
      <c r="M231" s="114"/>
      <c r="N231" s="114"/>
      <c r="O231" s="114"/>
      <c r="P231" s="114"/>
      <c r="Q231" s="114"/>
      <c r="R231" s="114"/>
      <c r="S231" s="114"/>
      <c r="T231" s="114"/>
      <c r="U231" s="114"/>
      <c r="V231" s="114"/>
      <c r="W231" s="51">
        <f t="shared" si="7"/>
        <v>0</v>
      </c>
    </row>
    <row r="232" spans="2:23" ht="18.75" x14ac:dyDescent="0.3">
      <c r="B232" s="65">
        <v>283</v>
      </c>
      <c r="C232" s="86"/>
      <c r="D232" s="86"/>
      <c r="E232" s="86"/>
      <c r="F232" s="51">
        <f t="shared" si="6"/>
        <v>0</v>
      </c>
      <c r="G232" s="86"/>
      <c r="H232" s="86"/>
      <c r="I232" s="86"/>
      <c r="J232" s="86"/>
      <c r="K232" s="86"/>
      <c r="L232" s="114"/>
      <c r="M232" s="114"/>
      <c r="N232" s="114"/>
      <c r="O232" s="114"/>
      <c r="P232" s="114"/>
      <c r="Q232" s="114"/>
      <c r="R232" s="114"/>
      <c r="S232" s="114"/>
      <c r="T232" s="114"/>
      <c r="U232" s="114"/>
      <c r="V232" s="114"/>
      <c r="W232" s="51">
        <f t="shared" si="7"/>
        <v>0</v>
      </c>
    </row>
    <row r="233" spans="2:23" ht="18.75" x14ac:dyDescent="0.3">
      <c r="B233" s="54" t="s">
        <v>197</v>
      </c>
      <c r="C233" s="86"/>
      <c r="D233" s="86"/>
      <c r="E233" s="86"/>
      <c r="F233" s="51">
        <f t="shared" si="6"/>
        <v>0</v>
      </c>
      <c r="G233" s="86"/>
      <c r="H233" s="86"/>
      <c r="I233" s="86"/>
      <c r="J233" s="86"/>
      <c r="K233" s="86"/>
      <c r="L233" s="114"/>
      <c r="M233" s="114"/>
      <c r="N233" s="114"/>
      <c r="O233" s="114"/>
      <c r="P233" s="114"/>
      <c r="Q233" s="114"/>
      <c r="R233" s="114"/>
      <c r="S233" s="114"/>
      <c r="T233" s="114"/>
      <c r="U233" s="114"/>
      <c r="V233" s="114"/>
      <c r="W233" s="51">
        <f t="shared" si="7"/>
        <v>0</v>
      </c>
    </row>
    <row r="234" spans="2:23" ht="18.75" x14ac:dyDescent="0.3">
      <c r="B234" s="65" t="s">
        <v>196</v>
      </c>
      <c r="C234" s="86"/>
      <c r="D234" s="86"/>
      <c r="E234" s="86"/>
      <c r="F234" s="51">
        <f t="shared" si="6"/>
        <v>0</v>
      </c>
      <c r="G234" s="86"/>
      <c r="H234" s="86"/>
      <c r="I234" s="86"/>
      <c r="J234" s="86"/>
      <c r="K234" s="86"/>
      <c r="L234" s="114"/>
      <c r="M234" s="114"/>
      <c r="N234" s="114"/>
      <c r="O234" s="114"/>
      <c r="P234" s="114"/>
      <c r="Q234" s="114"/>
      <c r="R234" s="114"/>
      <c r="S234" s="114"/>
      <c r="T234" s="114"/>
      <c r="U234" s="114"/>
      <c r="V234" s="114"/>
      <c r="W234" s="51">
        <f t="shared" si="7"/>
        <v>0</v>
      </c>
    </row>
    <row r="235" spans="2:23" ht="18.75" x14ac:dyDescent="0.3">
      <c r="B235" s="65">
        <v>284</v>
      </c>
      <c r="C235" s="86"/>
      <c r="D235" s="86"/>
      <c r="E235" s="86"/>
      <c r="F235" s="51">
        <f t="shared" si="6"/>
        <v>0</v>
      </c>
      <c r="G235" s="86"/>
      <c r="H235" s="86"/>
      <c r="I235" s="86"/>
      <c r="J235" s="86"/>
      <c r="K235" s="86"/>
      <c r="L235" s="114"/>
      <c r="M235" s="114"/>
      <c r="N235" s="114"/>
      <c r="O235" s="114"/>
      <c r="P235" s="114"/>
      <c r="Q235" s="114"/>
      <c r="R235" s="114"/>
      <c r="S235" s="114"/>
      <c r="T235" s="114"/>
      <c r="U235" s="114"/>
      <c r="V235" s="114"/>
      <c r="W235" s="51">
        <f t="shared" si="7"/>
        <v>0</v>
      </c>
    </row>
    <row r="236" spans="2:23" ht="18.75" x14ac:dyDescent="0.3">
      <c r="B236" s="65" t="s">
        <v>195</v>
      </c>
      <c r="C236" s="86"/>
      <c r="D236" s="86"/>
      <c r="E236" s="86"/>
      <c r="F236" s="51">
        <f t="shared" si="6"/>
        <v>0</v>
      </c>
      <c r="G236" s="86"/>
      <c r="H236" s="86"/>
      <c r="I236" s="86"/>
      <c r="J236" s="86"/>
      <c r="K236" s="86"/>
      <c r="L236" s="114"/>
      <c r="M236" s="114"/>
      <c r="N236" s="114"/>
      <c r="O236" s="114"/>
      <c r="P236" s="114"/>
      <c r="Q236" s="114"/>
      <c r="R236" s="114"/>
      <c r="S236" s="114"/>
      <c r="T236" s="114"/>
      <c r="U236" s="114"/>
      <c r="V236" s="114"/>
      <c r="W236" s="51">
        <f t="shared" si="7"/>
        <v>0</v>
      </c>
    </row>
    <row r="237" spans="2:23" ht="18.75" x14ac:dyDescent="0.3">
      <c r="B237" s="65" t="s">
        <v>194</v>
      </c>
      <c r="C237" s="86"/>
      <c r="D237" s="86"/>
      <c r="E237" s="86"/>
      <c r="F237" s="51">
        <f t="shared" si="6"/>
        <v>0</v>
      </c>
      <c r="G237" s="86"/>
      <c r="H237" s="86"/>
      <c r="I237" s="86"/>
      <c r="J237" s="86"/>
      <c r="K237" s="86"/>
      <c r="L237" s="114"/>
      <c r="M237" s="114"/>
      <c r="N237" s="114"/>
      <c r="O237" s="114"/>
      <c r="P237" s="114"/>
      <c r="Q237" s="114"/>
      <c r="R237" s="114"/>
      <c r="S237" s="114"/>
      <c r="T237" s="114"/>
      <c r="U237" s="114"/>
      <c r="V237" s="114"/>
      <c r="W237" s="51">
        <f t="shared" si="7"/>
        <v>0</v>
      </c>
    </row>
    <row r="238" spans="2:23" ht="18.75" x14ac:dyDescent="0.3">
      <c r="B238" s="65" t="s">
        <v>193</v>
      </c>
      <c r="C238" s="86"/>
      <c r="D238" s="86"/>
      <c r="E238" s="86"/>
      <c r="F238" s="51">
        <f t="shared" si="6"/>
        <v>0</v>
      </c>
      <c r="G238" s="86"/>
      <c r="H238" s="86"/>
      <c r="I238" s="86"/>
      <c r="J238" s="86"/>
      <c r="K238" s="86"/>
      <c r="L238" s="114"/>
      <c r="M238" s="114"/>
      <c r="N238" s="114"/>
      <c r="O238" s="114"/>
      <c r="P238" s="114"/>
      <c r="Q238" s="114"/>
      <c r="R238" s="114"/>
      <c r="S238" s="114"/>
      <c r="T238" s="114"/>
      <c r="U238" s="114"/>
      <c r="V238" s="114"/>
      <c r="W238" s="51">
        <f t="shared" si="7"/>
        <v>0</v>
      </c>
    </row>
    <row r="239" spans="2:23" ht="18.75" x14ac:dyDescent="0.3">
      <c r="B239" s="65" t="s">
        <v>192</v>
      </c>
      <c r="C239" s="86"/>
      <c r="D239" s="86"/>
      <c r="E239" s="86"/>
      <c r="F239" s="51">
        <f t="shared" si="6"/>
        <v>0</v>
      </c>
      <c r="G239" s="86"/>
      <c r="H239" s="86"/>
      <c r="I239" s="86"/>
      <c r="J239" s="86"/>
      <c r="K239" s="86"/>
      <c r="L239" s="114"/>
      <c r="M239" s="114"/>
      <c r="N239" s="114"/>
      <c r="O239" s="114"/>
      <c r="P239" s="114"/>
      <c r="Q239" s="114"/>
      <c r="R239" s="114"/>
      <c r="S239" s="114"/>
      <c r="T239" s="114"/>
      <c r="U239" s="114"/>
      <c r="V239" s="114"/>
      <c r="W239" s="51">
        <f t="shared" si="7"/>
        <v>0</v>
      </c>
    </row>
    <row r="240" spans="2:23" ht="18.75" x14ac:dyDescent="0.3">
      <c r="B240" s="65">
        <v>285</v>
      </c>
      <c r="C240" s="86"/>
      <c r="D240" s="86"/>
      <c r="E240" s="86"/>
      <c r="F240" s="51">
        <f t="shared" si="6"/>
        <v>0</v>
      </c>
      <c r="G240" s="86"/>
      <c r="H240" s="86"/>
      <c r="I240" s="86"/>
      <c r="J240" s="86"/>
      <c r="K240" s="86"/>
      <c r="L240" s="114"/>
      <c r="M240" s="114"/>
      <c r="N240" s="114"/>
      <c r="O240" s="114"/>
      <c r="P240" s="114"/>
      <c r="Q240" s="114"/>
      <c r="R240" s="114"/>
      <c r="S240" s="114"/>
      <c r="T240" s="114"/>
      <c r="U240" s="114"/>
      <c r="V240" s="114"/>
      <c r="W240" s="51">
        <f t="shared" si="7"/>
        <v>0</v>
      </c>
    </row>
    <row r="241" spans="2:23" ht="18.75" x14ac:dyDescent="0.3">
      <c r="B241" s="65" t="s">
        <v>191</v>
      </c>
      <c r="C241" s="86"/>
      <c r="D241" s="86"/>
      <c r="E241" s="86"/>
      <c r="F241" s="51">
        <f t="shared" si="6"/>
        <v>0</v>
      </c>
      <c r="G241" s="86"/>
      <c r="H241" s="86"/>
      <c r="I241" s="86"/>
      <c r="J241" s="86"/>
      <c r="K241" s="86"/>
      <c r="L241" s="114"/>
      <c r="M241" s="114"/>
      <c r="N241" s="114"/>
      <c r="O241" s="114"/>
      <c r="P241" s="114"/>
      <c r="Q241" s="114"/>
      <c r="R241" s="114"/>
      <c r="S241" s="114"/>
      <c r="T241" s="114"/>
      <c r="U241" s="114"/>
      <c r="V241" s="114"/>
      <c r="W241" s="51">
        <f t="shared" si="7"/>
        <v>0</v>
      </c>
    </row>
    <row r="242" spans="2:23" ht="18.75" x14ac:dyDescent="0.3">
      <c r="B242" s="65">
        <v>286</v>
      </c>
      <c r="C242" s="86"/>
      <c r="D242" s="86"/>
      <c r="E242" s="86"/>
      <c r="F242" s="51">
        <f t="shared" si="6"/>
        <v>0</v>
      </c>
      <c r="G242" s="86"/>
      <c r="H242" s="86"/>
      <c r="I242" s="86"/>
      <c r="J242" s="86"/>
      <c r="K242" s="86"/>
      <c r="L242" s="114"/>
      <c r="M242" s="114"/>
      <c r="N242" s="114"/>
      <c r="O242" s="114"/>
      <c r="P242" s="114"/>
      <c r="Q242" s="114"/>
      <c r="R242" s="114"/>
      <c r="S242" s="114"/>
      <c r="T242" s="114"/>
      <c r="U242" s="114"/>
      <c r="V242" s="114"/>
      <c r="W242" s="51">
        <f t="shared" si="7"/>
        <v>0</v>
      </c>
    </row>
    <row r="243" spans="2:23" ht="18.75" x14ac:dyDescent="0.3">
      <c r="B243" s="65" t="s">
        <v>190</v>
      </c>
      <c r="C243" s="86"/>
      <c r="D243" s="86"/>
      <c r="E243" s="86"/>
      <c r="F243" s="51">
        <f t="shared" si="6"/>
        <v>0</v>
      </c>
      <c r="G243" s="86"/>
      <c r="H243" s="86"/>
      <c r="I243" s="86"/>
      <c r="J243" s="86"/>
      <c r="K243" s="86"/>
      <c r="L243" s="114"/>
      <c r="M243" s="114"/>
      <c r="N243" s="114"/>
      <c r="O243" s="114"/>
      <c r="P243" s="114"/>
      <c r="Q243" s="114"/>
      <c r="R243" s="114"/>
      <c r="S243" s="114"/>
      <c r="T243" s="114"/>
      <c r="U243" s="114"/>
      <c r="V243" s="114"/>
      <c r="W243" s="51">
        <f t="shared" si="7"/>
        <v>0</v>
      </c>
    </row>
    <row r="244" spans="2:23" ht="18.75" x14ac:dyDescent="0.3">
      <c r="B244" s="65">
        <v>287</v>
      </c>
      <c r="C244" s="86"/>
      <c r="D244" s="86"/>
      <c r="E244" s="86"/>
      <c r="F244" s="51">
        <f t="shared" si="6"/>
        <v>0</v>
      </c>
      <c r="G244" s="86"/>
      <c r="H244" s="86"/>
      <c r="I244" s="86"/>
      <c r="J244" s="86"/>
      <c r="K244" s="86"/>
      <c r="L244" s="114"/>
      <c r="M244" s="114"/>
      <c r="N244" s="114"/>
      <c r="O244" s="114"/>
      <c r="P244" s="114"/>
      <c r="Q244" s="114"/>
      <c r="R244" s="114"/>
      <c r="S244" s="114"/>
      <c r="T244" s="114"/>
      <c r="U244" s="114"/>
      <c r="V244" s="114"/>
      <c r="W244" s="51">
        <f t="shared" si="7"/>
        <v>0</v>
      </c>
    </row>
    <row r="245" spans="2:23" ht="18.75" x14ac:dyDescent="0.3">
      <c r="B245" s="65" t="s">
        <v>189</v>
      </c>
      <c r="C245" s="86"/>
      <c r="D245" s="86"/>
      <c r="E245" s="86"/>
      <c r="F245" s="51">
        <f t="shared" si="6"/>
        <v>0</v>
      </c>
      <c r="G245" s="86"/>
      <c r="H245" s="86"/>
      <c r="I245" s="86"/>
      <c r="J245" s="86"/>
      <c r="K245" s="86"/>
      <c r="L245" s="114"/>
      <c r="M245" s="114"/>
      <c r="N245" s="114"/>
      <c r="O245" s="114"/>
      <c r="P245" s="114"/>
      <c r="Q245" s="114"/>
      <c r="R245" s="114"/>
      <c r="S245" s="114"/>
      <c r="T245" s="114"/>
      <c r="U245" s="114"/>
      <c r="V245" s="114"/>
      <c r="W245" s="51">
        <f t="shared" si="7"/>
        <v>0</v>
      </c>
    </row>
    <row r="246" spans="2:23" ht="18.75" x14ac:dyDescent="0.3">
      <c r="B246" s="65" t="s">
        <v>188</v>
      </c>
      <c r="C246" s="86"/>
      <c r="D246" s="86"/>
      <c r="E246" s="86"/>
      <c r="F246" s="51">
        <f t="shared" si="6"/>
        <v>0</v>
      </c>
      <c r="G246" s="86"/>
      <c r="H246" s="86"/>
      <c r="I246" s="86"/>
      <c r="J246" s="86"/>
      <c r="K246" s="86"/>
      <c r="L246" s="114"/>
      <c r="M246" s="114"/>
      <c r="N246" s="114"/>
      <c r="O246" s="114"/>
      <c r="P246" s="114"/>
      <c r="Q246" s="114"/>
      <c r="R246" s="114"/>
      <c r="S246" s="114"/>
      <c r="T246" s="114"/>
      <c r="U246" s="114"/>
      <c r="V246" s="114"/>
      <c r="W246" s="51">
        <f t="shared" si="7"/>
        <v>0</v>
      </c>
    </row>
    <row r="247" spans="2:23" ht="18.75" x14ac:dyDescent="0.3">
      <c r="B247" s="65">
        <v>288</v>
      </c>
      <c r="C247" s="86"/>
      <c r="D247" s="86"/>
      <c r="E247" s="86"/>
      <c r="F247" s="51">
        <f t="shared" si="6"/>
        <v>0</v>
      </c>
      <c r="G247" s="86"/>
      <c r="H247" s="86"/>
      <c r="I247" s="86"/>
      <c r="J247" s="86"/>
      <c r="K247" s="86"/>
      <c r="L247" s="114"/>
      <c r="M247" s="114"/>
      <c r="N247" s="114"/>
      <c r="O247" s="114"/>
      <c r="P247" s="114"/>
      <c r="Q247" s="114"/>
      <c r="R247" s="114"/>
      <c r="S247" s="114"/>
      <c r="T247" s="114"/>
      <c r="U247" s="114"/>
      <c r="V247" s="114"/>
      <c r="W247" s="51">
        <f t="shared" si="7"/>
        <v>0</v>
      </c>
    </row>
    <row r="248" spans="2:23" ht="18.75" x14ac:dyDescent="0.3">
      <c r="B248" s="65" t="s">
        <v>187</v>
      </c>
      <c r="C248" s="86"/>
      <c r="D248" s="86"/>
      <c r="E248" s="86"/>
      <c r="F248" s="51">
        <f t="shared" si="6"/>
        <v>0</v>
      </c>
      <c r="G248" s="86"/>
      <c r="H248" s="86"/>
      <c r="I248" s="86"/>
      <c r="J248" s="86"/>
      <c r="K248" s="86"/>
      <c r="L248" s="114"/>
      <c r="M248" s="114"/>
      <c r="N248" s="114"/>
      <c r="O248" s="114"/>
      <c r="P248" s="114"/>
      <c r="Q248" s="114"/>
      <c r="R248" s="114"/>
      <c r="S248" s="114"/>
      <c r="T248" s="114"/>
      <c r="U248" s="114"/>
      <c r="V248" s="114"/>
      <c r="W248" s="51">
        <f t="shared" si="7"/>
        <v>0</v>
      </c>
    </row>
    <row r="249" spans="2:23" ht="18.75" x14ac:dyDescent="0.3">
      <c r="B249" s="65" t="s">
        <v>186</v>
      </c>
      <c r="C249" s="86"/>
      <c r="D249" s="86"/>
      <c r="E249" s="86"/>
      <c r="F249" s="51">
        <f t="shared" si="6"/>
        <v>0</v>
      </c>
      <c r="G249" s="86"/>
      <c r="H249" s="86"/>
      <c r="I249" s="86"/>
      <c r="J249" s="86"/>
      <c r="K249" s="86"/>
      <c r="L249" s="114"/>
      <c r="M249" s="114"/>
      <c r="N249" s="114"/>
      <c r="O249" s="114"/>
      <c r="P249" s="114"/>
      <c r="Q249" s="114"/>
      <c r="R249" s="114"/>
      <c r="S249" s="114"/>
      <c r="T249" s="114"/>
      <c r="U249" s="114"/>
      <c r="V249" s="114"/>
      <c r="W249" s="51">
        <f t="shared" si="7"/>
        <v>0</v>
      </c>
    </row>
    <row r="250" spans="2:23" ht="18.75" x14ac:dyDescent="0.3">
      <c r="B250" s="65">
        <v>289</v>
      </c>
      <c r="C250" s="86"/>
      <c r="D250" s="86"/>
      <c r="E250" s="86"/>
      <c r="F250" s="51">
        <f t="shared" si="6"/>
        <v>0</v>
      </c>
      <c r="G250" s="86"/>
      <c r="H250" s="86"/>
      <c r="I250" s="86"/>
      <c r="J250" s="86"/>
      <c r="K250" s="86"/>
      <c r="L250" s="114"/>
      <c r="M250" s="114"/>
      <c r="N250" s="114"/>
      <c r="O250" s="114"/>
      <c r="P250" s="114"/>
      <c r="Q250" s="114"/>
      <c r="R250" s="114"/>
      <c r="S250" s="114"/>
      <c r="T250" s="114"/>
      <c r="U250" s="114"/>
      <c r="V250" s="114"/>
      <c r="W250" s="51">
        <f t="shared" si="7"/>
        <v>0</v>
      </c>
    </row>
    <row r="251" spans="2:23" ht="18.75" x14ac:dyDescent="0.3">
      <c r="B251" s="65" t="s">
        <v>185</v>
      </c>
      <c r="C251" s="86"/>
      <c r="D251" s="86"/>
      <c r="E251" s="86"/>
      <c r="F251" s="51">
        <f t="shared" si="6"/>
        <v>0</v>
      </c>
      <c r="G251" s="86"/>
      <c r="H251" s="86"/>
      <c r="I251" s="86"/>
      <c r="J251" s="86"/>
      <c r="K251" s="86"/>
      <c r="L251" s="114"/>
      <c r="M251" s="114"/>
      <c r="N251" s="114"/>
      <c r="O251" s="114"/>
      <c r="P251" s="114"/>
      <c r="Q251" s="114"/>
      <c r="R251" s="114"/>
      <c r="S251" s="114"/>
      <c r="T251" s="114"/>
      <c r="U251" s="114"/>
      <c r="V251" s="114"/>
      <c r="W251" s="51">
        <f t="shared" si="7"/>
        <v>0</v>
      </c>
    </row>
    <row r="252" spans="2:23" ht="18.75" x14ac:dyDescent="0.3">
      <c r="B252" s="65">
        <v>291</v>
      </c>
      <c r="C252" s="86">
        <v>1</v>
      </c>
      <c r="D252" s="86"/>
      <c r="E252" s="86"/>
      <c r="F252" s="51">
        <f t="shared" si="6"/>
        <v>1</v>
      </c>
      <c r="G252" s="86"/>
      <c r="H252" s="86"/>
      <c r="I252" s="86"/>
      <c r="J252" s="86">
        <v>1</v>
      </c>
      <c r="K252" s="86"/>
      <c r="L252" s="114"/>
      <c r="M252" s="114"/>
      <c r="N252" s="114"/>
      <c r="O252" s="114"/>
      <c r="P252" s="114"/>
      <c r="Q252" s="114"/>
      <c r="R252" s="114">
        <v>1</v>
      </c>
      <c r="S252" s="114"/>
      <c r="T252" s="114"/>
      <c r="U252" s="114"/>
      <c r="V252" s="114"/>
      <c r="W252" s="51">
        <f t="shared" si="7"/>
        <v>1</v>
      </c>
    </row>
    <row r="253" spans="2:23" ht="18.75" x14ac:dyDescent="0.3">
      <c r="B253" s="65">
        <v>292</v>
      </c>
      <c r="C253" s="86"/>
      <c r="D253" s="86"/>
      <c r="E253" s="86"/>
      <c r="F253" s="51">
        <f t="shared" si="6"/>
        <v>0</v>
      </c>
      <c r="G253" s="86"/>
      <c r="H253" s="86"/>
      <c r="I253" s="86"/>
      <c r="J253" s="86"/>
      <c r="K253" s="86"/>
      <c r="L253" s="114"/>
      <c r="M253" s="114"/>
      <c r="N253" s="114"/>
      <c r="O253" s="114"/>
      <c r="P253" s="114"/>
      <c r="Q253" s="114"/>
      <c r="R253" s="114"/>
      <c r="S253" s="114"/>
      <c r="T253" s="114"/>
      <c r="U253" s="114"/>
      <c r="V253" s="114"/>
      <c r="W253" s="51">
        <f t="shared" si="7"/>
        <v>0</v>
      </c>
    </row>
    <row r="254" spans="2:23" ht="18.75" x14ac:dyDescent="0.3">
      <c r="B254" s="65">
        <v>293</v>
      </c>
      <c r="C254" s="86"/>
      <c r="D254" s="86"/>
      <c r="E254" s="86"/>
      <c r="F254" s="51">
        <f t="shared" si="6"/>
        <v>0</v>
      </c>
      <c r="G254" s="86"/>
      <c r="H254" s="86"/>
      <c r="I254" s="86"/>
      <c r="J254" s="86"/>
      <c r="K254" s="86"/>
      <c r="L254" s="114"/>
      <c r="M254" s="114"/>
      <c r="N254" s="114"/>
      <c r="O254" s="114"/>
      <c r="P254" s="114"/>
      <c r="Q254" s="114"/>
      <c r="R254" s="114"/>
      <c r="S254" s="114"/>
      <c r="T254" s="114"/>
      <c r="U254" s="114"/>
      <c r="V254" s="114"/>
      <c r="W254" s="51">
        <f t="shared" si="7"/>
        <v>0</v>
      </c>
    </row>
    <row r="255" spans="2:23" ht="18.75" x14ac:dyDescent="0.3">
      <c r="B255" s="65" t="s">
        <v>184</v>
      </c>
      <c r="C255" s="86"/>
      <c r="D255" s="86"/>
      <c r="E255" s="86"/>
      <c r="F255" s="51">
        <f t="shared" si="6"/>
        <v>0</v>
      </c>
      <c r="G255" s="86"/>
      <c r="H255" s="86"/>
      <c r="I255" s="86"/>
      <c r="J255" s="86"/>
      <c r="K255" s="86"/>
      <c r="L255" s="114"/>
      <c r="M255" s="114"/>
      <c r="N255" s="114"/>
      <c r="O255" s="114"/>
      <c r="P255" s="114"/>
      <c r="Q255" s="114"/>
      <c r="R255" s="114"/>
      <c r="S255" s="114"/>
      <c r="T255" s="114"/>
      <c r="U255" s="114"/>
      <c r="V255" s="114"/>
      <c r="W255" s="51">
        <f t="shared" si="7"/>
        <v>0</v>
      </c>
    </row>
    <row r="256" spans="2:23" ht="18.75" x14ac:dyDescent="0.3">
      <c r="B256" s="65" t="s">
        <v>183</v>
      </c>
      <c r="C256" s="86"/>
      <c r="D256" s="86"/>
      <c r="E256" s="86"/>
      <c r="F256" s="51">
        <f t="shared" si="6"/>
        <v>0</v>
      </c>
      <c r="G256" s="86"/>
      <c r="H256" s="86"/>
      <c r="I256" s="86"/>
      <c r="J256" s="86"/>
      <c r="K256" s="86"/>
      <c r="L256" s="114"/>
      <c r="M256" s="114"/>
      <c r="N256" s="114"/>
      <c r="O256" s="114"/>
      <c r="P256" s="114"/>
      <c r="Q256" s="114"/>
      <c r="R256" s="114"/>
      <c r="S256" s="114"/>
      <c r="T256" s="114"/>
      <c r="U256" s="114"/>
      <c r="V256" s="114"/>
      <c r="W256" s="51">
        <f t="shared" si="7"/>
        <v>0</v>
      </c>
    </row>
    <row r="257" spans="2:23" ht="18.75" x14ac:dyDescent="0.3">
      <c r="B257" s="65" t="s">
        <v>182</v>
      </c>
      <c r="C257" s="86"/>
      <c r="D257" s="86"/>
      <c r="E257" s="86"/>
      <c r="F257" s="51">
        <f t="shared" si="6"/>
        <v>0</v>
      </c>
      <c r="G257" s="86"/>
      <c r="H257" s="86"/>
      <c r="I257" s="86"/>
      <c r="J257" s="86"/>
      <c r="K257" s="86"/>
      <c r="L257" s="114"/>
      <c r="M257" s="114"/>
      <c r="N257" s="114"/>
      <c r="O257" s="114"/>
      <c r="P257" s="114"/>
      <c r="Q257" s="114"/>
      <c r="R257" s="114"/>
      <c r="S257" s="114"/>
      <c r="T257" s="114"/>
      <c r="U257" s="114"/>
      <c r="V257" s="114"/>
      <c r="W257" s="51">
        <f t="shared" si="7"/>
        <v>0</v>
      </c>
    </row>
    <row r="258" spans="2:23" ht="18.75" x14ac:dyDescent="0.3">
      <c r="B258" s="65" t="s">
        <v>181</v>
      </c>
      <c r="C258" s="86"/>
      <c r="D258" s="86"/>
      <c r="E258" s="86"/>
      <c r="F258" s="51">
        <f t="shared" si="6"/>
        <v>0</v>
      </c>
      <c r="G258" s="86"/>
      <c r="H258" s="86"/>
      <c r="I258" s="86"/>
      <c r="J258" s="86"/>
      <c r="K258" s="86"/>
      <c r="L258" s="114"/>
      <c r="M258" s="114"/>
      <c r="N258" s="114"/>
      <c r="O258" s="114"/>
      <c r="P258" s="114"/>
      <c r="Q258" s="114"/>
      <c r="R258" s="114"/>
      <c r="S258" s="114"/>
      <c r="T258" s="114"/>
      <c r="U258" s="114"/>
      <c r="V258" s="114"/>
      <c r="W258" s="51">
        <f t="shared" si="7"/>
        <v>0</v>
      </c>
    </row>
    <row r="259" spans="2:23" ht="18.75" x14ac:dyDescent="0.3">
      <c r="B259" s="65">
        <v>294</v>
      </c>
      <c r="C259" s="86"/>
      <c r="D259" s="86"/>
      <c r="E259" s="86"/>
      <c r="F259" s="51">
        <f t="shared" si="6"/>
        <v>0</v>
      </c>
      <c r="G259" s="86"/>
      <c r="H259" s="86"/>
      <c r="I259" s="86"/>
      <c r="J259" s="86"/>
      <c r="K259" s="86"/>
      <c r="L259" s="114"/>
      <c r="M259" s="114"/>
      <c r="N259" s="114"/>
      <c r="O259" s="114"/>
      <c r="P259" s="114"/>
      <c r="Q259" s="114"/>
      <c r="R259" s="114"/>
      <c r="S259" s="114"/>
      <c r="T259" s="114"/>
      <c r="U259" s="114"/>
      <c r="V259" s="114"/>
      <c r="W259" s="51">
        <f t="shared" si="7"/>
        <v>0</v>
      </c>
    </row>
    <row r="260" spans="2:23" ht="18.75" x14ac:dyDescent="0.3">
      <c r="B260" s="65">
        <v>295</v>
      </c>
      <c r="C260" s="86"/>
      <c r="D260" s="86"/>
      <c r="E260" s="86"/>
      <c r="F260" s="51">
        <f t="shared" si="6"/>
        <v>0</v>
      </c>
      <c r="G260" s="86"/>
      <c r="H260" s="86"/>
      <c r="I260" s="86"/>
      <c r="J260" s="86"/>
      <c r="K260" s="86"/>
      <c r="L260" s="114"/>
      <c r="M260" s="114"/>
      <c r="N260" s="114"/>
      <c r="O260" s="114"/>
      <c r="P260" s="114"/>
      <c r="Q260" s="114"/>
      <c r="R260" s="114"/>
      <c r="S260" s="114"/>
      <c r="T260" s="114"/>
      <c r="U260" s="114"/>
      <c r="V260" s="114"/>
      <c r="W260" s="51">
        <f t="shared" si="7"/>
        <v>0</v>
      </c>
    </row>
    <row r="261" spans="2:23" ht="18.75" x14ac:dyDescent="0.3">
      <c r="B261" s="65" t="s">
        <v>180</v>
      </c>
      <c r="C261" s="86"/>
      <c r="D261" s="86"/>
      <c r="E261" s="86"/>
      <c r="F261" s="51">
        <f t="shared" si="6"/>
        <v>0</v>
      </c>
      <c r="G261" s="86"/>
      <c r="H261" s="86"/>
      <c r="I261" s="86"/>
      <c r="J261" s="86"/>
      <c r="K261" s="86"/>
      <c r="L261" s="114"/>
      <c r="M261" s="114"/>
      <c r="N261" s="114"/>
      <c r="O261" s="114"/>
      <c r="P261" s="114"/>
      <c r="Q261" s="114"/>
      <c r="R261" s="114"/>
      <c r="S261" s="114"/>
      <c r="T261" s="114"/>
      <c r="U261" s="114"/>
      <c r="V261" s="114"/>
      <c r="W261" s="51">
        <f t="shared" si="7"/>
        <v>0</v>
      </c>
    </row>
    <row r="262" spans="2:23" ht="18.75" x14ac:dyDescent="0.3">
      <c r="B262" s="65" t="s">
        <v>179</v>
      </c>
      <c r="C262" s="86"/>
      <c r="D262" s="86"/>
      <c r="E262" s="86"/>
      <c r="F262" s="51">
        <f t="shared" si="6"/>
        <v>0</v>
      </c>
      <c r="G262" s="86"/>
      <c r="H262" s="86"/>
      <c r="I262" s="86"/>
      <c r="J262" s="86"/>
      <c r="K262" s="86"/>
      <c r="L262" s="114"/>
      <c r="M262" s="114"/>
      <c r="N262" s="114"/>
      <c r="O262" s="114"/>
      <c r="P262" s="114"/>
      <c r="Q262" s="114"/>
      <c r="R262" s="114"/>
      <c r="S262" s="114"/>
      <c r="T262" s="114"/>
      <c r="U262" s="114"/>
      <c r="V262" s="114"/>
      <c r="W262" s="51">
        <f t="shared" si="7"/>
        <v>0</v>
      </c>
    </row>
    <row r="263" spans="2:23" ht="18.75" x14ac:dyDescent="0.3">
      <c r="B263" s="65">
        <v>296</v>
      </c>
      <c r="C263" s="86"/>
      <c r="D263" s="86"/>
      <c r="E263" s="86"/>
      <c r="F263" s="51">
        <f t="shared" ref="F263:F321" si="8">SUM(C263:E263)</f>
        <v>0</v>
      </c>
      <c r="G263" s="86"/>
      <c r="H263" s="86"/>
      <c r="I263" s="86"/>
      <c r="J263" s="86"/>
      <c r="K263" s="86"/>
      <c r="L263" s="114"/>
      <c r="M263" s="114"/>
      <c r="N263" s="114"/>
      <c r="O263" s="114"/>
      <c r="P263" s="114"/>
      <c r="Q263" s="114"/>
      <c r="R263" s="114"/>
      <c r="S263" s="114"/>
      <c r="T263" s="114"/>
      <c r="U263" s="114"/>
      <c r="V263" s="114"/>
      <c r="W263" s="51">
        <f t="shared" ref="W263:W321" si="9">SUM(L263:V263)</f>
        <v>0</v>
      </c>
    </row>
    <row r="264" spans="2:23" ht="18.75" x14ac:dyDescent="0.3">
      <c r="B264" s="65">
        <v>298</v>
      </c>
      <c r="C264" s="86"/>
      <c r="D264" s="86"/>
      <c r="E264" s="86"/>
      <c r="F264" s="51">
        <f t="shared" si="8"/>
        <v>0</v>
      </c>
      <c r="G264" s="86"/>
      <c r="H264" s="86"/>
      <c r="I264" s="86"/>
      <c r="J264" s="86"/>
      <c r="K264" s="86"/>
      <c r="L264" s="114"/>
      <c r="M264" s="114"/>
      <c r="N264" s="114"/>
      <c r="O264" s="114"/>
      <c r="P264" s="114"/>
      <c r="Q264" s="114"/>
      <c r="R264" s="114"/>
      <c r="S264" s="114"/>
      <c r="T264" s="114"/>
      <c r="U264" s="114"/>
      <c r="V264" s="114"/>
      <c r="W264" s="51">
        <f t="shared" si="9"/>
        <v>0</v>
      </c>
    </row>
    <row r="265" spans="2:23" ht="18.75" x14ac:dyDescent="0.3">
      <c r="B265" s="65">
        <v>299</v>
      </c>
      <c r="C265" s="86"/>
      <c r="D265" s="86"/>
      <c r="E265" s="86"/>
      <c r="F265" s="51">
        <f t="shared" si="8"/>
        <v>0</v>
      </c>
      <c r="G265" s="86"/>
      <c r="H265" s="86"/>
      <c r="I265" s="86"/>
      <c r="J265" s="86"/>
      <c r="K265" s="86"/>
      <c r="L265" s="114"/>
      <c r="M265" s="114"/>
      <c r="N265" s="114"/>
      <c r="O265" s="114"/>
      <c r="P265" s="114"/>
      <c r="Q265" s="114"/>
      <c r="R265" s="114"/>
      <c r="S265" s="114"/>
      <c r="T265" s="114"/>
      <c r="U265" s="114"/>
      <c r="V265" s="114"/>
      <c r="W265" s="51">
        <f t="shared" si="9"/>
        <v>0</v>
      </c>
    </row>
    <row r="266" spans="2:23" ht="18.75" x14ac:dyDescent="0.3">
      <c r="B266" s="65">
        <v>300</v>
      </c>
      <c r="C266" s="86"/>
      <c r="D266" s="86"/>
      <c r="E266" s="86"/>
      <c r="F266" s="51">
        <f t="shared" si="8"/>
        <v>0</v>
      </c>
      <c r="G266" s="86"/>
      <c r="H266" s="86"/>
      <c r="I266" s="86"/>
      <c r="J266" s="86"/>
      <c r="K266" s="86"/>
      <c r="L266" s="114"/>
      <c r="M266" s="114"/>
      <c r="N266" s="114"/>
      <c r="O266" s="114"/>
      <c r="P266" s="114"/>
      <c r="Q266" s="114"/>
      <c r="R266" s="114"/>
      <c r="S266" s="114"/>
      <c r="T266" s="114"/>
      <c r="U266" s="114"/>
      <c r="V266" s="114"/>
      <c r="W266" s="51">
        <f t="shared" si="9"/>
        <v>0</v>
      </c>
    </row>
    <row r="267" spans="2:23" ht="18.75" x14ac:dyDescent="0.3">
      <c r="B267" s="65">
        <v>301</v>
      </c>
      <c r="C267" s="86"/>
      <c r="D267" s="86"/>
      <c r="E267" s="86"/>
      <c r="F267" s="51">
        <f t="shared" si="8"/>
        <v>0</v>
      </c>
      <c r="G267" s="86"/>
      <c r="H267" s="86"/>
      <c r="I267" s="86"/>
      <c r="J267" s="86"/>
      <c r="K267" s="86"/>
      <c r="L267" s="114"/>
      <c r="M267" s="114"/>
      <c r="N267" s="114"/>
      <c r="O267" s="114"/>
      <c r="P267" s="114"/>
      <c r="Q267" s="114"/>
      <c r="R267" s="114"/>
      <c r="S267" s="114"/>
      <c r="T267" s="114"/>
      <c r="U267" s="114"/>
      <c r="V267" s="114"/>
      <c r="W267" s="51">
        <f t="shared" si="9"/>
        <v>0</v>
      </c>
    </row>
    <row r="268" spans="2:23" ht="18.75" x14ac:dyDescent="0.3">
      <c r="B268" s="65">
        <v>302</v>
      </c>
      <c r="C268" s="86"/>
      <c r="D268" s="86"/>
      <c r="E268" s="86"/>
      <c r="F268" s="51">
        <f t="shared" si="8"/>
        <v>0</v>
      </c>
      <c r="G268" s="86"/>
      <c r="H268" s="86"/>
      <c r="I268" s="86"/>
      <c r="J268" s="86"/>
      <c r="K268" s="86"/>
      <c r="L268" s="114"/>
      <c r="M268" s="114"/>
      <c r="N268" s="114"/>
      <c r="O268" s="114"/>
      <c r="P268" s="114"/>
      <c r="Q268" s="114"/>
      <c r="R268" s="114"/>
      <c r="S268" s="114"/>
      <c r="T268" s="114"/>
      <c r="U268" s="114"/>
      <c r="V268" s="114"/>
      <c r="W268" s="51">
        <f t="shared" si="9"/>
        <v>0</v>
      </c>
    </row>
    <row r="269" spans="2:23" ht="18.75" x14ac:dyDescent="0.3">
      <c r="B269" s="65">
        <v>303</v>
      </c>
      <c r="C269" s="86"/>
      <c r="D269" s="86"/>
      <c r="E269" s="86"/>
      <c r="F269" s="51">
        <f t="shared" si="8"/>
        <v>0</v>
      </c>
      <c r="G269" s="86"/>
      <c r="H269" s="86"/>
      <c r="I269" s="86"/>
      <c r="J269" s="86"/>
      <c r="K269" s="86"/>
      <c r="L269" s="114"/>
      <c r="M269" s="114"/>
      <c r="N269" s="114"/>
      <c r="O269" s="114"/>
      <c r="P269" s="114"/>
      <c r="Q269" s="114"/>
      <c r="R269" s="114"/>
      <c r="S269" s="114"/>
      <c r="T269" s="114"/>
      <c r="U269" s="114"/>
      <c r="V269" s="114"/>
      <c r="W269" s="51">
        <f t="shared" si="9"/>
        <v>0</v>
      </c>
    </row>
    <row r="270" spans="2:23" ht="18.75" x14ac:dyDescent="0.3">
      <c r="B270" s="65">
        <v>304</v>
      </c>
      <c r="C270" s="86"/>
      <c r="D270" s="86"/>
      <c r="E270" s="86"/>
      <c r="F270" s="51">
        <f t="shared" si="8"/>
        <v>0</v>
      </c>
      <c r="G270" s="86"/>
      <c r="H270" s="86"/>
      <c r="I270" s="86"/>
      <c r="J270" s="86"/>
      <c r="K270" s="86"/>
      <c r="L270" s="114"/>
      <c r="M270" s="114"/>
      <c r="N270" s="114"/>
      <c r="O270" s="114"/>
      <c r="P270" s="114"/>
      <c r="Q270" s="114"/>
      <c r="R270" s="114"/>
      <c r="S270" s="114"/>
      <c r="T270" s="114"/>
      <c r="U270" s="114"/>
      <c r="V270" s="114"/>
      <c r="W270" s="51">
        <f t="shared" si="9"/>
        <v>0</v>
      </c>
    </row>
    <row r="271" spans="2:23" ht="18.75" x14ac:dyDescent="0.3">
      <c r="B271" s="65">
        <v>305</v>
      </c>
      <c r="C271" s="86"/>
      <c r="D271" s="86"/>
      <c r="E271" s="86"/>
      <c r="F271" s="51">
        <f t="shared" si="8"/>
        <v>0</v>
      </c>
      <c r="G271" s="86"/>
      <c r="H271" s="86"/>
      <c r="I271" s="86"/>
      <c r="J271" s="86"/>
      <c r="K271" s="86"/>
      <c r="L271" s="114"/>
      <c r="M271" s="114"/>
      <c r="N271" s="114"/>
      <c r="O271" s="114"/>
      <c r="P271" s="114"/>
      <c r="Q271" s="114"/>
      <c r="R271" s="114"/>
      <c r="S271" s="114"/>
      <c r="T271" s="114"/>
      <c r="U271" s="114"/>
      <c r="V271" s="114"/>
      <c r="W271" s="51">
        <f t="shared" si="9"/>
        <v>0</v>
      </c>
    </row>
    <row r="272" spans="2:23" ht="18.75" x14ac:dyDescent="0.3">
      <c r="B272" s="65" t="s">
        <v>178</v>
      </c>
      <c r="C272" s="86"/>
      <c r="D272" s="86"/>
      <c r="E272" s="86"/>
      <c r="F272" s="51">
        <f t="shared" si="8"/>
        <v>0</v>
      </c>
      <c r="G272" s="86"/>
      <c r="H272" s="86"/>
      <c r="I272" s="86"/>
      <c r="J272" s="86"/>
      <c r="K272" s="86"/>
      <c r="L272" s="114"/>
      <c r="M272" s="114"/>
      <c r="N272" s="114"/>
      <c r="O272" s="114"/>
      <c r="P272" s="114"/>
      <c r="Q272" s="114"/>
      <c r="R272" s="114"/>
      <c r="S272" s="114"/>
      <c r="T272" s="114"/>
      <c r="U272" s="114"/>
      <c r="V272" s="114"/>
      <c r="W272" s="51">
        <f t="shared" si="9"/>
        <v>0</v>
      </c>
    </row>
    <row r="273" spans="2:23" ht="18.75" x14ac:dyDescent="0.3">
      <c r="B273" s="65" t="s">
        <v>177</v>
      </c>
      <c r="C273" s="86"/>
      <c r="D273" s="86"/>
      <c r="E273" s="86"/>
      <c r="F273" s="51">
        <f t="shared" si="8"/>
        <v>0</v>
      </c>
      <c r="G273" s="86"/>
      <c r="H273" s="86"/>
      <c r="I273" s="86"/>
      <c r="J273" s="86"/>
      <c r="K273" s="86"/>
      <c r="L273" s="114"/>
      <c r="M273" s="114"/>
      <c r="N273" s="114"/>
      <c r="O273" s="114"/>
      <c r="P273" s="114"/>
      <c r="Q273" s="114"/>
      <c r="R273" s="114"/>
      <c r="S273" s="114"/>
      <c r="T273" s="114"/>
      <c r="U273" s="114"/>
      <c r="V273" s="114"/>
      <c r="W273" s="51">
        <f t="shared" si="9"/>
        <v>0</v>
      </c>
    </row>
    <row r="274" spans="2:23" ht="18.75" x14ac:dyDescent="0.3">
      <c r="B274" s="65" t="s">
        <v>176</v>
      </c>
      <c r="C274" s="86"/>
      <c r="D274" s="86"/>
      <c r="E274" s="86"/>
      <c r="F274" s="51">
        <f t="shared" si="8"/>
        <v>0</v>
      </c>
      <c r="G274" s="86"/>
      <c r="H274" s="86"/>
      <c r="I274" s="86"/>
      <c r="J274" s="86"/>
      <c r="K274" s="86"/>
      <c r="L274" s="114"/>
      <c r="M274" s="114"/>
      <c r="N274" s="114"/>
      <c r="O274" s="114"/>
      <c r="P274" s="114"/>
      <c r="Q274" s="114"/>
      <c r="R274" s="114"/>
      <c r="S274" s="114"/>
      <c r="T274" s="114"/>
      <c r="U274" s="114"/>
      <c r="V274" s="114"/>
      <c r="W274" s="51">
        <f t="shared" si="9"/>
        <v>0</v>
      </c>
    </row>
    <row r="275" spans="2:23" ht="18.75" x14ac:dyDescent="0.3">
      <c r="B275" s="65">
        <v>309</v>
      </c>
      <c r="C275" s="86"/>
      <c r="D275" s="86"/>
      <c r="E275" s="86"/>
      <c r="F275" s="51">
        <f t="shared" si="8"/>
        <v>0</v>
      </c>
      <c r="G275" s="86"/>
      <c r="H275" s="86"/>
      <c r="I275" s="86"/>
      <c r="J275" s="86"/>
      <c r="K275" s="86"/>
      <c r="L275" s="114"/>
      <c r="M275" s="114"/>
      <c r="N275" s="114"/>
      <c r="O275" s="114"/>
      <c r="P275" s="114"/>
      <c r="Q275" s="114"/>
      <c r="R275" s="114"/>
      <c r="S275" s="114"/>
      <c r="T275" s="114"/>
      <c r="U275" s="114"/>
      <c r="V275" s="114"/>
      <c r="W275" s="51">
        <f t="shared" si="9"/>
        <v>0</v>
      </c>
    </row>
    <row r="276" spans="2:23" ht="18.75" x14ac:dyDescent="0.3">
      <c r="B276" s="65">
        <v>311</v>
      </c>
      <c r="C276" s="86"/>
      <c r="D276" s="86"/>
      <c r="E276" s="86"/>
      <c r="F276" s="51">
        <f t="shared" si="8"/>
        <v>0</v>
      </c>
      <c r="G276" s="86"/>
      <c r="H276" s="86"/>
      <c r="I276" s="86"/>
      <c r="J276" s="86"/>
      <c r="K276" s="86"/>
      <c r="L276" s="114"/>
      <c r="M276" s="114"/>
      <c r="N276" s="114"/>
      <c r="O276" s="114"/>
      <c r="P276" s="114"/>
      <c r="Q276" s="114"/>
      <c r="R276" s="114"/>
      <c r="S276" s="114"/>
      <c r="T276" s="114"/>
      <c r="U276" s="114"/>
      <c r="V276" s="114"/>
      <c r="W276" s="51">
        <f t="shared" si="9"/>
        <v>0</v>
      </c>
    </row>
    <row r="277" spans="2:23" ht="18.75" x14ac:dyDescent="0.3">
      <c r="B277" s="65">
        <v>312</v>
      </c>
      <c r="C277" s="86"/>
      <c r="D277" s="86"/>
      <c r="E277" s="86"/>
      <c r="F277" s="51">
        <f t="shared" si="8"/>
        <v>0</v>
      </c>
      <c r="G277" s="86"/>
      <c r="H277" s="86"/>
      <c r="I277" s="86"/>
      <c r="J277" s="86"/>
      <c r="K277" s="86"/>
      <c r="L277" s="114"/>
      <c r="M277" s="114"/>
      <c r="N277" s="114"/>
      <c r="O277" s="114"/>
      <c r="P277" s="114"/>
      <c r="Q277" s="114"/>
      <c r="R277" s="114"/>
      <c r="S277" s="114"/>
      <c r="T277" s="114"/>
      <c r="U277" s="114"/>
      <c r="V277" s="114"/>
      <c r="W277" s="51">
        <f t="shared" si="9"/>
        <v>0</v>
      </c>
    </row>
    <row r="278" spans="2:23" ht="18.75" x14ac:dyDescent="0.3">
      <c r="B278" s="65" t="s">
        <v>175</v>
      </c>
      <c r="C278" s="86"/>
      <c r="D278" s="86"/>
      <c r="E278" s="86"/>
      <c r="F278" s="51">
        <f t="shared" si="8"/>
        <v>0</v>
      </c>
      <c r="G278" s="86"/>
      <c r="H278" s="86"/>
      <c r="I278" s="86"/>
      <c r="J278" s="86"/>
      <c r="K278" s="86"/>
      <c r="L278" s="114"/>
      <c r="M278" s="114"/>
      <c r="N278" s="114"/>
      <c r="O278" s="114"/>
      <c r="P278" s="114"/>
      <c r="Q278" s="114"/>
      <c r="R278" s="114"/>
      <c r="S278" s="114"/>
      <c r="T278" s="114"/>
      <c r="U278" s="114"/>
      <c r="V278" s="114"/>
      <c r="W278" s="51">
        <f t="shared" si="9"/>
        <v>0</v>
      </c>
    </row>
    <row r="279" spans="2:23" ht="18.75" x14ac:dyDescent="0.3">
      <c r="B279" s="65">
        <v>313</v>
      </c>
      <c r="C279" s="86"/>
      <c r="D279" s="86"/>
      <c r="E279" s="86"/>
      <c r="F279" s="51">
        <f t="shared" si="8"/>
        <v>0</v>
      </c>
      <c r="G279" s="86"/>
      <c r="H279" s="86"/>
      <c r="I279" s="86"/>
      <c r="J279" s="86"/>
      <c r="K279" s="86"/>
      <c r="L279" s="114"/>
      <c r="M279" s="114"/>
      <c r="N279" s="114"/>
      <c r="O279" s="114"/>
      <c r="P279" s="114"/>
      <c r="Q279" s="114"/>
      <c r="R279" s="114"/>
      <c r="S279" s="114"/>
      <c r="T279" s="114"/>
      <c r="U279" s="114"/>
      <c r="V279" s="114"/>
      <c r="W279" s="51">
        <f t="shared" si="9"/>
        <v>0</v>
      </c>
    </row>
    <row r="280" spans="2:23" ht="18.75" x14ac:dyDescent="0.3">
      <c r="B280" s="65" t="s">
        <v>174</v>
      </c>
      <c r="C280" s="86"/>
      <c r="D280" s="86"/>
      <c r="E280" s="86"/>
      <c r="F280" s="51">
        <f t="shared" si="8"/>
        <v>0</v>
      </c>
      <c r="G280" s="86"/>
      <c r="H280" s="86"/>
      <c r="I280" s="86"/>
      <c r="J280" s="86"/>
      <c r="K280" s="86"/>
      <c r="L280" s="114"/>
      <c r="M280" s="114"/>
      <c r="N280" s="114"/>
      <c r="O280" s="114"/>
      <c r="P280" s="114"/>
      <c r="Q280" s="114"/>
      <c r="R280" s="114"/>
      <c r="S280" s="114"/>
      <c r="T280" s="114"/>
      <c r="U280" s="114"/>
      <c r="V280" s="114"/>
      <c r="W280" s="51">
        <f t="shared" si="9"/>
        <v>0</v>
      </c>
    </row>
    <row r="281" spans="2:23" ht="18.75" x14ac:dyDescent="0.3">
      <c r="B281" s="65" t="s">
        <v>173</v>
      </c>
      <c r="C281" s="86"/>
      <c r="D281" s="86"/>
      <c r="E281" s="86"/>
      <c r="F281" s="51">
        <f t="shared" si="8"/>
        <v>0</v>
      </c>
      <c r="G281" s="86"/>
      <c r="H281" s="86"/>
      <c r="I281" s="86"/>
      <c r="J281" s="86"/>
      <c r="K281" s="86"/>
      <c r="L281" s="114"/>
      <c r="M281" s="114"/>
      <c r="N281" s="114"/>
      <c r="O281" s="114"/>
      <c r="P281" s="114"/>
      <c r="Q281" s="114"/>
      <c r="R281" s="114"/>
      <c r="S281" s="114"/>
      <c r="T281" s="114"/>
      <c r="U281" s="114"/>
      <c r="V281" s="114"/>
      <c r="W281" s="51">
        <f t="shared" si="9"/>
        <v>0</v>
      </c>
    </row>
    <row r="282" spans="2:23" ht="18.75" x14ac:dyDescent="0.3">
      <c r="B282" s="65">
        <v>314</v>
      </c>
      <c r="C282" s="86"/>
      <c r="D282" s="86"/>
      <c r="E282" s="86"/>
      <c r="F282" s="51">
        <f t="shared" si="8"/>
        <v>0</v>
      </c>
      <c r="G282" s="86"/>
      <c r="H282" s="86"/>
      <c r="I282" s="86"/>
      <c r="J282" s="86"/>
      <c r="K282" s="86"/>
      <c r="L282" s="114"/>
      <c r="M282" s="114"/>
      <c r="N282" s="114"/>
      <c r="O282" s="114"/>
      <c r="P282" s="114"/>
      <c r="Q282" s="114"/>
      <c r="R282" s="114"/>
      <c r="S282" s="114"/>
      <c r="T282" s="114"/>
      <c r="U282" s="114"/>
      <c r="V282" s="114"/>
      <c r="W282" s="51">
        <f t="shared" si="9"/>
        <v>0</v>
      </c>
    </row>
    <row r="283" spans="2:23" ht="18.75" x14ac:dyDescent="0.3">
      <c r="B283" s="65">
        <v>316</v>
      </c>
      <c r="C283" s="86"/>
      <c r="D283" s="86"/>
      <c r="E283" s="86"/>
      <c r="F283" s="51">
        <f t="shared" si="8"/>
        <v>0</v>
      </c>
      <c r="G283" s="86"/>
      <c r="H283" s="86"/>
      <c r="I283" s="86"/>
      <c r="J283" s="86"/>
      <c r="K283" s="86"/>
      <c r="L283" s="114"/>
      <c r="M283" s="114"/>
      <c r="N283" s="114"/>
      <c r="O283" s="114"/>
      <c r="P283" s="114"/>
      <c r="Q283" s="114"/>
      <c r="R283" s="114"/>
      <c r="S283" s="114"/>
      <c r="T283" s="114"/>
      <c r="U283" s="114"/>
      <c r="V283" s="114"/>
      <c r="W283" s="51">
        <f t="shared" si="9"/>
        <v>0</v>
      </c>
    </row>
    <row r="284" spans="2:23" ht="18.75" x14ac:dyDescent="0.3">
      <c r="B284" s="65">
        <v>317</v>
      </c>
      <c r="C284" s="86"/>
      <c r="D284" s="86"/>
      <c r="E284" s="86"/>
      <c r="F284" s="51">
        <f t="shared" si="8"/>
        <v>0</v>
      </c>
      <c r="G284" s="86"/>
      <c r="H284" s="86"/>
      <c r="I284" s="86"/>
      <c r="J284" s="86"/>
      <c r="K284" s="86"/>
      <c r="L284" s="114"/>
      <c r="M284" s="114"/>
      <c r="N284" s="114"/>
      <c r="O284" s="114"/>
      <c r="P284" s="114"/>
      <c r="Q284" s="114"/>
      <c r="R284" s="114"/>
      <c r="S284" s="114"/>
      <c r="T284" s="114"/>
      <c r="U284" s="114"/>
      <c r="V284" s="114"/>
      <c r="W284" s="51">
        <f t="shared" si="9"/>
        <v>0</v>
      </c>
    </row>
    <row r="285" spans="2:23" ht="18.75" x14ac:dyDescent="0.3">
      <c r="B285" s="65">
        <v>319</v>
      </c>
      <c r="C285" s="86"/>
      <c r="D285" s="86"/>
      <c r="E285" s="86"/>
      <c r="F285" s="51">
        <f t="shared" si="8"/>
        <v>0</v>
      </c>
      <c r="G285" s="86"/>
      <c r="H285" s="86"/>
      <c r="I285" s="86"/>
      <c r="J285" s="86"/>
      <c r="K285" s="86"/>
      <c r="L285" s="114"/>
      <c r="M285" s="114"/>
      <c r="N285" s="114"/>
      <c r="O285" s="114"/>
      <c r="P285" s="114"/>
      <c r="Q285" s="114"/>
      <c r="R285" s="114"/>
      <c r="S285" s="114"/>
      <c r="T285" s="114"/>
      <c r="U285" s="114"/>
      <c r="V285" s="114"/>
      <c r="W285" s="51">
        <f t="shared" si="9"/>
        <v>0</v>
      </c>
    </row>
    <row r="286" spans="2:23" ht="18.75" x14ac:dyDescent="0.3">
      <c r="B286" s="65" t="s">
        <v>172</v>
      </c>
      <c r="C286" s="86"/>
      <c r="D286" s="86"/>
      <c r="E286" s="86"/>
      <c r="F286" s="51">
        <f t="shared" si="8"/>
        <v>0</v>
      </c>
      <c r="G286" s="86"/>
      <c r="H286" s="86"/>
      <c r="I286" s="86"/>
      <c r="J286" s="86"/>
      <c r="K286" s="86"/>
      <c r="L286" s="114"/>
      <c r="M286" s="114"/>
      <c r="N286" s="114"/>
      <c r="O286" s="114"/>
      <c r="P286" s="114"/>
      <c r="Q286" s="114"/>
      <c r="R286" s="114"/>
      <c r="S286" s="114"/>
      <c r="T286" s="114"/>
      <c r="U286" s="114"/>
      <c r="V286" s="114"/>
      <c r="W286" s="51">
        <f t="shared" si="9"/>
        <v>0</v>
      </c>
    </row>
    <row r="287" spans="2:23" ht="18.75" x14ac:dyDescent="0.3">
      <c r="B287" s="65" t="s">
        <v>171</v>
      </c>
      <c r="C287" s="86"/>
      <c r="D287" s="86"/>
      <c r="E287" s="86"/>
      <c r="F287" s="51">
        <f t="shared" si="8"/>
        <v>0</v>
      </c>
      <c r="G287" s="86"/>
      <c r="H287" s="86"/>
      <c r="I287" s="86"/>
      <c r="J287" s="86"/>
      <c r="K287" s="86"/>
      <c r="L287" s="114"/>
      <c r="M287" s="114"/>
      <c r="N287" s="114"/>
      <c r="O287" s="114"/>
      <c r="P287" s="114"/>
      <c r="Q287" s="114"/>
      <c r="R287" s="114"/>
      <c r="S287" s="114"/>
      <c r="T287" s="114"/>
      <c r="U287" s="114"/>
      <c r="V287" s="114"/>
      <c r="W287" s="51">
        <f t="shared" si="9"/>
        <v>0</v>
      </c>
    </row>
    <row r="288" spans="2:23" ht="18.75" x14ac:dyDescent="0.3">
      <c r="B288" s="65" t="s">
        <v>170</v>
      </c>
      <c r="C288" s="86"/>
      <c r="D288" s="86"/>
      <c r="E288" s="86"/>
      <c r="F288" s="51">
        <f t="shared" si="8"/>
        <v>0</v>
      </c>
      <c r="G288" s="86"/>
      <c r="H288" s="86"/>
      <c r="I288" s="86"/>
      <c r="J288" s="86"/>
      <c r="K288" s="86"/>
      <c r="L288" s="114"/>
      <c r="M288" s="114"/>
      <c r="N288" s="114"/>
      <c r="O288" s="114"/>
      <c r="P288" s="114"/>
      <c r="Q288" s="114"/>
      <c r="R288" s="114"/>
      <c r="S288" s="114"/>
      <c r="T288" s="114"/>
      <c r="U288" s="114"/>
      <c r="V288" s="114"/>
      <c r="W288" s="51">
        <f t="shared" si="9"/>
        <v>0</v>
      </c>
    </row>
    <row r="289" spans="2:23" ht="18.75" x14ac:dyDescent="0.3">
      <c r="B289" s="65" t="s">
        <v>169</v>
      </c>
      <c r="C289" s="86"/>
      <c r="D289" s="86"/>
      <c r="E289" s="86"/>
      <c r="F289" s="51">
        <f t="shared" si="8"/>
        <v>0</v>
      </c>
      <c r="G289" s="86"/>
      <c r="H289" s="86"/>
      <c r="I289" s="86"/>
      <c r="J289" s="86"/>
      <c r="K289" s="86"/>
      <c r="L289" s="114"/>
      <c r="M289" s="114"/>
      <c r="N289" s="114"/>
      <c r="O289" s="114"/>
      <c r="P289" s="114"/>
      <c r="Q289" s="114"/>
      <c r="R289" s="114"/>
      <c r="S289" s="114"/>
      <c r="T289" s="114"/>
      <c r="U289" s="114"/>
      <c r="V289" s="114"/>
      <c r="W289" s="51">
        <f t="shared" si="9"/>
        <v>0</v>
      </c>
    </row>
    <row r="290" spans="2:23" ht="18.75" x14ac:dyDescent="0.3">
      <c r="B290" s="65" t="s">
        <v>168</v>
      </c>
      <c r="C290" s="86"/>
      <c r="D290" s="86"/>
      <c r="E290" s="86"/>
      <c r="F290" s="51">
        <f t="shared" si="8"/>
        <v>0</v>
      </c>
      <c r="G290" s="86"/>
      <c r="H290" s="86"/>
      <c r="I290" s="86"/>
      <c r="J290" s="86"/>
      <c r="K290" s="86"/>
      <c r="L290" s="114"/>
      <c r="M290" s="114"/>
      <c r="N290" s="114"/>
      <c r="O290" s="114"/>
      <c r="P290" s="114"/>
      <c r="Q290" s="114"/>
      <c r="R290" s="114"/>
      <c r="S290" s="114"/>
      <c r="T290" s="114"/>
      <c r="U290" s="114"/>
      <c r="V290" s="114"/>
      <c r="W290" s="51">
        <f t="shared" si="9"/>
        <v>0</v>
      </c>
    </row>
    <row r="291" spans="2:23" ht="18.75" x14ac:dyDescent="0.3">
      <c r="B291" s="65" t="s">
        <v>167</v>
      </c>
      <c r="C291" s="86"/>
      <c r="D291" s="86"/>
      <c r="E291" s="86"/>
      <c r="F291" s="51">
        <f t="shared" si="8"/>
        <v>0</v>
      </c>
      <c r="G291" s="86"/>
      <c r="H291" s="86"/>
      <c r="I291" s="86"/>
      <c r="J291" s="86"/>
      <c r="K291" s="86"/>
      <c r="L291" s="114"/>
      <c r="M291" s="114"/>
      <c r="N291" s="114"/>
      <c r="O291" s="114"/>
      <c r="P291" s="114"/>
      <c r="Q291" s="114"/>
      <c r="R291" s="114"/>
      <c r="S291" s="114"/>
      <c r="T291" s="114"/>
      <c r="U291" s="114"/>
      <c r="V291" s="114"/>
      <c r="W291" s="51">
        <f t="shared" si="9"/>
        <v>0</v>
      </c>
    </row>
    <row r="292" spans="2:23" ht="18.75" x14ac:dyDescent="0.3">
      <c r="B292" s="65" t="s">
        <v>166</v>
      </c>
      <c r="C292" s="86"/>
      <c r="D292" s="86"/>
      <c r="E292" s="86"/>
      <c r="F292" s="51">
        <f t="shared" si="8"/>
        <v>0</v>
      </c>
      <c r="G292" s="86"/>
      <c r="H292" s="86"/>
      <c r="I292" s="86"/>
      <c r="J292" s="86"/>
      <c r="K292" s="86"/>
      <c r="L292" s="114"/>
      <c r="M292" s="114"/>
      <c r="N292" s="114"/>
      <c r="O292" s="114"/>
      <c r="P292" s="114"/>
      <c r="Q292" s="114"/>
      <c r="R292" s="114"/>
      <c r="S292" s="114"/>
      <c r="T292" s="114"/>
      <c r="U292" s="114"/>
      <c r="V292" s="114"/>
      <c r="W292" s="51">
        <f t="shared" si="9"/>
        <v>0</v>
      </c>
    </row>
    <row r="293" spans="2:23" ht="18.75" x14ac:dyDescent="0.3">
      <c r="B293" s="65" t="s">
        <v>165</v>
      </c>
      <c r="C293" s="86"/>
      <c r="D293" s="86"/>
      <c r="E293" s="86"/>
      <c r="F293" s="51">
        <f t="shared" si="8"/>
        <v>0</v>
      </c>
      <c r="G293" s="86"/>
      <c r="H293" s="86"/>
      <c r="I293" s="86"/>
      <c r="J293" s="86"/>
      <c r="K293" s="86"/>
      <c r="L293" s="114"/>
      <c r="M293" s="114"/>
      <c r="N293" s="114"/>
      <c r="O293" s="114"/>
      <c r="P293" s="114"/>
      <c r="Q293" s="114"/>
      <c r="R293" s="114"/>
      <c r="S293" s="114"/>
      <c r="T293" s="114"/>
      <c r="U293" s="114"/>
      <c r="V293" s="114"/>
      <c r="W293" s="51">
        <f t="shared" si="9"/>
        <v>0</v>
      </c>
    </row>
    <row r="294" spans="2:23" ht="18.75" x14ac:dyDescent="0.3">
      <c r="B294" s="65">
        <v>323</v>
      </c>
      <c r="C294" s="86"/>
      <c r="D294" s="86"/>
      <c r="E294" s="86"/>
      <c r="F294" s="51">
        <f t="shared" si="8"/>
        <v>0</v>
      </c>
      <c r="G294" s="86"/>
      <c r="H294" s="86"/>
      <c r="I294" s="86"/>
      <c r="J294" s="86"/>
      <c r="K294" s="86"/>
      <c r="L294" s="114"/>
      <c r="M294" s="114"/>
      <c r="N294" s="114"/>
      <c r="O294" s="114"/>
      <c r="P294" s="114"/>
      <c r="Q294" s="114"/>
      <c r="R294" s="114"/>
      <c r="S294" s="114"/>
      <c r="T294" s="114"/>
      <c r="U294" s="114"/>
      <c r="V294" s="114"/>
      <c r="W294" s="51">
        <f t="shared" si="9"/>
        <v>0</v>
      </c>
    </row>
    <row r="295" spans="2:23" ht="18.75" x14ac:dyDescent="0.3">
      <c r="B295" s="65">
        <v>324</v>
      </c>
      <c r="C295" s="86"/>
      <c r="D295" s="86"/>
      <c r="E295" s="86"/>
      <c r="F295" s="51">
        <f t="shared" si="8"/>
        <v>0</v>
      </c>
      <c r="G295" s="86"/>
      <c r="H295" s="86"/>
      <c r="I295" s="86"/>
      <c r="J295" s="86"/>
      <c r="K295" s="86"/>
      <c r="L295" s="114"/>
      <c r="M295" s="114"/>
      <c r="N295" s="114"/>
      <c r="O295" s="114"/>
      <c r="P295" s="114"/>
      <c r="Q295" s="114"/>
      <c r="R295" s="114"/>
      <c r="S295" s="114"/>
      <c r="T295" s="114"/>
      <c r="U295" s="114"/>
      <c r="V295" s="114"/>
      <c r="W295" s="51">
        <f t="shared" si="9"/>
        <v>0</v>
      </c>
    </row>
    <row r="296" spans="2:23" ht="18.75" x14ac:dyDescent="0.3">
      <c r="B296" s="65" t="s">
        <v>164</v>
      </c>
      <c r="C296" s="86"/>
      <c r="D296" s="86"/>
      <c r="E296" s="86"/>
      <c r="F296" s="51">
        <f t="shared" si="8"/>
        <v>0</v>
      </c>
      <c r="G296" s="86"/>
      <c r="H296" s="86"/>
      <c r="I296" s="86"/>
      <c r="J296" s="86"/>
      <c r="K296" s="86"/>
      <c r="L296" s="114"/>
      <c r="M296" s="114"/>
      <c r="N296" s="114"/>
      <c r="O296" s="114"/>
      <c r="P296" s="114"/>
      <c r="Q296" s="114"/>
      <c r="R296" s="114"/>
      <c r="S296" s="114"/>
      <c r="T296" s="114"/>
      <c r="U296" s="114"/>
      <c r="V296" s="114"/>
      <c r="W296" s="51">
        <f t="shared" si="9"/>
        <v>0</v>
      </c>
    </row>
    <row r="297" spans="2:23" ht="18.75" x14ac:dyDescent="0.3">
      <c r="B297" s="65">
        <v>325</v>
      </c>
      <c r="C297" s="86"/>
      <c r="D297" s="86"/>
      <c r="E297" s="86"/>
      <c r="F297" s="51">
        <f t="shared" si="8"/>
        <v>0</v>
      </c>
      <c r="G297" s="86"/>
      <c r="H297" s="86"/>
      <c r="I297" s="86"/>
      <c r="J297" s="86"/>
      <c r="K297" s="86"/>
      <c r="L297" s="114"/>
      <c r="M297" s="114"/>
      <c r="N297" s="114"/>
      <c r="O297" s="114"/>
      <c r="P297" s="114"/>
      <c r="Q297" s="114"/>
      <c r="R297" s="114"/>
      <c r="S297" s="114"/>
      <c r="T297" s="114"/>
      <c r="U297" s="114"/>
      <c r="V297" s="114"/>
      <c r="W297" s="51">
        <f t="shared" si="9"/>
        <v>0</v>
      </c>
    </row>
    <row r="298" spans="2:23" ht="18.75" x14ac:dyDescent="0.3">
      <c r="B298" s="65">
        <v>326</v>
      </c>
      <c r="C298" s="86"/>
      <c r="D298" s="86"/>
      <c r="E298" s="86"/>
      <c r="F298" s="51">
        <f t="shared" si="8"/>
        <v>0</v>
      </c>
      <c r="G298" s="86"/>
      <c r="H298" s="86"/>
      <c r="I298" s="86"/>
      <c r="J298" s="86"/>
      <c r="K298" s="86"/>
      <c r="L298" s="114"/>
      <c r="M298" s="114"/>
      <c r="N298" s="114"/>
      <c r="O298" s="114"/>
      <c r="P298" s="114"/>
      <c r="Q298" s="114"/>
      <c r="R298" s="114"/>
      <c r="S298" s="114"/>
      <c r="T298" s="114"/>
      <c r="U298" s="114"/>
      <c r="V298" s="114"/>
      <c r="W298" s="51">
        <f t="shared" si="9"/>
        <v>0</v>
      </c>
    </row>
    <row r="299" spans="2:23" ht="18.75" x14ac:dyDescent="0.3">
      <c r="B299" s="65" t="s">
        <v>163</v>
      </c>
      <c r="C299" s="86"/>
      <c r="D299" s="86"/>
      <c r="E299" s="86"/>
      <c r="F299" s="51">
        <f t="shared" si="8"/>
        <v>0</v>
      </c>
      <c r="G299" s="86"/>
      <c r="H299" s="86"/>
      <c r="I299" s="86"/>
      <c r="J299" s="86"/>
      <c r="K299" s="86"/>
      <c r="L299" s="114"/>
      <c r="M299" s="114"/>
      <c r="N299" s="114"/>
      <c r="O299" s="114"/>
      <c r="P299" s="114"/>
      <c r="Q299" s="114"/>
      <c r="R299" s="114"/>
      <c r="S299" s="114"/>
      <c r="T299" s="114"/>
      <c r="U299" s="114"/>
      <c r="V299" s="114"/>
      <c r="W299" s="51">
        <f t="shared" si="9"/>
        <v>0</v>
      </c>
    </row>
    <row r="300" spans="2:23" ht="18.75" x14ac:dyDescent="0.3">
      <c r="B300" s="65">
        <v>327</v>
      </c>
      <c r="C300" s="86"/>
      <c r="D300" s="86"/>
      <c r="E300" s="86"/>
      <c r="F300" s="51">
        <f t="shared" si="8"/>
        <v>0</v>
      </c>
      <c r="G300" s="86"/>
      <c r="H300" s="86"/>
      <c r="I300" s="86"/>
      <c r="J300" s="86"/>
      <c r="K300" s="86"/>
      <c r="L300" s="114"/>
      <c r="M300" s="114"/>
      <c r="N300" s="114"/>
      <c r="O300" s="114"/>
      <c r="P300" s="114"/>
      <c r="Q300" s="114"/>
      <c r="R300" s="114"/>
      <c r="S300" s="114"/>
      <c r="T300" s="114"/>
      <c r="U300" s="114"/>
      <c r="V300" s="114"/>
      <c r="W300" s="51">
        <f t="shared" si="9"/>
        <v>0</v>
      </c>
    </row>
    <row r="301" spans="2:23" ht="18.75" x14ac:dyDescent="0.3">
      <c r="B301" s="65" t="s">
        <v>162</v>
      </c>
      <c r="C301" s="86"/>
      <c r="D301" s="86"/>
      <c r="E301" s="86"/>
      <c r="F301" s="51">
        <f t="shared" si="8"/>
        <v>0</v>
      </c>
      <c r="G301" s="86"/>
      <c r="H301" s="86"/>
      <c r="I301" s="86"/>
      <c r="J301" s="86"/>
      <c r="K301" s="86"/>
      <c r="L301" s="114"/>
      <c r="M301" s="114"/>
      <c r="N301" s="114"/>
      <c r="O301" s="114"/>
      <c r="P301" s="114"/>
      <c r="Q301" s="114"/>
      <c r="R301" s="114"/>
      <c r="S301" s="114"/>
      <c r="T301" s="114"/>
      <c r="U301" s="114"/>
      <c r="V301" s="114"/>
      <c r="W301" s="51">
        <f t="shared" si="9"/>
        <v>0</v>
      </c>
    </row>
    <row r="302" spans="2:23" ht="18.75" x14ac:dyDescent="0.3">
      <c r="B302" s="65">
        <v>328</v>
      </c>
      <c r="C302" s="47"/>
      <c r="D302" s="47"/>
      <c r="E302" s="47"/>
      <c r="F302" s="51">
        <f t="shared" si="8"/>
        <v>0</v>
      </c>
      <c r="G302" s="47"/>
      <c r="H302" s="47"/>
      <c r="I302" s="47"/>
      <c r="J302" s="47"/>
      <c r="K302" s="47"/>
      <c r="L302" s="116"/>
      <c r="M302" s="116"/>
      <c r="N302" s="116"/>
      <c r="O302" s="116"/>
      <c r="P302" s="116"/>
      <c r="Q302" s="116"/>
      <c r="R302" s="116"/>
      <c r="S302" s="116"/>
      <c r="T302" s="116"/>
      <c r="U302" s="116"/>
      <c r="V302" s="116"/>
      <c r="W302" s="51">
        <f t="shared" si="9"/>
        <v>0</v>
      </c>
    </row>
    <row r="303" spans="2:23" ht="18.75" x14ac:dyDescent="0.3">
      <c r="B303" s="65" t="s">
        <v>161</v>
      </c>
      <c r="C303" s="47"/>
      <c r="D303" s="47"/>
      <c r="E303" s="47"/>
      <c r="F303" s="51">
        <f t="shared" si="8"/>
        <v>0</v>
      </c>
      <c r="G303" s="47"/>
      <c r="H303" s="47"/>
      <c r="I303" s="47"/>
      <c r="J303" s="47"/>
      <c r="K303" s="47"/>
      <c r="L303" s="116"/>
      <c r="M303" s="116"/>
      <c r="N303" s="116"/>
      <c r="O303" s="116"/>
      <c r="P303" s="116"/>
      <c r="Q303" s="116"/>
      <c r="R303" s="116"/>
      <c r="S303" s="116"/>
      <c r="T303" s="116"/>
      <c r="U303" s="116"/>
      <c r="V303" s="116"/>
      <c r="W303" s="51">
        <f t="shared" si="9"/>
        <v>0</v>
      </c>
    </row>
    <row r="304" spans="2:23" ht="18.75" x14ac:dyDescent="0.3">
      <c r="B304" s="65" t="s">
        <v>160</v>
      </c>
      <c r="C304" s="47"/>
      <c r="D304" s="47"/>
      <c r="E304" s="47"/>
      <c r="F304" s="51">
        <f t="shared" si="8"/>
        <v>0</v>
      </c>
      <c r="G304" s="47"/>
      <c r="H304" s="47"/>
      <c r="I304" s="47"/>
      <c r="J304" s="47"/>
      <c r="K304" s="47"/>
      <c r="L304" s="116"/>
      <c r="M304" s="116"/>
      <c r="N304" s="116"/>
      <c r="O304" s="116"/>
      <c r="P304" s="116"/>
      <c r="Q304" s="116"/>
      <c r="R304" s="116"/>
      <c r="S304" s="116"/>
      <c r="T304" s="116"/>
      <c r="U304" s="116"/>
      <c r="V304" s="116"/>
      <c r="W304" s="51">
        <f t="shared" si="9"/>
        <v>0</v>
      </c>
    </row>
    <row r="305" spans="2:23" ht="18.75" x14ac:dyDescent="0.3">
      <c r="B305" s="65">
        <v>329</v>
      </c>
      <c r="C305" s="47"/>
      <c r="D305" s="47"/>
      <c r="E305" s="47"/>
      <c r="F305" s="51">
        <f t="shared" si="8"/>
        <v>0</v>
      </c>
      <c r="G305" s="47"/>
      <c r="H305" s="47"/>
      <c r="I305" s="47"/>
      <c r="J305" s="47"/>
      <c r="K305" s="47"/>
      <c r="L305" s="116"/>
      <c r="M305" s="116"/>
      <c r="N305" s="116"/>
      <c r="O305" s="116"/>
      <c r="P305" s="116"/>
      <c r="Q305" s="116"/>
      <c r="R305" s="116"/>
      <c r="S305" s="116"/>
      <c r="T305" s="116"/>
      <c r="U305" s="116"/>
      <c r="V305" s="116"/>
      <c r="W305" s="51">
        <f t="shared" si="9"/>
        <v>0</v>
      </c>
    </row>
    <row r="306" spans="2:23" ht="18.75" x14ac:dyDescent="0.3">
      <c r="B306" s="65">
        <v>330</v>
      </c>
      <c r="C306" s="47"/>
      <c r="D306" s="47"/>
      <c r="E306" s="47"/>
      <c r="F306" s="51">
        <f t="shared" si="8"/>
        <v>0</v>
      </c>
      <c r="G306" s="47"/>
      <c r="H306" s="47"/>
      <c r="I306" s="47"/>
      <c r="J306" s="47"/>
      <c r="K306" s="47"/>
      <c r="L306" s="116"/>
      <c r="M306" s="116"/>
      <c r="N306" s="116"/>
      <c r="O306" s="116"/>
      <c r="P306" s="116"/>
      <c r="Q306" s="116"/>
      <c r="R306" s="116"/>
      <c r="S306" s="116"/>
      <c r="T306" s="116"/>
      <c r="U306" s="116"/>
      <c r="V306" s="116"/>
      <c r="W306" s="51">
        <f t="shared" si="9"/>
        <v>0</v>
      </c>
    </row>
    <row r="307" spans="2:23" ht="18.75" x14ac:dyDescent="0.3">
      <c r="B307" s="65" t="s">
        <v>159</v>
      </c>
      <c r="C307" s="47"/>
      <c r="D307" s="47"/>
      <c r="E307" s="47"/>
      <c r="F307" s="51">
        <f t="shared" si="8"/>
        <v>0</v>
      </c>
      <c r="G307" s="47"/>
      <c r="H307" s="47"/>
      <c r="I307" s="47"/>
      <c r="J307" s="47"/>
      <c r="K307" s="47"/>
      <c r="L307" s="116"/>
      <c r="M307" s="116"/>
      <c r="N307" s="116"/>
      <c r="O307" s="116"/>
      <c r="P307" s="116"/>
      <c r="Q307" s="116"/>
      <c r="R307" s="116"/>
      <c r="S307" s="116"/>
      <c r="T307" s="116"/>
      <c r="U307" s="116"/>
      <c r="V307" s="116"/>
      <c r="W307" s="51">
        <f t="shared" si="9"/>
        <v>0</v>
      </c>
    </row>
    <row r="308" spans="2:23" ht="18.75" x14ac:dyDescent="0.3">
      <c r="B308" s="65">
        <v>331</v>
      </c>
      <c r="C308" s="47"/>
      <c r="D308" s="47"/>
      <c r="E308" s="47"/>
      <c r="F308" s="51">
        <f t="shared" si="8"/>
        <v>0</v>
      </c>
      <c r="G308" s="47"/>
      <c r="H308" s="47"/>
      <c r="I308" s="47"/>
      <c r="J308" s="47"/>
      <c r="K308" s="47"/>
      <c r="L308" s="116"/>
      <c r="M308" s="116"/>
      <c r="N308" s="116"/>
      <c r="O308" s="116"/>
      <c r="P308" s="116"/>
      <c r="Q308" s="116"/>
      <c r="R308" s="116"/>
      <c r="S308" s="116"/>
      <c r="T308" s="116"/>
      <c r="U308" s="116"/>
      <c r="V308" s="116"/>
      <c r="W308" s="51">
        <f t="shared" si="9"/>
        <v>0</v>
      </c>
    </row>
    <row r="309" spans="2:23" ht="18.75" x14ac:dyDescent="0.3">
      <c r="B309" s="65" t="s">
        <v>158</v>
      </c>
      <c r="C309" s="47"/>
      <c r="D309" s="47"/>
      <c r="E309" s="47"/>
      <c r="F309" s="51">
        <f t="shared" si="8"/>
        <v>0</v>
      </c>
      <c r="G309" s="47"/>
      <c r="H309" s="47"/>
      <c r="I309" s="47"/>
      <c r="J309" s="47"/>
      <c r="K309" s="47"/>
      <c r="L309" s="116"/>
      <c r="M309" s="116"/>
      <c r="N309" s="116"/>
      <c r="O309" s="116"/>
      <c r="P309" s="116"/>
      <c r="Q309" s="116"/>
      <c r="R309" s="116"/>
      <c r="S309" s="116"/>
      <c r="T309" s="116"/>
      <c r="U309" s="116"/>
      <c r="V309" s="116"/>
      <c r="W309" s="51">
        <f t="shared" si="9"/>
        <v>0</v>
      </c>
    </row>
    <row r="310" spans="2:23" ht="18.75" x14ac:dyDescent="0.3">
      <c r="B310" s="65">
        <v>332</v>
      </c>
      <c r="C310" s="47"/>
      <c r="D310" s="47"/>
      <c r="E310" s="47"/>
      <c r="F310" s="51">
        <f t="shared" si="8"/>
        <v>0</v>
      </c>
      <c r="G310" s="47"/>
      <c r="H310" s="47"/>
      <c r="I310" s="47"/>
      <c r="J310" s="47"/>
      <c r="K310" s="47"/>
      <c r="L310" s="116"/>
      <c r="M310" s="116"/>
      <c r="N310" s="116"/>
      <c r="O310" s="116"/>
      <c r="P310" s="116"/>
      <c r="Q310" s="116"/>
      <c r="R310" s="116"/>
      <c r="S310" s="116"/>
      <c r="T310" s="116"/>
      <c r="U310" s="116"/>
      <c r="V310" s="116"/>
      <c r="W310" s="51">
        <f t="shared" si="9"/>
        <v>0</v>
      </c>
    </row>
    <row r="311" spans="2:23" ht="18.75" x14ac:dyDescent="0.3">
      <c r="B311" s="65">
        <v>333</v>
      </c>
      <c r="C311" s="47"/>
      <c r="D311" s="47"/>
      <c r="E311" s="47"/>
      <c r="F311" s="51">
        <f t="shared" si="8"/>
        <v>0</v>
      </c>
      <c r="G311" s="47"/>
      <c r="H311" s="47"/>
      <c r="I311" s="47"/>
      <c r="J311" s="47"/>
      <c r="K311" s="47"/>
      <c r="L311" s="116"/>
      <c r="M311" s="116"/>
      <c r="N311" s="116"/>
      <c r="O311" s="116"/>
      <c r="P311" s="116"/>
      <c r="Q311" s="116"/>
      <c r="R311" s="116"/>
      <c r="S311" s="116"/>
      <c r="T311" s="116"/>
      <c r="U311" s="116"/>
      <c r="V311" s="116"/>
      <c r="W311" s="51">
        <f t="shared" si="9"/>
        <v>0</v>
      </c>
    </row>
    <row r="312" spans="2:23" ht="18.75" x14ac:dyDescent="0.3">
      <c r="B312" s="65" t="s">
        <v>157</v>
      </c>
      <c r="C312" s="47"/>
      <c r="D312" s="47"/>
      <c r="E312" s="47"/>
      <c r="F312" s="51">
        <f t="shared" si="8"/>
        <v>0</v>
      </c>
      <c r="G312" s="47"/>
      <c r="H312" s="47"/>
      <c r="I312" s="47"/>
      <c r="J312" s="47"/>
      <c r="K312" s="47"/>
      <c r="L312" s="116"/>
      <c r="M312" s="116"/>
      <c r="N312" s="116"/>
      <c r="O312" s="116"/>
      <c r="P312" s="116"/>
      <c r="Q312" s="116"/>
      <c r="R312" s="116"/>
      <c r="S312" s="116"/>
      <c r="T312" s="116"/>
      <c r="U312" s="116"/>
      <c r="V312" s="116"/>
      <c r="W312" s="51">
        <f t="shared" si="9"/>
        <v>0</v>
      </c>
    </row>
    <row r="313" spans="2:23" ht="18.75" x14ac:dyDescent="0.3">
      <c r="B313" s="65">
        <v>334</v>
      </c>
      <c r="C313" s="47"/>
      <c r="D313" s="47"/>
      <c r="E313" s="47"/>
      <c r="F313" s="51">
        <f t="shared" si="8"/>
        <v>0</v>
      </c>
      <c r="G313" s="47"/>
      <c r="H313" s="47"/>
      <c r="I313" s="47"/>
      <c r="J313" s="47"/>
      <c r="K313" s="47"/>
      <c r="L313" s="116"/>
      <c r="M313" s="116"/>
      <c r="N313" s="116"/>
      <c r="O313" s="116"/>
      <c r="P313" s="116"/>
      <c r="Q313" s="116"/>
      <c r="R313" s="116"/>
      <c r="S313" s="116"/>
      <c r="T313" s="116"/>
      <c r="U313" s="116"/>
      <c r="V313" s="116"/>
      <c r="W313" s="51">
        <f t="shared" si="9"/>
        <v>0</v>
      </c>
    </row>
    <row r="314" spans="2:23" ht="18.75" x14ac:dyDescent="0.3">
      <c r="B314" s="54" t="s">
        <v>110</v>
      </c>
      <c r="C314" s="47"/>
      <c r="D314" s="47"/>
      <c r="E314" s="47"/>
      <c r="F314" s="51">
        <f t="shared" si="8"/>
        <v>0</v>
      </c>
      <c r="G314" s="47"/>
      <c r="H314" s="47"/>
      <c r="I314" s="47"/>
      <c r="J314" s="47"/>
      <c r="K314" s="47"/>
      <c r="L314" s="116"/>
      <c r="M314" s="116"/>
      <c r="N314" s="116"/>
      <c r="O314" s="116"/>
      <c r="P314" s="116"/>
      <c r="Q314" s="116"/>
      <c r="R314" s="116"/>
      <c r="S314" s="116"/>
      <c r="T314" s="116"/>
      <c r="U314" s="116"/>
      <c r="V314" s="116"/>
      <c r="W314" s="51">
        <f t="shared" si="9"/>
        <v>0</v>
      </c>
    </row>
    <row r="315" spans="2:23" ht="18.75" x14ac:dyDescent="0.3">
      <c r="B315" s="54" t="s">
        <v>109</v>
      </c>
      <c r="C315" s="47"/>
      <c r="D315" s="47"/>
      <c r="E315" s="47"/>
      <c r="F315" s="51">
        <f t="shared" si="8"/>
        <v>0</v>
      </c>
      <c r="G315" s="47"/>
      <c r="H315" s="47"/>
      <c r="I315" s="47"/>
      <c r="J315" s="47"/>
      <c r="K315" s="47"/>
      <c r="L315" s="116"/>
      <c r="M315" s="116"/>
      <c r="N315" s="116"/>
      <c r="O315" s="116"/>
      <c r="P315" s="116"/>
      <c r="Q315" s="116"/>
      <c r="R315" s="116"/>
      <c r="S315" s="116"/>
      <c r="T315" s="116"/>
      <c r="U315" s="116"/>
      <c r="V315" s="116"/>
      <c r="W315" s="51">
        <f t="shared" si="9"/>
        <v>0</v>
      </c>
    </row>
    <row r="316" spans="2:23" ht="18.75" x14ac:dyDescent="0.3">
      <c r="B316" s="54" t="s">
        <v>108</v>
      </c>
      <c r="C316" s="47"/>
      <c r="D316" s="47"/>
      <c r="E316" s="47"/>
      <c r="F316" s="51">
        <f t="shared" si="8"/>
        <v>0</v>
      </c>
      <c r="G316" s="47"/>
      <c r="H316" s="47"/>
      <c r="I316" s="47"/>
      <c r="J316" s="47"/>
      <c r="K316" s="47"/>
      <c r="L316" s="116"/>
      <c r="M316" s="116"/>
      <c r="N316" s="116"/>
      <c r="O316" s="116"/>
      <c r="P316" s="116"/>
      <c r="Q316" s="116"/>
      <c r="R316" s="116"/>
      <c r="S316" s="116"/>
      <c r="T316" s="116"/>
      <c r="U316" s="116"/>
      <c r="V316" s="116"/>
      <c r="W316" s="51">
        <f t="shared" si="9"/>
        <v>0</v>
      </c>
    </row>
    <row r="317" spans="2:23" ht="18.75" x14ac:dyDescent="0.3">
      <c r="B317" s="54" t="s">
        <v>107</v>
      </c>
      <c r="C317" s="47"/>
      <c r="D317" s="47"/>
      <c r="E317" s="47"/>
      <c r="F317" s="51">
        <f t="shared" si="8"/>
        <v>0</v>
      </c>
      <c r="G317" s="47"/>
      <c r="H317" s="47"/>
      <c r="I317" s="47"/>
      <c r="J317" s="47"/>
      <c r="K317" s="47"/>
      <c r="L317" s="116"/>
      <c r="M317" s="116"/>
      <c r="N317" s="116"/>
      <c r="O317" s="116"/>
      <c r="P317" s="116"/>
      <c r="Q317" s="116"/>
      <c r="R317" s="116"/>
      <c r="S317" s="116"/>
      <c r="T317" s="116"/>
      <c r="U317" s="116"/>
      <c r="V317" s="116"/>
      <c r="W317" s="51">
        <f t="shared" si="9"/>
        <v>0</v>
      </c>
    </row>
    <row r="318" spans="2:23" ht="18.75" x14ac:dyDescent="0.3">
      <c r="B318" s="54" t="s">
        <v>106</v>
      </c>
      <c r="C318" s="47"/>
      <c r="D318" s="47"/>
      <c r="E318" s="47"/>
      <c r="F318" s="51">
        <f t="shared" si="8"/>
        <v>0</v>
      </c>
      <c r="G318" s="47"/>
      <c r="H318" s="47"/>
      <c r="I318" s="47"/>
      <c r="J318" s="47"/>
      <c r="K318" s="47"/>
      <c r="L318" s="116"/>
      <c r="M318" s="116"/>
      <c r="N318" s="116"/>
      <c r="O318" s="116"/>
      <c r="P318" s="116"/>
      <c r="Q318" s="116"/>
      <c r="R318" s="116"/>
      <c r="S318" s="116"/>
      <c r="T318" s="116"/>
      <c r="U318" s="116"/>
      <c r="V318" s="116"/>
      <c r="W318" s="51">
        <f t="shared" si="9"/>
        <v>0</v>
      </c>
    </row>
    <row r="319" spans="2:23" ht="18.75" x14ac:dyDescent="0.3">
      <c r="B319" s="54" t="s">
        <v>105</v>
      </c>
      <c r="C319" s="47"/>
      <c r="D319" s="47"/>
      <c r="E319" s="47"/>
      <c r="F319" s="51">
        <f t="shared" si="8"/>
        <v>0</v>
      </c>
      <c r="G319" s="47"/>
      <c r="H319" s="47"/>
      <c r="I319" s="47"/>
      <c r="J319" s="47"/>
      <c r="K319" s="47"/>
      <c r="L319" s="116"/>
      <c r="M319" s="116"/>
      <c r="N319" s="116"/>
      <c r="O319" s="116"/>
      <c r="P319" s="116"/>
      <c r="Q319" s="116"/>
      <c r="R319" s="116"/>
      <c r="S319" s="116"/>
      <c r="T319" s="116"/>
      <c r="U319" s="116"/>
      <c r="V319" s="116"/>
      <c r="W319" s="51">
        <f t="shared" si="9"/>
        <v>0</v>
      </c>
    </row>
    <row r="320" spans="2:23" ht="18.75" x14ac:dyDescent="0.3">
      <c r="B320" s="53" t="s">
        <v>104</v>
      </c>
      <c r="C320" s="47"/>
      <c r="D320" s="47"/>
      <c r="E320" s="47"/>
      <c r="F320" s="51">
        <f t="shared" si="8"/>
        <v>0</v>
      </c>
      <c r="G320" s="47"/>
      <c r="H320" s="47"/>
      <c r="I320" s="47"/>
      <c r="J320" s="47"/>
      <c r="K320" s="47"/>
      <c r="L320" s="116"/>
      <c r="M320" s="116"/>
      <c r="N320" s="116"/>
      <c r="O320" s="116"/>
      <c r="P320" s="116"/>
      <c r="Q320" s="116"/>
      <c r="R320" s="116"/>
      <c r="S320" s="116"/>
      <c r="T320" s="116"/>
      <c r="U320" s="116"/>
      <c r="V320" s="116"/>
      <c r="W320" s="51">
        <f t="shared" si="9"/>
        <v>0</v>
      </c>
    </row>
    <row r="321" spans="2:23" ht="18.75" x14ac:dyDescent="0.3">
      <c r="B321" s="52" t="s">
        <v>103</v>
      </c>
      <c r="C321" s="47"/>
      <c r="D321" s="47"/>
      <c r="E321" s="47"/>
      <c r="F321" s="51">
        <f t="shared" si="8"/>
        <v>0</v>
      </c>
      <c r="G321" s="47"/>
      <c r="H321" s="47"/>
      <c r="I321" s="47"/>
      <c r="J321" s="47"/>
      <c r="K321" s="47"/>
      <c r="L321" s="116"/>
      <c r="M321" s="116"/>
      <c r="N321" s="116"/>
      <c r="O321" s="116"/>
      <c r="P321" s="116"/>
      <c r="Q321" s="116"/>
      <c r="R321" s="116"/>
      <c r="S321" s="116"/>
      <c r="T321" s="116"/>
      <c r="U321" s="116"/>
      <c r="V321" s="116"/>
      <c r="W321" s="51">
        <f t="shared" si="9"/>
        <v>0</v>
      </c>
    </row>
    <row r="322" spans="2:23" ht="18.75" x14ac:dyDescent="0.25">
      <c r="B322" s="63" t="s">
        <v>156</v>
      </c>
      <c r="C322" s="115">
        <f>SUM(C6:C321)</f>
        <v>1</v>
      </c>
      <c r="D322" s="115">
        <f t="shared" ref="D322:E322" si="10">SUM(D6:D321)</f>
        <v>0</v>
      </c>
      <c r="E322" s="115">
        <f t="shared" si="10"/>
        <v>0</v>
      </c>
      <c r="F322" s="115">
        <f>SUM(F6:F321)</f>
        <v>1</v>
      </c>
      <c r="G322" s="115">
        <f t="shared" ref="G322:K322" si="11">SUM(G6:G321)</f>
        <v>0</v>
      </c>
      <c r="H322" s="115">
        <f t="shared" si="11"/>
        <v>0</v>
      </c>
      <c r="I322" s="115">
        <f t="shared" si="11"/>
        <v>0</v>
      </c>
      <c r="J322" s="115">
        <f t="shared" si="11"/>
        <v>1</v>
      </c>
      <c r="K322" s="115">
        <f t="shared" si="11"/>
        <v>0</v>
      </c>
      <c r="L322" s="115">
        <f>SUM(L6:L321)</f>
        <v>0</v>
      </c>
      <c r="M322" s="115">
        <f t="shared" ref="M322:V322" si="12">SUM(M6:M321)</f>
        <v>0</v>
      </c>
      <c r="N322" s="115">
        <f t="shared" si="12"/>
        <v>0</v>
      </c>
      <c r="O322" s="115">
        <f t="shared" si="12"/>
        <v>0</v>
      </c>
      <c r="P322" s="115">
        <f t="shared" si="12"/>
        <v>0</v>
      </c>
      <c r="Q322" s="115">
        <f t="shared" si="12"/>
        <v>0</v>
      </c>
      <c r="R322" s="115">
        <f t="shared" si="12"/>
        <v>1</v>
      </c>
      <c r="S322" s="115">
        <f t="shared" si="12"/>
        <v>0</v>
      </c>
      <c r="T322" s="115">
        <f t="shared" si="12"/>
        <v>0</v>
      </c>
      <c r="U322" s="115">
        <f t="shared" si="12"/>
        <v>0</v>
      </c>
      <c r="V322" s="115">
        <f t="shared" si="12"/>
        <v>0</v>
      </c>
      <c r="W322" s="115">
        <f>SUM(W6:W321)</f>
        <v>1</v>
      </c>
    </row>
    <row r="323" spans="2:23" ht="18.75" x14ac:dyDescent="0.3">
      <c r="B323" s="61" t="s">
        <v>155</v>
      </c>
      <c r="C323" s="88"/>
      <c r="D323" s="88"/>
      <c r="E323" s="88"/>
      <c r="F323" s="88"/>
      <c r="G323" s="88"/>
      <c r="H323" s="88"/>
      <c r="I323" s="88"/>
      <c r="J323" s="88"/>
      <c r="K323" s="88"/>
      <c r="L323" s="88"/>
      <c r="M323" s="88"/>
      <c r="N323" s="88"/>
      <c r="O323" s="88"/>
      <c r="P323" s="88"/>
      <c r="Q323" s="88"/>
      <c r="R323" s="88"/>
      <c r="S323" s="88"/>
      <c r="T323" s="88"/>
      <c r="U323" s="88"/>
      <c r="V323" s="88"/>
      <c r="W323" s="88"/>
    </row>
    <row r="324" spans="2:23" ht="18.75" x14ac:dyDescent="0.3">
      <c r="B324" s="55">
        <v>84</v>
      </c>
      <c r="C324" s="86"/>
      <c r="D324" s="86"/>
      <c r="E324" s="86"/>
      <c r="F324" s="51">
        <f>SUM(C324:E324)</f>
        <v>0</v>
      </c>
      <c r="G324" s="86"/>
      <c r="H324" s="86"/>
      <c r="I324" s="86"/>
      <c r="J324" s="86"/>
      <c r="K324" s="86"/>
      <c r="L324" s="114"/>
      <c r="M324" s="114"/>
      <c r="N324" s="114"/>
      <c r="O324" s="114"/>
      <c r="P324" s="114"/>
      <c r="Q324" s="114"/>
      <c r="R324" s="114"/>
      <c r="S324" s="114"/>
      <c r="T324" s="114"/>
      <c r="U324" s="114"/>
      <c r="V324" s="114"/>
      <c r="W324" s="46">
        <f>SUM(L324:V324)</f>
        <v>0</v>
      </c>
    </row>
    <row r="325" spans="2:23" ht="18.75" x14ac:dyDescent="0.3">
      <c r="B325" s="55">
        <v>89</v>
      </c>
      <c r="C325" s="86"/>
      <c r="D325" s="86"/>
      <c r="E325" s="86"/>
      <c r="F325" s="51">
        <f t="shared" ref="F325:F388" si="13">SUM(C325:E325)</f>
        <v>0</v>
      </c>
      <c r="G325" s="86"/>
      <c r="H325" s="86"/>
      <c r="I325" s="86"/>
      <c r="J325" s="86"/>
      <c r="K325" s="86"/>
      <c r="L325" s="114"/>
      <c r="M325" s="114"/>
      <c r="N325" s="114"/>
      <c r="O325" s="114"/>
      <c r="P325" s="114"/>
      <c r="Q325" s="114"/>
      <c r="R325" s="114"/>
      <c r="S325" s="114"/>
      <c r="T325" s="114"/>
      <c r="U325" s="114"/>
      <c r="V325" s="114"/>
      <c r="W325" s="46">
        <f t="shared" ref="W325:W388" si="14">SUM(L325:V325)</f>
        <v>0</v>
      </c>
    </row>
    <row r="326" spans="2:23" ht="18.75" x14ac:dyDescent="0.3">
      <c r="B326" s="55">
        <v>90</v>
      </c>
      <c r="C326" s="86"/>
      <c r="D326" s="86"/>
      <c r="E326" s="86"/>
      <c r="F326" s="51">
        <f t="shared" si="13"/>
        <v>0</v>
      </c>
      <c r="G326" s="86"/>
      <c r="H326" s="86"/>
      <c r="I326" s="86"/>
      <c r="J326" s="86"/>
      <c r="K326" s="86"/>
      <c r="L326" s="114"/>
      <c r="M326" s="114"/>
      <c r="N326" s="114"/>
      <c r="O326" s="114"/>
      <c r="P326" s="114"/>
      <c r="Q326" s="114"/>
      <c r="R326" s="114"/>
      <c r="S326" s="114"/>
      <c r="T326" s="114"/>
      <c r="U326" s="114"/>
      <c r="V326" s="114"/>
      <c r="W326" s="46">
        <f t="shared" si="14"/>
        <v>0</v>
      </c>
    </row>
    <row r="327" spans="2:23" ht="18.75" x14ac:dyDescent="0.3">
      <c r="B327" s="55">
        <v>91</v>
      </c>
      <c r="C327" s="86"/>
      <c r="D327" s="86"/>
      <c r="E327" s="86"/>
      <c r="F327" s="51">
        <f t="shared" si="13"/>
        <v>0</v>
      </c>
      <c r="G327" s="86"/>
      <c r="H327" s="86"/>
      <c r="I327" s="86"/>
      <c r="J327" s="86"/>
      <c r="K327" s="86"/>
      <c r="L327" s="114"/>
      <c r="M327" s="114"/>
      <c r="N327" s="114"/>
      <c r="O327" s="114"/>
      <c r="P327" s="114"/>
      <c r="Q327" s="114"/>
      <c r="R327" s="114"/>
      <c r="S327" s="114"/>
      <c r="T327" s="114"/>
      <c r="U327" s="114"/>
      <c r="V327" s="114"/>
      <c r="W327" s="46">
        <f t="shared" si="14"/>
        <v>0</v>
      </c>
    </row>
    <row r="328" spans="2:23" ht="18.75" x14ac:dyDescent="0.3">
      <c r="B328" s="55">
        <v>92</v>
      </c>
      <c r="C328" s="86"/>
      <c r="D328" s="86"/>
      <c r="E328" s="86"/>
      <c r="F328" s="51">
        <f t="shared" si="13"/>
        <v>0</v>
      </c>
      <c r="G328" s="86"/>
      <c r="H328" s="86"/>
      <c r="I328" s="86"/>
      <c r="J328" s="86"/>
      <c r="K328" s="86"/>
      <c r="L328" s="114"/>
      <c r="M328" s="114"/>
      <c r="N328" s="114"/>
      <c r="O328" s="114"/>
      <c r="P328" s="114"/>
      <c r="Q328" s="114"/>
      <c r="R328" s="114"/>
      <c r="S328" s="114"/>
      <c r="T328" s="114"/>
      <c r="U328" s="114"/>
      <c r="V328" s="114"/>
      <c r="W328" s="46">
        <f t="shared" si="14"/>
        <v>0</v>
      </c>
    </row>
    <row r="329" spans="2:23" ht="18.75" x14ac:dyDescent="0.3">
      <c r="B329" s="55" t="s">
        <v>154</v>
      </c>
      <c r="C329" s="86"/>
      <c r="D329" s="86"/>
      <c r="E329" s="86"/>
      <c r="F329" s="51">
        <f t="shared" si="13"/>
        <v>0</v>
      </c>
      <c r="G329" s="86"/>
      <c r="H329" s="86"/>
      <c r="I329" s="86"/>
      <c r="J329" s="86"/>
      <c r="K329" s="86"/>
      <c r="L329" s="114"/>
      <c r="M329" s="114"/>
      <c r="N329" s="114"/>
      <c r="O329" s="114"/>
      <c r="P329" s="114"/>
      <c r="Q329" s="114"/>
      <c r="R329" s="114"/>
      <c r="S329" s="114"/>
      <c r="T329" s="114"/>
      <c r="U329" s="114"/>
      <c r="V329" s="114"/>
      <c r="W329" s="46">
        <f t="shared" si="14"/>
        <v>0</v>
      </c>
    </row>
    <row r="330" spans="2:23" ht="18.75" x14ac:dyDescent="0.3">
      <c r="B330" s="55">
        <v>95</v>
      </c>
      <c r="C330" s="86"/>
      <c r="D330" s="86"/>
      <c r="E330" s="86"/>
      <c r="F330" s="51">
        <f t="shared" si="13"/>
        <v>0</v>
      </c>
      <c r="G330" s="86"/>
      <c r="H330" s="86"/>
      <c r="I330" s="86"/>
      <c r="J330" s="86"/>
      <c r="K330" s="86"/>
      <c r="L330" s="114"/>
      <c r="M330" s="114"/>
      <c r="N330" s="114"/>
      <c r="O330" s="114"/>
      <c r="P330" s="114"/>
      <c r="Q330" s="114"/>
      <c r="R330" s="114"/>
      <c r="S330" s="114"/>
      <c r="T330" s="114"/>
      <c r="U330" s="114"/>
      <c r="V330" s="114"/>
      <c r="W330" s="46">
        <f t="shared" si="14"/>
        <v>0</v>
      </c>
    </row>
    <row r="331" spans="2:23" ht="18.75" x14ac:dyDescent="0.3">
      <c r="B331" s="55">
        <v>97</v>
      </c>
      <c r="C331" s="86"/>
      <c r="D331" s="86"/>
      <c r="E331" s="86"/>
      <c r="F331" s="51">
        <f t="shared" si="13"/>
        <v>0</v>
      </c>
      <c r="G331" s="86"/>
      <c r="H331" s="86"/>
      <c r="I331" s="86"/>
      <c r="J331" s="86"/>
      <c r="K331" s="86"/>
      <c r="L331" s="114"/>
      <c r="M331" s="114"/>
      <c r="N331" s="114"/>
      <c r="O331" s="114"/>
      <c r="P331" s="114"/>
      <c r="Q331" s="114"/>
      <c r="R331" s="114"/>
      <c r="S331" s="114"/>
      <c r="T331" s="114"/>
      <c r="U331" s="114"/>
      <c r="V331" s="114"/>
      <c r="W331" s="46">
        <f t="shared" si="14"/>
        <v>0</v>
      </c>
    </row>
    <row r="332" spans="2:23" ht="18.75" x14ac:dyDescent="0.3">
      <c r="B332" s="55">
        <v>107</v>
      </c>
      <c r="C332" s="86"/>
      <c r="D332" s="86"/>
      <c r="E332" s="86"/>
      <c r="F332" s="51">
        <f t="shared" si="13"/>
        <v>0</v>
      </c>
      <c r="G332" s="86"/>
      <c r="H332" s="86"/>
      <c r="I332" s="86"/>
      <c r="J332" s="86"/>
      <c r="K332" s="86"/>
      <c r="L332" s="114"/>
      <c r="M332" s="114"/>
      <c r="N332" s="114"/>
      <c r="O332" s="114"/>
      <c r="P332" s="114"/>
      <c r="Q332" s="114"/>
      <c r="R332" s="114"/>
      <c r="S332" s="114"/>
      <c r="T332" s="114"/>
      <c r="U332" s="114"/>
      <c r="V332" s="114"/>
      <c r="W332" s="46">
        <f t="shared" si="14"/>
        <v>0</v>
      </c>
    </row>
    <row r="333" spans="2:23" ht="18.75" x14ac:dyDescent="0.3">
      <c r="B333" s="55" t="s">
        <v>153</v>
      </c>
      <c r="C333" s="86"/>
      <c r="D333" s="86"/>
      <c r="E333" s="86"/>
      <c r="F333" s="51">
        <f t="shared" si="13"/>
        <v>0</v>
      </c>
      <c r="G333" s="86"/>
      <c r="H333" s="86"/>
      <c r="I333" s="86"/>
      <c r="J333" s="86"/>
      <c r="K333" s="86"/>
      <c r="L333" s="114"/>
      <c r="M333" s="114"/>
      <c r="N333" s="114"/>
      <c r="O333" s="114"/>
      <c r="P333" s="114"/>
      <c r="Q333" s="114"/>
      <c r="R333" s="114"/>
      <c r="S333" s="114"/>
      <c r="T333" s="114"/>
      <c r="U333" s="114"/>
      <c r="V333" s="114"/>
      <c r="W333" s="46">
        <f t="shared" si="14"/>
        <v>0</v>
      </c>
    </row>
    <row r="334" spans="2:23" ht="18.75" x14ac:dyDescent="0.3">
      <c r="B334" s="55">
        <v>112</v>
      </c>
      <c r="C334" s="86"/>
      <c r="D334" s="86"/>
      <c r="E334" s="86"/>
      <c r="F334" s="51">
        <f t="shared" si="13"/>
        <v>0</v>
      </c>
      <c r="G334" s="86"/>
      <c r="H334" s="86"/>
      <c r="I334" s="86"/>
      <c r="J334" s="86"/>
      <c r="K334" s="86"/>
      <c r="L334" s="114"/>
      <c r="M334" s="114"/>
      <c r="N334" s="114"/>
      <c r="O334" s="114"/>
      <c r="P334" s="114"/>
      <c r="Q334" s="114"/>
      <c r="R334" s="114"/>
      <c r="S334" s="114"/>
      <c r="T334" s="114"/>
      <c r="U334" s="114"/>
      <c r="V334" s="114"/>
      <c r="W334" s="46">
        <f t="shared" si="14"/>
        <v>0</v>
      </c>
    </row>
    <row r="335" spans="2:23" ht="18.75" x14ac:dyDescent="0.3">
      <c r="B335" s="55" t="s">
        <v>152</v>
      </c>
      <c r="C335" s="86"/>
      <c r="D335" s="86"/>
      <c r="E335" s="86"/>
      <c r="F335" s="51">
        <f t="shared" si="13"/>
        <v>0</v>
      </c>
      <c r="G335" s="86"/>
      <c r="H335" s="86"/>
      <c r="I335" s="86"/>
      <c r="J335" s="86"/>
      <c r="K335" s="86"/>
      <c r="L335" s="114"/>
      <c r="M335" s="114"/>
      <c r="N335" s="114"/>
      <c r="O335" s="114"/>
      <c r="P335" s="114"/>
      <c r="Q335" s="114"/>
      <c r="R335" s="114"/>
      <c r="S335" s="114"/>
      <c r="T335" s="114"/>
      <c r="U335" s="114"/>
      <c r="V335" s="114"/>
      <c r="W335" s="46">
        <f t="shared" si="14"/>
        <v>0</v>
      </c>
    </row>
    <row r="336" spans="2:23" ht="18.75" x14ac:dyDescent="0.3">
      <c r="B336" s="55">
        <v>119</v>
      </c>
      <c r="C336" s="86"/>
      <c r="D336" s="86"/>
      <c r="E336" s="86"/>
      <c r="F336" s="51">
        <f t="shared" si="13"/>
        <v>0</v>
      </c>
      <c r="G336" s="86"/>
      <c r="H336" s="86"/>
      <c r="I336" s="86"/>
      <c r="J336" s="86"/>
      <c r="K336" s="86"/>
      <c r="L336" s="114"/>
      <c r="M336" s="114"/>
      <c r="N336" s="114"/>
      <c r="O336" s="114"/>
      <c r="P336" s="114"/>
      <c r="Q336" s="114"/>
      <c r="R336" s="114"/>
      <c r="S336" s="114"/>
      <c r="T336" s="114"/>
      <c r="U336" s="114"/>
      <c r="V336" s="114"/>
      <c r="W336" s="46">
        <f t="shared" si="14"/>
        <v>0</v>
      </c>
    </row>
    <row r="337" spans="2:23" ht="18.75" x14ac:dyDescent="0.3">
      <c r="B337" s="55" t="s">
        <v>151</v>
      </c>
      <c r="C337" s="86"/>
      <c r="D337" s="86"/>
      <c r="E337" s="86"/>
      <c r="F337" s="51">
        <f t="shared" si="13"/>
        <v>0</v>
      </c>
      <c r="G337" s="86"/>
      <c r="H337" s="86"/>
      <c r="I337" s="86"/>
      <c r="J337" s="86"/>
      <c r="K337" s="86"/>
      <c r="L337" s="114"/>
      <c r="M337" s="114"/>
      <c r="N337" s="114"/>
      <c r="O337" s="114"/>
      <c r="P337" s="114"/>
      <c r="Q337" s="114"/>
      <c r="R337" s="114"/>
      <c r="S337" s="114"/>
      <c r="T337" s="114"/>
      <c r="U337" s="114"/>
      <c r="V337" s="114"/>
      <c r="W337" s="46">
        <f t="shared" si="14"/>
        <v>0</v>
      </c>
    </row>
    <row r="338" spans="2:23" ht="18.75" x14ac:dyDescent="0.3">
      <c r="B338" s="55" t="s">
        <v>150</v>
      </c>
      <c r="C338" s="86"/>
      <c r="D338" s="86"/>
      <c r="E338" s="86"/>
      <c r="F338" s="51">
        <f t="shared" si="13"/>
        <v>0</v>
      </c>
      <c r="G338" s="86"/>
      <c r="H338" s="86"/>
      <c r="I338" s="86"/>
      <c r="J338" s="86"/>
      <c r="K338" s="86"/>
      <c r="L338" s="114"/>
      <c r="M338" s="114"/>
      <c r="N338" s="114"/>
      <c r="O338" s="114"/>
      <c r="P338" s="114"/>
      <c r="Q338" s="114"/>
      <c r="R338" s="114"/>
      <c r="S338" s="114"/>
      <c r="T338" s="114"/>
      <c r="U338" s="114"/>
      <c r="V338" s="114"/>
      <c r="W338" s="46">
        <f t="shared" si="14"/>
        <v>0</v>
      </c>
    </row>
    <row r="339" spans="2:23" ht="18.75" x14ac:dyDescent="0.3">
      <c r="B339" s="55">
        <v>120</v>
      </c>
      <c r="C339" s="86"/>
      <c r="D339" s="86"/>
      <c r="E339" s="86"/>
      <c r="F339" s="51">
        <f t="shared" si="13"/>
        <v>0</v>
      </c>
      <c r="G339" s="86"/>
      <c r="H339" s="86"/>
      <c r="I339" s="86"/>
      <c r="J339" s="86"/>
      <c r="K339" s="86"/>
      <c r="L339" s="114"/>
      <c r="M339" s="114"/>
      <c r="N339" s="114"/>
      <c r="O339" s="114"/>
      <c r="P339" s="114"/>
      <c r="Q339" s="114"/>
      <c r="R339" s="114"/>
      <c r="S339" s="114"/>
      <c r="T339" s="114"/>
      <c r="U339" s="114"/>
      <c r="V339" s="114"/>
      <c r="W339" s="46">
        <f t="shared" si="14"/>
        <v>0</v>
      </c>
    </row>
    <row r="340" spans="2:23" ht="18.75" x14ac:dyDescent="0.3">
      <c r="B340" s="55">
        <v>121</v>
      </c>
      <c r="C340" s="86"/>
      <c r="D340" s="86"/>
      <c r="E340" s="86"/>
      <c r="F340" s="51">
        <f t="shared" si="13"/>
        <v>0</v>
      </c>
      <c r="G340" s="86"/>
      <c r="H340" s="86"/>
      <c r="I340" s="86"/>
      <c r="J340" s="86"/>
      <c r="K340" s="86"/>
      <c r="L340" s="114"/>
      <c r="M340" s="114"/>
      <c r="N340" s="114"/>
      <c r="O340" s="114"/>
      <c r="P340" s="114"/>
      <c r="Q340" s="114"/>
      <c r="R340" s="114"/>
      <c r="S340" s="114"/>
      <c r="T340" s="114"/>
      <c r="U340" s="114"/>
      <c r="V340" s="114"/>
      <c r="W340" s="46">
        <f t="shared" si="14"/>
        <v>0</v>
      </c>
    </row>
    <row r="341" spans="2:23" ht="18.75" x14ac:dyDescent="0.3">
      <c r="B341" s="55">
        <v>122</v>
      </c>
      <c r="C341" s="86"/>
      <c r="D341" s="86"/>
      <c r="E341" s="86"/>
      <c r="F341" s="51">
        <f t="shared" si="13"/>
        <v>0</v>
      </c>
      <c r="G341" s="86"/>
      <c r="H341" s="86"/>
      <c r="I341" s="86"/>
      <c r="J341" s="86"/>
      <c r="K341" s="86"/>
      <c r="L341" s="114"/>
      <c r="M341" s="114"/>
      <c r="N341" s="114"/>
      <c r="O341" s="114"/>
      <c r="P341" s="114"/>
      <c r="Q341" s="114"/>
      <c r="R341" s="114"/>
      <c r="S341" s="114"/>
      <c r="T341" s="114"/>
      <c r="U341" s="114"/>
      <c r="V341" s="114"/>
      <c r="W341" s="46">
        <f t="shared" si="14"/>
        <v>0</v>
      </c>
    </row>
    <row r="342" spans="2:23" ht="18.75" x14ac:dyDescent="0.3">
      <c r="B342" s="55">
        <v>123</v>
      </c>
      <c r="C342" s="86"/>
      <c r="D342" s="86"/>
      <c r="E342" s="86"/>
      <c r="F342" s="51">
        <f t="shared" si="13"/>
        <v>0</v>
      </c>
      <c r="G342" s="86"/>
      <c r="H342" s="86"/>
      <c r="I342" s="86"/>
      <c r="J342" s="86"/>
      <c r="K342" s="86"/>
      <c r="L342" s="114"/>
      <c r="M342" s="114"/>
      <c r="N342" s="114"/>
      <c r="O342" s="114"/>
      <c r="P342" s="114"/>
      <c r="Q342" s="114"/>
      <c r="R342" s="114"/>
      <c r="S342" s="114"/>
      <c r="T342" s="114"/>
      <c r="U342" s="114"/>
      <c r="V342" s="114"/>
      <c r="W342" s="46">
        <f t="shared" si="14"/>
        <v>0</v>
      </c>
    </row>
    <row r="343" spans="2:23" ht="18.75" x14ac:dyDescent="0.3">
      <c r="B343" s="55" t="s">
        <v>149</v>
      </c>
      <c r="C343" s="86"/>
      <c r="D343" s="86"/>
      <c r="E343" s="86"/>
      <c r="F343" s="51">
        <f t="shared" si="13"/>
        <v>0</v>
      </c>
      <c r="G343" s="86"/>
      <c r="H343" s="86"/>
      <c r="I343" s="86"/>
      <c r="J343" s="86"/>
      <c r="K343" s="86"/>
      <c r="L343" s="114"/>
      <c r="M343" s="114"/>
      <c r="N343" s="114"/>
      <c r="O343" s="114"/>
      <c r="P343" s="114"/>
      <c r="Q343" s="114"/>
      <c r="R343" s="114"/>
      <c r="S343" s="114"/>
      <c r="T343" s="114"/>
      <c r="U343" s="114"/>
      <c r="V343" s="114"/>
      <c r="W343" s="46">
        <f t="shared" si="14"/>
        <v>0</v>
      </c>
    </row>
    <row r="344" spans="2:23" ht="18.75" x14ac:dyDescent="0.3">
      <c r="B344" s="55">
        <v>125</v>
      </c>
      <c r="C344" s="86"/>
      <c r="D344" s="86"/>
      <c r="E344" s="86"/>
      <c r="F344" s="51">
        <f t="shared" si="13"/>
        <v>0</v>
      </c>
      <c r="G344" s="86"/>
      <c r="H344" s="86"/>
      <c r="I344" s="86"/>
      <c r="J344" s="86"/>
      <c r="K344" s="86"/>
      <c r="L344" s="114"/>
      <c r="M344" s="114"/>
      <c r="N344" s="114"/>
      <c r="O344" s="114"/>
      <c r="P344" s="114"/>
      <c r="Q344" s="114"/>
      <c r="R344" s="114"/>
      <c r="S344" s="114"/>
      <c r="T344" s="114"/>
      <c r="U344" s="114"/>
      <c r="V344" s="114"/>
      <c r="W344" s="46">
        <f t="shared" si="14"/>
        <v>0</v>
      </c>
    </row>
    <row r="345" spans="2:23" ht="18.75" x14ac:dyDescent="0.3">
      <c r="B345" s="55">
        <v>126</v>
      </c>
      <c r="C345" s="86"/>
      <c r="D345" s="86"/>
      <c r="E345" s="86"/>
      <c r="F345" s="51">
        <f t="shared" si="13"/>
        <v>0</v>
      </c>
      <c r="G345" s="86"/>
      <c r="H345" s="86"/>
      <c r="I345" s="86"/>
      <c r="J345" s="86"/>
      <c r="K345" s="86"/>
      <c r="L345" s="114"/>
      <c r="M345" s="114"/>
      <c r="N345" s="114"/>
      <c r="O345" s="114"/>
      <c r="P345" s="114"/>
      <c r="Q345" s="114"/>
      <c r="R345" s="114"/>
      <c r="S345" s="114"/>
      <c r="T345" s="114"/>
      <c r="U345" s="114"/>
      <c r="V345" s="114"/>
      <c r="W345" s="46">
        <f t="shared" si="14"/>
        <v>0</v>
      </c>
    </row>
    <row r="346" spans="2:23" ht="18.75" x14ac:dyDescent="0.3">
      <c r="B346" s="55">
        <v>127</v>
      </c>
      <c r="C346" s="86"/>
      <c r="D346" s="86"/>
      <c r="E346" s="86"/>
      <c r="F346" s="51">
        <f t="shared" si="13"/>
        <v>0</v>
      </c>
      <c r="G346" s="86"/>
      <c r="H346" s="86"/>
      <c r="I346" s="86"/>
      <c r="J346" s="86"/>
      <c r="K346" s="86"/>
      <c r="L346" s="114"/>
      <c r="M346" s="114"/>
      <c r="N346" s="114"/>
      <c r="O346" s="114"/>
      <c r="P346" s="114"/>
      <c r="Q346" s="114"/>
      <c r="R346" s="114"/>
      <c r="S346" s="114"/>
      <c r="T346" s="114"/>
      <c r="U346" s="114"/>
      <c r="V346" s="114"/>
      <c r="W346" s="46">
        <f t="shared" si="14"/>
        <v>0</v>
      </c>
    </row>
    <row r="347" spans="2:23" ht="18.75" x14ac:dyDescent="0.3">
      <c r="B347" s="55">
        <v>128</v>
      </c>
      <c r="C347" s="86"/>
      <c r="D347" s="86"/>
      <c r="E347" s="86"/>
      <c r="F347" s="51">
        <f t="shared" si="13"/>
        <v>0</v>
      </c>
      <c r="G347" s="86"/>
      <c r="H347" s="86"/>
      <c r="I347" s="86"/>
      <c r="J347" s="86"/>
      <c r="K347" s="86"/>
      <c r="L347" s="114"/>
      <c r="M347" s="114"/>
      <c r="N347" s="114"/>
      <c r="O347" s="114"/>
      <c r="P347" s="114"/>
      <c r="Q347" s="114"/>
      <c r="R347" s="114"/>
      <c r="S347" s="114"/>
      <c r="T347" s="114"/>
      <c r="U347" s="114"/>
      <c r="V347" s="114"/>
      <c r="W347" s="46">
        <f t="shared" si="14"/>
        <v>0</v>
      </c>
    </row>
    <row r="348" spans="2:23" ht="18.75" x14ac:dyDescent="0.3">
      <c r="B348" s="55">
        <v>130</v>
      </c>
      <c r="C348" s="86"/>
      <c r="D348" s="86"/>
      <c r="E348" s="86"/>
      <c r="F348" s="51">
        <f t="shared" si="13"/>
        <v>0</v>
      </c>
      <c r="G348" s="86"/>
      <c r="H348" s="86"/>
      <c r="I348" s="86"/>
      <c r="J348" s="86"/>
      <c r="K348" s="86"/>
      <c r="L348" s="114"/>
      <c r="M348" s="114"/>
      <c r="N348" s="114"/>
      <c r="O348" s="114"/>
      <c r="P348" s="114"/>
      <c r="Q348" s="114"/>
      <c r="R348" s="114"/>
      <c r="S348" s="114"/>
      <c r="T348" s="114"/>
      <c r="U348" s="114"/>
      <c r="V348" s="114"/>
      <c r="W348" s="46">
        <f t="shared" si="14"/>
        <v>0</v>
      </c>
    </row>
    <row r="349" spans="2:23" ht="18.75" x14ac:dyDescent="0.3">
      <c r="B349" s="55" t="s">
        <v>148</v>
      </c>
      <c r="C349" s="86">
        <v>1</v>
      </c>
      <c r="D349" s="86"/>
      <c r="E349" s="86"/>
      <c r="F349" s="51">
        <f t="shared" si="13"/>
        <v>1</v>
      </c>
      <c r="G349" s="86"/>
      <c r="H349" s="86"/>
      <c r="I349" s="86"/>
      <c r="J349" s="86">
        <v>1</v>
      </c>
      <c r="K349" s="86"/>
      <c r="L349" s="114"/>
      <c r="M349" s="114"/>
      <c r="N349" s="114"/>
      <c r="O349" s="114"/>
      <c r="P349" s="114"/>
      <c r="Q349" s="114">
        <v>1</v>
      </c>
      <c r="R349" s="114"/>
      <c r="S349" s="114"/>
      <c r="T349" s="114"/>
      <c r="U349" s="114"/>
      <c r="V349" s="114"/>
      <c r="W349" s="46">
        <f t="shared" si="14"/>
        <v>1</v>
      </c>
    </row>
    <row r="350" spans="2:23" ht="18.75" x14ac:dyDescent="0.3">
      <c r="B350" s="55">
        <v>133</v>
      </c>
      <c r="C350" s="86"/>
      <c r="D350" s="86"/>
      <c r="E350" s="86"/>
      <c r="F350" s="51">
        <f t="shared" si="13"/>
        <v>0</v>
      </c>
      <c r="G350" s="86"/>
      <c r="H350" s="86"/>
      <c r="I350" s="86"/>
      <c r="J350" s="86"/>
      <c r="K350" s="86"/>
      <c r="L350" s="114"/>
      <c r="M350" s="114"/>
      <c r="N350" s="114"/>
      <c r="O350" s="114"/>
      <c r="P350" s="114"/>
      <c r="Q350" s="114"/>
      <c r="R350" s="114"/>
      <c r="S350" s="114"/>
      <c r="T350" s="114"/>
      <c r="U350" s="114"/>
      <c r="V350" s="114"/>
      <c r="W350" s="46">
        <f t="shared" si="14"/>
        <v>0</v>
      </c>
    </row>
    <row r="351" spans="2:23" ht="18.75" x14ac:dyDescent="0.3">
      <c r="B351" s="55" t="s">
        <v>147</v>
      </c>
      <c r="C351" s="86"/>
      <c r="D351" s="86"/>
      <c r="E351" s="86"/>
      <c r="F351" s="51">
        <f t="shared" si="13"/>
        <v>0</v>
      </c>
      <c r="G351" s="86"/>
      <c r="H351" s="86"/>
      <c r="I351" s="86"/>
      <c r="J351" s="86"/>
      <c r="K351" s="86"/>
      <c r="L351" s="114"/>
      <c r="M351" s="114"/>
      <c r="N351" s="114"/>
      <c r="O351" s="114"/>
      <c r="P351" s="114"/>
      <c r="Q351" s="114"/>
      <c r="R351" s="114"/>
      <c r="S351" s="114"/>
      <c r="T351" s="114"/>
      <c r="U351" s="114"/>
      <c r="V351" s="114"/>
      <c r="W351" s="46">
        <f t="shared" si="14"/>
        <v>0</v>
      </c>
    </row>
    <row r="352" spans="2:23" ht="18.75" x14ac:dyDescent="0.3">
      <c r="B352" s="55" t="s">
        <v>146</v>
      </c>
      <c r="C352" s="86"/>
      <c r="D352" s="86"/>
      <c r="E352" s="86"/>
      <c r="F352" s="51">
        <f t="shared" si="13"/>
        <v>0</v>
      </c>
      <c r="G352" s="86"/>
      <c r="H352" s="86"/>
      <c r="I352" s="86"/>
      <c r="J352" s="86"/>
      <c r="K352" s="86"/>
      <c r="L352" s="114"/>
      <c r="M352" s="114"/>
      <c r="N352" s="114"/>
      <c r="O352" s="114"/>
      <c r="P352" s="114"/>
      <c r="Q352" s="114"/>
      <c r="R352" s="114"/>
      <c r="S352" s="114"/>
      <c r="T352" s="114"/>
      <c r="U352" s="114"/>
      <c r="V352" s="114"/>
      <c r="W352" s="46">
        <f t="shared" si="14"/>
        <v>0</v>
      </c>
    </row>
    <row r="353" spans="2:23" ht="18.75" x14ac:dyDescent="0.3">
      <c r="B353" s="55">
        <v>148</v>
      </c>
      <c r="C353" s="86"/>
      <c r="D353" s="86"/>
      <c r="E353" s="86"/>
      <c r="F353" s="51">
        <f t="shared" si="13"/>
        <v>0</v>
      </c>
      <c r="G353" s="86"/>
      <c r="H353" s="86"/>
      <c r="I353" s="86"/>
      <c r="J353" s="86"/>
      <c r="K353" s="86"/>
      <c r="L353" s="114"/>
      <c r="M353" s="114"/>
      <c r="N353" s="114"/>
      <c r="O353" s="114"/>
      <c r="P353" s="114"/>
      <c r="Q353" s="114"/>
      <c r="R353" s="114"/>
      <c r="S353" s="114"/>
      <c r="T353" s="114"/>
      <c r="U353" s="114"/>
      <c r="V353" s="114"/>
      <c r="W353" s="46">
        <f t="shared" si="14"/>
        <v>0</v>
      </c>
    </row>
    <row r="354" spans="2:23" ht="18.75" x14ac:dyDescent="0.3">
      <c r="B354" s="55">
        <v>149</v>
      </c>
      <c r="C354" s="86"/>
      <c r="D354" s="86"/>
      <c r="E354" s="86"/>
      <c r="F354" s="51">
        <f t="shared" si="13"/>
        <v>0</v>
      </c>
      <c r="G354" s="86"/>
      <c r="H354" s="86"/>
      <c r="I354" s="86"/>
      <c r="J354" s="86"/>
      <c r="K354" s="86"/>
      <c r="L354" s="114"/>
      <c r="M354" s="114"/>
      <c r="N354" s="114"/>
      <c r="O354" s="114"/>
      <c r="P354" s="114"/>
      <c r="Q354" s="114"/>
      <c r="R354" s="114"/>
      <c r="S354" s="114"/>
      <c r="T354" s="114"/>
      <c r="U354" s="114"/>
      <c r="V354" s="114"/>
      <c r="W354" s="46">
        <f t="shared" si="14"/>
        <v>0</v>
      </c>
    </row>
    <row r="355" spans="2:23" ht="18.75" x14ac:dyDescent="0.3">
      <c r="B355" s="55" t="s">
        <v>145</v>
      </c>
      <c r="C355" s="86"/>
      <c r="D355" s="86"/>
      <c r="E355" s="86"/>
      <c r="F355" s="51">
        <f t="shared" si="13"/>
        <v>0</v>
      </c>
      <c r="G355" s="86"/>
      <c r="H355" s="86"/>
      <c r="I355" s="86"/>
      <c r="J355" s="86"/>
      <c r="K355" s="86"/>
      <c r="L355" s="114"/>
      <c r="M355" s="114"/>
      <c r="N355" s="114"/>
      <c r="O355" s="114"/>
      <c r="P355" s="114"/>
      <c r="Q355" s="114"/>
      <c r="R355" s="114"/>
      <c r="S355" s="114"/>
      <c r="T355" s="114"/>
      <c r="U355" s="114"/>
      <c r="V355" s="114"/>
      <c r="W355" s="46">
        <f t="shared" si="14"/>
        <v>0</v>
      </c>
    </row>
    <row r="356" spans="2:23" ht="18.75" x14ac:dyDescent="0.3">
      <c r="B356" s="55" t="s">
        <v>144</v>
      </c>
      <c r="C356" s="86"/>
      <c r="D356" s="86"/>
      <c r="E356" s="86"/>
      <c r="F356" s="51">
        <f t="shared" si="13"/>
        <v>0</v>
      </c>
      <c r="G356" s="86"/>
      <c r="H356" s="86"/>
      <c r="I356" s="86"/>
      <c r="J356" s="86"/>
      <c r="K356" s="86"/>
      <c r="L356" s="114"/>
      <c r="M356" s="114"/>
      <c r="N356" s="114"/>
      <c r="O356" s="114"/>
      <c r="P356" s="114"/>
      <c r="Q356" s="114"/>
      <c r="R356" s="114"/>
      <c r="S356" s="114"/>
      <c r="T356" s="114"/>
      <c r="U356" s="114"/>
      <c r="V356" s="114"/>
      <c r="W356" s="46">
        <f t="shared" si="14"/>
        <v>0</v>
      </c>
    </row>
    <row r="357" spans="2:23" ht="18.75" x14ac:dyDescent="0.3">
      <c r="B357" s="55">
        <v>157</v>
      </c>
      <c r="C357" s="86"/>
      <c r="D357" s="86"/>
      <c r="E357" s="86"/>
      <c r="F357" s="51">
        <f t="shared" si="13"/>
        <v>0</v>
      </c>
      <c r="G357" s="86"/>
      <c r="H357" s="86"/>
      <c r="I357" s="86"/>
      <c r="J357" s="86"/>
      <c r="K357" s="86"/>
      <c r="L357" s="114"/>
      <c r="M357" s="114"/>
      <c r="N357" s="114"/>
      <c r="O357" s="114"/>
      <c r="P357" s="114"/>
      <c r="Q357" s="114"/>
      <c r="R357" s="114"/>
      <c r="S357" s="114"/>
      <c r="T357" s="114"/>
      <c r="U357" s="114"/>
      <c r="V357" s="114"/>
      <c r="W357" s="46">
        <f t="shared" si="14"/>
        <v>0</v>
      </c>
    </row>
    <row r="358" spans="2:23" ht="18.75" x14ac:dyDescent="0.3">
      <c r="B358" s="55">
        <v>158</v>
      </c>
      <c r="C358" s="86"/>
      <c r="D358" s="86"/>
      <c r="E358" s="86"/>
      <c r="F358" s="51">
        <f t="shared" si="13"/>
        <v>0</v>
      </c>
      <c r="G358" s="86"/>
      <c r="H358" s="86"/>
      <c r="I358" s="86"/>
      <c r="J358" s="86"/>
      <c r="K358" s="86"/>
      <c r="L358" s="114"/>
      <c r="M358" s="114"/>
      <c r="N358" s="114"/>
      <c r="O358" s="114"/>
      <c r="P358" s="114"/>
      <c r="Q358" s="114"/>
      <c r="R358" s="114"/>
      <c r="S358" s="114"/>
      <c r="T358" s="114"/>
      <c r="U358" s="114"/>
      <c r="V358" s="114"/>
      <c r="W358" s="46">
        <f t="shared" si="14"/>
        <v>0</v>
      </c>
    </row>
    <row r="359" spans="2:23" ht="18.75" x14ac:dyDescent="0.3">
      <c r="B359" s="55" t="s">
        <v>143</v>
      </c>
      <c r="C359" s="86"/>
      <c r="D359" s="86"/>
      <c r="E359" s="86"/>
      <c r="F359" s="51">
        <f t="shared" si="13"/>
        <v>0</v>
      </c>
      <c r="G359" s="86"/>
      <c r="H359" s="86"/>
      <c r="I359" s="86"/>
      <c r="J359" s="86"/>
      <c r="K359" s="86"/>
      <c r="L359" s="114"/>
      <c r="M359" s="114"/>
      <c r="N359" s="114"/>
      <c r="O359" s="114"/>
      <c r="P359" s="114"/>
      <c r="Q359" s="114"/>
      <c r="R359" s="114"/>
      <c r="S359" s="114"/>
      <c r="T359" s="114"/>
      <c r="U359" s="114"/>
      <c r="V359" s="114"/>
      <c r="W359" s="46">
        <f t="shared" si="14"/>
        <v>0</v>
      </c>
    </row>
    <row r="360" spans="2:23" ht="18.75" x14ac:dyDescent="0.3">
      <c r="B360" s="55">
        <v>163</v>
      </c>
      <c r="C360" s="86"/>
      <c r="D360" s="86"/>
      <c r="E360" s="86"/>
      <c r="F360" s="51">
        <f t="shared" si="13"/>
        <v>0</v>
      </c>
      <c r="G360" s="86"/>
      <c r="H360" s="86"/>
      <c r="I360" s="86"/>
      <c r="J360" s="86"/>
      <c r="K360" s="86"/>
      <c r="L360" s="114"/>
      <c r="M360" s="114"/>
      <c r="N360" s="114"/>
      <c r="O360" s="114"/>
      <c r="P360" s="114"/>
      <c r="Q360" s="114"/>
      <c r="R360" s="114"/>
      <c r="S360" s="114"/>
      <c r="T360" s="114"/>
      <c r="U360" s="114"/>
      <c r="V360" s="114"/>
      <c r="W360" s="46">
        <f t="shared" si="14"/>
        <v>0</v>
      </c>
    </row>
    <row r="361" spans="2:23" ht="18.75" x14ac:dyDescent="0.3">
      <c r="B361" s="55">
        <v>166</v>
      </c>
      <c r="C361" s="86"/>
      <c r="D361" s="86"/>
      <c r="E361" s="86"/>
      <c r="F361" s="51">
        <f t="shared" si="13"/>
        <v>0</v>
      </c>
      <c r="G361" s="86"/>
      <c r="H361" s="86"/>
      <c r="I361" s="86"/>
      <c r="J361" s="86"/>
      <c r="K361" s="86"/>
      <c r="L361" s="114"/>
      <c r="M361" s="114"/>
      <c r="N361" s="114"/>
      <c r="O361" s="114"/>
      <c r="P361" s="114"/>
      <c r="Q361" s="114"/>
      <c r="R361" s="114"/>
      <c r="S361" s="114"/>
      <c r="T361" s="114"/>
      <c r="U361" s="114"/>
      <c r="V361" s="114"/>
      <c r="W361" s="46">
        <f t="shared" si="14"/>
        <v>0</v>
      </c>
    </row>
    <row r="362" spans="2:23" ht="18.75" x14ac:dyDescent="0.3">
      <c r="B362" s="55">
        <v>167</v>
      </c>
      <c r="C362" s="86"/>
      <c r="D362" s="86"/>
      <c r="E362" s="86"/>
      <c r="F362" s="51">
        <f t="shared" si="13"/>
        <v>0</v>
      </c>
      <c r="G362" s="86"/>
      <c r="H362" s="86"/>
      <c r="I362" s="86"/>
      <c r="J362" s="86"/>
      <c r="K362" s="86"/>
      <c r="L362" s="114"/>
      <c r="M362" s="114"/>
      <c r="N362" s="114"/>
      <c r="O362" s="114"/>
      <c r="P362" s="114"/>
      <c r="Q362" s="114"/>
      <c r="R362" s="114"/>
      <c r="S362" s="114"/>
      <c r="T362" s="114"/>
      <c r="U362" s="114"/>
      <c r="V362" s="114"/>
      <c r="W362" s="46">
        <f t="shared" si="14"/>
        <v>0</v>
      </c>
    </row>
    <row r="363" spans="2:23" ht="18.75" x14ac:dyDescent="0.3">
      <c r="B363" s="55">
        <v>169</v>
      </c>
      <c r="C363" s="86"/>
      <c r="D363" s="86"/>
      <c r="E363" s="86"/>
      <c r="F363" s="51">
        <f t="shared" si="13"/>
        <v>0</v>
      </c>
      <c r="G363" s="86"/>
      <c r="H363" s="86"/>
      <c r="I363" s="86"/>
      <c r="J363" s="86"/>
      <c r="K363" s="86"/>
      <c r="L363" s="114"/>
      <c r="M363" s="114"/>
      <c r="N363" s="114"/>
      <c r="O363" s="114"/>
      <c r="P363" s="114"/>
      <c r="Q363" s="114"/>
      <c r="R363" s="114"/>
      <c r="S363" s="114"/>
      <c r="T363" s="114"/>
      <c r="U363" s="114"/>
      <c r="V363" s="114"/>
      <c r="W363" s="46">
        <f t="shared" si="14"/>
        <v>0</v>
      </c>
    </row>
    <row r="364" spans="2:23" ht="18.75" x14ac:dyDescent="0.3">
      <c r="B364" s="55">
        <v>170</v>
      </c>
      <c r="C364" s="86"/>
      <c r="D364" s="86"/>
      <c r="E364" s="86"/>
      <c r="F364" s="51">
        <f t="shared" si="13"/>
        <v>0</v>
      </c>
      <c r="G364" s="86"/>
      <c r="H364" s="86"/>
      <c r="I364" s="86"/>
      <c r="J364" s="86"/>
      <c r="K364" s="86"/>
      <c r="L364" s="114"/>
      <c r="M364" s="114"/>
      <c r="N364" s="114"/>
      <c r="O364" s="114"/>
      <c r="P364" s="114"/>
      <c r="Q364" s="114"/>
      <c r="R364" s="114"/>
      <c r="S364" s="114"/>
      <c r="T364" s="114"/>
      <c r="U364" s="114"/>
      <c r="V364" s="114"/>
      <c r="W364" s="46">
        <f t="shared" si="14"/>
        <v>0</v>
      </c>
    </row>
    <row r="365" spans="2:23" ht="18.75" x14ac:dyDescent="0.3">
      <c r="B365" s="55" t="s">
        <v>142</v>
      </c>
      <c r="C365" s="86"/>
      <c r="D365" s="86"/>
      <c r="E365" s="86"/>
      <c r="F365" s="51">
        <f t="shared" si="13"/>
        <v>0</v>
      </c>
      <c r="G365" s="86"/>
      <c r="H365" s="86"/>
      <c r="I365" s="86"/>
      <c r="J365" s="86"/>
      <c r="K365" s="86"/>
      <c r="L365" s="114"/>
      <c r="M365" s="114"/>
      <c r="N365" s="114"/>
      <c r="O365" s="114"/>
      <c r="P365" s="114"/>
      <c r="Q365" s="114"/>
      <c r="R365" s="114"/>
      <c r="S365" s="114"/>
      <c r="T365" s="114"/>
      <c r="U365" s="114"/>
      <c r="V365" s="114"/>
      <c r="W365" s="46">
        <f t="shared" si="14"/>
        <v>0</v>
      </c>
    </row>
    <row r="366" spans="2:23" ht="18.75" x14ac:dyDescent="0.3">
      <c r="B366" s="55" t="s">
        <v>141</v>
      </c>
      <c r="C366" s="86"/>
      <c r="D366" s="86"/>
      <c r="E366" s="86"/>
      <c r="F366" s="51">
        <f t="shared" si="13"/>
        <v>0</v>
      </c>
      <c r="G366" s="86"/>
      <c r="H366" s="86"/>
      <c r="I366" s="86"/>
      <c r="J366" s="86"/>
      <c r="K366" s="86"/>
      <c r="L366" s="114"/>
      <c r="M366" s="114"/>
      <c r="N366" s="114"/>
      <c r="O366" s="114"/>
      <c r="P366" s="114"/>
      <c r="Q366" s="114"/>
      <c r="R366" s="114"/>
      <c r="S366" s="114"/>
      <c r="T366" s="114"/>
      <c r="U366" s="114"/>
      <c r="V366" s="114"/>
      <c r="W366" s="46">
        <f t="shared" si="14"/>
        <v>0</v>
      </c>
    </row>
    <row r="367" spans="2:23" ht="18.75" x14ac:dyDescent="0.3">
      <c r="B367" s="55" t="s">
        <v>140</v>
      </c>
      <c r="C367" s="86"/>
      <c r="D367" s="86"/>
      <c r="E367" s="86"/>
      <c r="F367" s="51">
        <f t="shared" si="13"/>
        <v>0</v>
      </c>
      <c r="G367" s="86"/>
      <c r="H367" s="86"/>
      <c r="I367" s="86"/>
      <c r="J367" s="86"/>
      <c r="K367" s="86"/>
      <c r="L367" s="114"/>
      <c r="M367" s="114"/>
      <c r="N367" s="114"/>
      <c r="O367" s="114"/>
      <c r="P367" s="114"/>
      <c r="Q367" s="114"/>
      <c r="R367" s="114"/>
      <c r="S367" s="114"/>
      <c r="T367" s="114"/>
      <c r="U367" s="114"/>
      <c r="V367" s="114"/>
      <c r="W367" s="46">
        <f t="shared" si="14"/>
        <v>0</v>
      </c>
    </row>
    <row r="368" spans="2:23" ht="18.75" x14ac:dyDescent="0.3">
      <c r="B368" s="55">
        <v>182</v>
      </c>
      <c r="C368" s="86"/>
      <c r="D368" s="86"/>
      <c r="E368" s="86"/>
      <c r="F368" s="51">
        <f t="shared" si="13"/>
        <v>0</v>
      </c>
      <c r="G368" s="86"/>
      <c r="H368" s="86"/>
      <c r="I368" s="86"/>
      <c r="J368" s="86"/>
      <c r="K368" s="86"/>
      <c r="L368" s="114"/>
      <c r="M368" s="114"/>
      <c r="N368" s="114"/>
      <c r="O368" s="114"/>
      <c r="P368" s="114"/>
      <c r="Q368" s="114"/>
      <c r="R368" s="114"/>
      <c r="S368" s="114"/>
      <c r="T368" s="114"/>
      <c r="U368" s="114"/>
      <c r="V368" s="114"/>
      <c r="W368" s="46">
        <f t="shared" si="14"/>
        <v>0</v>
      </c>
    </row>
    <row r="369" spans="2:23" ht="18.75" x14ac:dyDescent="0.3">
      <c r="B369" s="55" t="s">
        <v>139</v>
      </c>
      <c r="C369" s="86"/>
      <c r="D369" s="86"/>
      <c r="E369" s="86"/>
      <c r="F369" s="51">
        <f t="shared" si="13"/>
        <v>0</v>
      </c>
      <c r="G369" s="86"/>
      <c r="H369" s="86"/>
      <c r="I369" s="86"/>
      <c r="J369" s="86"/>
      <c r="K369" s="86"/>
      <c r="L369" s="114"/>
      <c r="M369" s="114"/>
      <c r="N369" s="114"/>
      <c r="O369" s="114"/>
      <c r="P369" s="114"/>
      <c r="Q369" s="114"/>
      <c r="R369" s="114"/>
      <c r="S369" s="114"/>
      <c r="T369" s="114"/>
      <c r="U369" s="114"/>
      <c r="V369" s="114"/>
      <c r="W369" s="46">
        <f t="shared" si="14"/>
        <v>0</v>
      </c>
    </row>
    <row r="370" spans="2:23" ht="18.75" x14ac:dyDescent="0.3">
      <c r="B370" s="55" t="s">
        <v>138</v>
      </c>
      <c r="C370" s="86"/>
      <c r="D370" s="86"/>
      <c r="E370" s="86"/>
      <c r="F370" s="51">
        <f t="shared" si="13"/>
        <v>0</v>
      </c>
      <c r="G370" s="86"/>
      <c r="H370" s="86"/>
      <c r="I370" s="86"/>
      <c r="J370" s="86"/>
      <c r="K370" s="86"/>
      <c r="L370" s="114"/>
      <c r="M370" s="114"/>
      <c r="N370" s="114"/>
      <c r="O370" s="114"/>
      <c r="P370" s="114"/>
      <c r="Q370" s="114"/>
      <c r="R370" s="114"/>
      <c r="S370" s="114"/>
      <c r="T370" s="114"/>
      <c r="U370" s="114"/>
      <c r="V370" s="114"/>
      <c r="W370" s="46">
        <f t="shared" si="14"/>
        <v>0</v>
      </c>
    </row>
    <row r="371" spans="2:23" ht="18.75" x14ac:dyDescent="0.3">
      <c r="B371" s="55">
        <v>192</v>
      </c>
      <c r="C371" s="86"/>
      <c r="D371" s="86"/>
      <c r="E371" s="86"/>
      <c r="F371" s="51">
        <f t="shared" si="13"/>
        <v>0</v>
      </c>
      <c r="G371" s="86"/>
      <c r="H371" s="86"/>
      <c r="I371" s="86"/>
      <c r="J371" s="86"/>
      <c r="K371" s="86"/>
      <c r="L371" s="114"/>
      <c r="M371" s="114"/>
      <c r="N371" s="114"/>
      <c r="O371" s="114"/>
      <c r="P371" s="114"/>
      <c r="Q371" s="114"/>
      <c r="R371" s="114"/>
      <c r="S371" s="114"/>
      <c r="T371" s="114"/>
      <c r="U371" s="114"/>
      <c r="V371" s="114"/>
      <c r="W371" s="46">
        <f t="shared" si="14"/>
        <v>0</v>
      </c>
    </row>
    <row r="372" spans="2:23" ht="18.75" x14ac:dyDescent="0.3">
      <c r="B372" s="55">
        <v>196</v>
      </c>
      <c r="C372" s="86"/>
      <c r="D372" s="86"/>
      <c r="E372" s="86"/>
      <c r="F372" s="51">
        <f t="shared" si="13"/>
        <v>0</v>
      </c>
      <c r="G372" s="86"/>
      <c r="H372" s="86"/>
      <c r="I372" s="86"/>
      <c r="J372" s="86"/>
      <c r="K372" s="86"/>
      <c r="L372" s="114"/>
      <c r="M372" s="114"/>
      <c r="N372" s="114"/>
      <c r="O372" s="114"/>
      <c r="P372" s="114"/>
      <c r="Q372" s="114"/>
      <c r="R372" s="114"/>
      <c r="S372" s="114"/>
      <c r="T372" s="114"/>
      <c r="U372" s="114"/>
      <c r="V372" s="114"/>
      <c r="W372" s="46">
        <f t="shared" si="14"/>
        <v>0</v>
      </c>
    </row>
    <row r="373" spans="2:23" ht="18.75" x14ac:dyDescent="0.3">
      <c r="B373" s="55">
        <v>197</v>
      </c>
      <c r="C373" s="86"/>
      <c r="D373" s="86"/>
      <c r="E373" s="86"/>
      <c r="F373" s="51">
        <f t="shared" si="13"/>
        <v>0</v>
      </c>
      <c r="G373" s="86"/>
      <c r="H373" s="86"/>
      <c r="I373" s="86"/>
      <c r="J373" s="86"/>
      <c r="K373" s="86"/>
      <c r="L373" s="114"/>
      <c r="M373" s="114"/>
      <c r="N373" s="114"/>
      <c r="O373" s="114"/>
      <c r="P373" s="114"/>
      <c r="Q373" s="114"/>
      <c r="R373" s="114"/>
      <c r="S373" s="114"/>
      <c r="T373" s="114"/>
      <c r="U373" s="114"/>
      <c r="V373" s="114"/>
      <c r="W373" s="46">
        <f t="shared" si="14"/>
        <v>0</v>
      </c>
    </row>
    <row r="374" spans="2:23" ht="18.75" x14ac:dyDescent="0.3">
      <c r="B374" s="55" t="s">
        <v>137</v>
      </c>
      <c r="C374" s="86"/>
      <c r="D374" s="86"/>
      <c r="E374" s="86"/>
      <c r="F374" s="51">
        <f t="shared" si="13"/>
        <v>0</v>
      </c>
      <c r="G374" s="86"/>
      <c r="H374" s="86"/>
      <c r="I374" s="86"/>
      <c r="J374" s="86"/>
      <c r="K374" s="86"/>
      <c r="L374" s="114"/>
      <c r="M374" s="114"/>
      <c r="N374" s="114"/>
      <c r="O374" s="114"/>
      <c r="P374" s="114"/>
      <c r="Q374" s="114"/>
      <c r="R374" s="114"/>
      <c r="S374" s="114"/>
      <c r="T374" s="114"/>
      <c r="U374" s="114"/>
      <c r="V374" s="114"/>
      <c r="W374" s="46">
        <f t="shared" si="14"/>
        <v>0</v>
      </c>
    </row>
    <row r="375" spans="2:23" ht="18.75" x14ac:dyDescent="0.3">
      <c r="B375" s="55" t="s">
        <v>136</v>
      </c>
      <c r="C375" s="86"/>
      <c r="D375" s="86"/>
      <c r="E375" s="86"/>
      <c r="F375" s="51">
        <f t="shared" si="13"/>
        <v>0</v>
      </c>
      <c r="G375" s="86"/>
      <c r="H375" s="86"/>
      <c r="I375" s="86"/>
      <c r="J375" s="86"/>
      <c r="K375" s="86"/>
      <c r="L375" s="114"/>
      <c r="M375" s="114"/>
      <c r="N375" s="114"/>
      <c r="O375" s="114"/>
      <c r="P375" s="114"/>
      <c r="Q375" s="114"/>
      <c r="R375" s="114"/>
      <c r="S375" s="114"/>
      <c r="T375" s="114"/>
      <c r="U375" s="114"/>
      <c r="V375" s="114"/>
      <c r="W375" s="46">
        <f t="shared" si="14"/>
        <v>0</v>
      </c>
    </row>
    <row r="376" spans="2:23" ht="18.75" x14ac:dyDescent="0.3">
      <c r="B376" s="55">
        <v>198</v>
      </c>
      <c r="C376" s="86"/>
      <c r="D376" s="86"/>
      <c r="E376" s="86"/>
      <c r="F376" s="51">
        <f t="shared" si="13"/>
        <v>0</v>
      </c>
      <c r="G376" s="86"/>
      <c r="H376" s="86"/>
      <c r="I376" s="86"/>
      <c r="J376" s="86"/>
      <c r="K376" s="86"/>
      <c r="L376" s="114"/>
      <c r="M376" s="114"/>
      <c r="N376" s="114"/>
      <c r="O376" s="114"/>
      <c r="P376" s="114"/>
      <c r="Q376" s="114"/>
      <c r="R376" s="114"/>
      <c r="S376" s="114"/>
      <c r="T376" s="114"/>
      <c r="U376" s="114"/>
      <c r="V376" s="114"/>
      <c r="W376" s="46">
        <f t="shared" si="14"/>
        <v>0</v>
      </c>
    </row>
    <row r="377" spans="2:23" ht="18.75" x14ac:dyDescent="0.3">
      <c r="B377" s="55">
        <v>199</v>
      </c>
      <c r="C377" s="86"/>
      <c r="D377" s="86"/>
      <c r="E377" s="86"/>
      <c r="F377" s="51">
        <f t="shared" si="13"/>
        <v>0</v>
      </c>
      <c r="G377" s="86"/>
      <c r="H377" s="86"/>
      <c r="I377" s="86"/>
      <c r="J377" s="86"/>
      <c r="K377" s="86"/>
      <c r="L377" s="114"/>
      <c r="M377" s="114"/>
      <c r="N377" s="114"/>
      <c r="O377" s="114"/>
      <c r="P377" s="114"/>
      <c r="Q377" s="114"/>
      <c r="R377" s="114"/>
      <c r="S377" s="114"/>
      <c r="T377" s="114"/>
      <c r="U377" s="114"/>
      <c r="V377" s="114"/>
      <c r="W377" s="46">
        <f t="shared" si="14"/>
        <v>0</v>
      </c>
    </row>
    <row r="378" spans="2:23" ht="18.75" x14ac:dyDescent="0.3">
      <c r="B378" s="55" t="s">
        <v>135</v>
      </c>
      <c r="C378" s="86"/>
      <c r="D378" s="86"/>
      <c r="E378" s="86"/>
      <c r="F378" s="51">
        <f t="shared" si="13"/>
        <v>0</v>
      </c>
      <c r="G378" s="86"/>
      <c r="H378" s="86"/>
      <c r="I378" s="86"/>
      <c r="J378" s="86"/>
      <c r="K378" s="86"/>
      <c r="L378" s="114"/>
      <c r="M378" s="114"/>
      <c r="N378" s="114"/>
      <c r="O378" s="114"/>
      <c r="P378" s="114"/>
      <c r="Q378" s="114"/>
      <c r="R378" s="114"/>
      <c r="S378" s="114"/>
      <c r="T378" s="114"/>
      <c r="U378" s="114"/>
      <c r="V378" s="114"/>
      <c r="W378" s="46">
        <f t="shared" si="14"/>
        <v>0</v>
      </c>
    </row>
    <row r="379" spans="2:23" ht="18.75" x14ac:dyDescent="0.3">
      <c r="B379" s="55">
        <v>200</v>
      </c>
      <c r="C379" s="86"/>
      <c r="D379" s="86"/>
      <c r="E379" s="86"/>
      <c r="F379" s="51">
        <f t="shared" si="13"/>
        <v>0</v>
      </c>
      <c r="G379" s="86"/>
      <c r="H379" s="86"/>
      <c r="I379" s="86"/>
      <c r="J379" s="86"/>
      <c r="K379" s="86"/>
      <c r="L379" s="114"/>
      <c r="M379" s="114"/>
      <c r="N379" s="114"/>
      <c r="O379" s="114"/>
      <c r="P379" s="114"/>
      <c r="Q379" s="114"/>
      <c r="R379" s="114"/>
      <c r="S379" s="114"/>
      <c r="T379" s="114"/>
      <c r="U379" s="114"/>
      <c r="V379" s="114"/>
      <c r="W379" s="46">
        <f t="shared" si="14"/>
        <v>0</v>
      </c>
    </row>
    <row r="380" spans="2:23" ht="21" customHeight="1" x14ac:dyDescent="0.3">
      <c r="B380" s="55" t="s">
        <v>134</v>
      </c>
      <c r="C380" s="86"/>
      <c r="D380" s="86"/>
      <c r="E380" s="86"/>
      <c r="F380" s="51">
        <f t="shared" si="13"/>
        <v>0</v>
      </c>
      <c r="G380" s="86"/>
      <c r="H380" s="86"/>
      <c r="I380" s="86"/>
      <c r="J380" s="86"/>
      <c r="K380" s="86"/>
      <c r="L380" s="114"/>
      <c r="M380" s="114"/>
      <c r="N380" s="114"/>
      <c r="O380" s="114"/>
      <c r="P380" s="114"/>
      <c r="Q380" s="114"/>
      <c r="R380" s="114"/>
      <c r="S380" s="114"/>
      <c r="T380" s="114"/>
      <c r="U380" s="114"/>
      <c r="V380" s="114"/>
      <c r="W380" s="46">
        <f t="shared" si="14"/>
        <v>0</v>
      </c>
    </row>
    <row r="381" spans="2:23" ht="21" customHeight="1" x14ac:dyDescent="0.3">
      <c r="B381" s="55">
        <v>204</v>
      </c>
      <c r="C381" s="86"/>
      <c r="D381" s="86"/>
      <c r="E381" s="86"/>
      <c r="F381" s="51">
        <f t="shared" si="13"/>
        <v>0</v>
      </c>
      <c r="G381" s="86"/>
      <c r="H381" s="86"/>
      <c r="I381" s="86"/>
      <c r="J381" s="86"/>
      <c r="K381" s="86"/>
      <c r="L381" s="114"/>
      <c r="M381" s="114"/>
      <c r="N381" s="114"/>
      <c r="O381" s="114"/>
      <c r="P381" s="114"/>
      <c r="Q381" s="114"/>
      <c r="R381" s="114"/>
      <c r="S381" s="114"/>
      <c r="T381" s="114"/>
      <c r="U381" s="114"/>
      <c r="V381" s="114"/>
      <c r="W381" s="46">
        <f t="shared" si="14"/>
        <v>0</v>
      </c>
    </row>
    <row r="382" spans="2:23" ht="18.75" x14ac:dyDescent="0.3">
      <c r="B382" s="55">
        <v>205</v>
      </c>
      <c r="C382" s="86"/>
      <c r="D382" s="86"/>
      <c r="E382" s="86"/>
      <c r="F382" s="51">
        <f t="shared" si="13"/>
        <v>0</v>
      </c>
      <c r="G382" s="86"/>
      <c r="H382" s="86"/>
      <c r="I382" s="86"/>
      <c r="J382" s="86"/>
      <c r="K382" s="86"/>
      <c r="L382" s="114"/>
      <c r="M382" s="114"/>
      <c r="N382" s="114"/>
      <c r="O382" s="114"/>
      <c r="P382" s="114"/>
      <c r="Q382" s="114"/>
      <c r="R382" s="114"/>
      <c r="S382" s="114"/>
      <c r="T382" s="114"/>
      <c r="U382" s="114"/>
      <c r="V382" s="114"/>
      <c r="W382" s="46">
        <f t="shared" si="14"/>
        <v>0</v>
      </c>
    </row>
    <row r="383" spans="2:23" ht="18.75" x14ac:dyDescent="0.3">
      <c r="B383" s="55">
        <v>206</v>
      </c>
      <c r="C383" s="86"/>
      <c r="D383" s="86"/>
      <c r="E383" s="86"/>
      <c r="F383" s="51">
        <f t="shared" si="13"/>
        <v>0</v>
      </c>
      <c r="G383" s="86"/>
      <c r="H383" s="86"/>
      <c r="I383" s="86"/>
      <c r="J383" s="86"/>
      <c r="K383" s="86"/>
      <c r="L383" s="114"/>
      <c r="M383" s="114"/>
      <c r="N383" s="114"/>
      <c r="O383" s="114"/>
      <c r="P383" s="114"/>
      <c r="Q383" s="114"/>
      <c r="R383" s="114"/>
      <c r="S383" s="114"/>
      <c r="T383" s="114"/>
      <c r="U383" s="114"/>
      <c r="V383" s="114"/>
      <c r="W383" s="46">
        <f t="shared" si="14"/>
        <v>0</v>
      </c>
    </row>
    <row r="384" spans="2:23" ht="18.75" x14ac:dyDescent="0.3">
      <c r="B384" s="55">
        <v>207</v>
      </c>
      <c r="C384" s="86"/>
      <c r="D384" s="86"/>
      <c r="E384" s="86"/>
      <c r="F384" s="51">
        <f t="shared" si="13"/>
        <v>0</v>
      </c>
      <c r="G384" s="86"/>
      <c r="H384" s="86"/>
      <c r="I384" s="86"/>
      <c r="J384" s="86"/>
      <c r="K384" s="86"/>
      <c r="L384" s="114"/>
      <c r="M384" s="114"/>
      <c r="N384" s="114"/>
      <c r="O384" s="114"/>
      <c r="P384" s="114"/>
      <c r="Q384" s="114"/>
      <c r="R384" s="114"/>
      <c r="S384" s="114"/>
      <c r="T384" s="114"/>
      <c r="U384" s="114"/>
      <c r="V384" s="114"/>
      <c r="W384" s="46">
        <f t="shared" si="14"/>
        <v>0</v>
      </c>
    </row>
    <row r="385" spans="2:23" ht="18.75" x14ac:dyDescent="0.3">
      <c r="B385" s="55" t="s">
        <v>133</v>
      </c>
      <c r="C385" s="86"/>
      <c r="D385" s="86"/>
      <c r="E385" s="86"/>
      <c r="F385" s="51">
        <f t="shared" si="13"/>
        <v>0</v>
      </c>
      <c r="G385" s="86"/>
      <c r="H385" s="86"/>
      <c r="I385" s="86"/>
      <c r="J385" s="86"/>
      <c r="K385" s="86"/>
      <c r="L385" s="114"/>
      <c r="M385" s="114"/>
      <c r="N385" s="114"/>
      <c r="O385" s="114"/>
      <c r="P385" s="114"/>
      <c r="Q385" s="114"/>
      <c r="R385" s="114"/>
      <c r="S385" s="114"/>
      <c r="T385" s="114"/>
      <c r="U385" s="114"/>
      <c r="V385" s="114"/>
      <c r="W385" s="46">
        <f t="shared" si="14"/>
        <v>0</v>
      </c>
    </row>
    <row r="386" spans="2:23" ht="18.75" x14ac:dyDescent="0.3">
      <c r="B386" s="55" t="s">
        <v>132</v>
      </c>
      <c r="C386" s="86"/>
      <c r="D386" s="86"/>
      <c r="E386" s="86"/>
      <c r="F386" s="51">
        <f t="shared" si="13"/>
        <v>0</v>
      </c>
      <c r="G386" s="86"/>
      <c r="H386" s="86"/>
      <c r="I386" s="86"/>
      <c r="J386" s="86"/>
      <c r="K386" s="86"/>
      <c r="L386" s="114"/>
      <c r="M386" s="114"/>
      <c r="N386" s="114"/>
      <c r="O386" s="114"/>
      <c r="P386" s="114"/>
      <c r="Q386" s="114"/>
      <c r="R386" s="114"/>
      <c r="S386" s="114"/>
      <c r="T386" s="114"/>
      <c r="U386" s="114"/>
      <c r="V386" s="114"/>
      <c r="W386" s="46">
        <f t="shared" si="14"/>
        <v>0</v>
      </c>
    </row>
    <row r="387" spans="2:23" ht="18.75" x14ac:dyDescent="0.3">
      <c r="B387" s="55" t="s">
        <v>131</v>
      </c>
      <c r="C387" s="86"/>
      <c r="D387" s="86"/>
      <c r="E387" s="86"/>
      <c r="F387" s="51">
        <f t="shared" si="13"/>
        <v>0</v>
      </c>
      <c r="G387" s="86"/>
      <c r="H387" s="86"/>
      <c r="I387" s="86"/>
      <c r="J387" s="86"/>
      <c r="K387" s="86"/>
      <c r="L387" s="114"/>
      <c r="M387" s="114"/>
      <c r="N387" s="114"/>
      <c r="O387" s="114"/>
      <c r="P387" s="114"/>
      <c r="Q387" s="114"/>
      <c r="R387" s="114"/>
      <c r="S387" s="114"/>
      <c r="T387" s="114"/>
      <c r="U387" s="114"/>
      <c r="V387" s="114"/>
      <c r="W387" s="46">
        <f t="shared" si="14"/>
        <v>0</v>
      </c>
    </row>
    <row r="388" spans="2:23" ht="18.75" x14ac:dyDescent="0.3">
      <c r="B388" s="55">
        <v>238</v>
      </c>
      <c r="C388" s="86"/>
      <c r="D388" s="86"/>
      <c r="E388" s="86"/>
      <c r="F388" s="51">
        <f t="shared" si="13"/>
        <v>0</v>
      </c>
      <c r="G388" s="86"/>
      <c r="H388" s="86"/>
      <c r="I388" s="86"/>
      <c r="J388" s="86"/>
      <c r="K388" s="86"/>
      <c r="L388" s="114"/>
      <c r="M388" s="114"/>
      <c r="N388" s="114"/>
      <c r="O388" s="114"/>
      <c r="P388" s="114"/>
      <c r="Q388" s="114"/>
      <c r="R388" s="114"/>
      <c r="S388" s="114"/>
      <c r="T388" s="114"/>
      <c r="U388" s="114"/>
      <c r="V388" s="114"/>
      <c r="W388" s="46">
        <f t="shared" si="14"/>
        <v>0</v>
      </c>
    </row>
    <row r="389" spans="2:23" ht="18.75" x14ac:dyDescent="0.3">
      <c r="B389" s="55">
        <v>242</v>
      </c>
      <c r="C389" s="86"/>
      <c r="D389" s="86"/>
      <c r="E389" s="86"/>
      <c r="F389" s="51">
        <f t="shared" ref="F389:F436" si="15">SUM(C389:E389)</f>
        <v>0</v>
      </c>
      <c r="G389" s="86"/>
      <c r="H389" s="86"/>
      <c r="I389" s="86"/>
      <c r="J389" s="86"/>
      <c r="K389" s="86"/>
      <c r="L389" s="114"/>
      <c r="M389" s="114"/>
      <c r="N389" s="114"/>
      <c r="O389" s="114"/>
      <c r="P389" s="114"/>
      <c r="Q389" s="114"/>
      <c r="R389" s="114"/>
      <c r="S389" s="114"/>
      <c r="T389" s="114"/>
      <c r="U389" s="114"/>
      <c r="V389" s="114"/>
      <c r="W389" s="46">
        <f t="shared" ref="W389:W436" si="16">SUM(L389:V389)</f>
        <v>0</v>
      </c>
    </row>
    <row r="390" spans="2:23" ht="18.75" x14ac:dyDescent="0.3">
      <c r="B390" s="55" t="s">
        <v>130</v>
      </c>
      <c r="C390" s="86"/>
      <c r="D390" s="86"/>
      <c r="E390" s="86"/>
      <c r="F390" s="51">
        <f t="shared" si="15"/>
        <v>0</v>
      </c>
      <c r="G390" s="86"/>
      <c r="H390" s="86"/>
      <c r="I390" s="86"/>
      <c r="J390" s="86"/>
      <c r="K390" s="86"/>
      <c r="L390" s="114"/>
      <c r="M390" s="114"/>
      <c r="N390" s="114"/>
      <c r="O390" s="114"/>
      <c r="P390" s="114"/>
      <c r="Q390" s="114"/>
      <c r="R390" s="114"/>
      <c r="S390" s="114"/>
      <c r="T390" s="114"/>
      <c r="U390" s="114"/>
      <c r="V390" s="114"/>
      <c r="W390" s="46">
        <f t="shared" si="16"/>
        <v>0</v>
      </c>
    </row>
    <row r="391" spans="2:23" ht="18.75" x14ac:dyDescent="0.3">
      <c r="B391" s="55" t="s">
        <v>129</v>
      </c>
      <c r="C391" s="86"/>
      <c r="D391" s="86"/>
      <c r="E391" s="86"/>
      <c r="F391" s="51">
        <f t="shared" si="15"/>
        <v>0</v>
      </c>
      <c r="G391" s="86"/>
      <c r="H391" s="86"/>
      <c r="I391" s="86"/>
      <c r="J391" s="86"/>
      <c r="K391" s="86"/>
      <c r="L391" s="114"/>
      <c r="M391" s="114"/>
      <c r="N391" s="114"/>
      <c r="O391" s="114"/>
      <c r="P391" s="114"/>
      <c r="Q391" s="114"/>
      <c r="R391" s="114"/>
      <c r="S391" s="114"/>
      <c r="T391" s="114"/>
      <c r="U391" s="114"/>
      <c r="V391" s="114"/>
      <c r="W391" s="46">
        <f t="shared" si="16"/>
        <v>0</v>
      </c>
    </row>
    <row r="392" spans="2:23" ht="18.75" x14ac:dyDescent="0.3">
      <c r="B392" s="55" t="s">
        <v>128</v>
      </c>
      <c r="C392" s="86"/>
      <c r="D392" s="86"/>
      <c r="E392" s="86"/>
      <c r="F392" s="51">
        <f t="shared" si="15"/>
        <v>0</v>
      </c>
      <c r="G392" s="86"/>
      <c r="H392" s="86"/>
      <c r="I392" s="86"/>
      <c r="J392" s="86"/>
      <c r="K392" s="86"/>
      <c r="L392" s="114"/>
      <c r="M392" s="114"/>
      <c r="N392" s="114"/>
      <c r="O392" s="114"/>
      <c r="P392" s="114"/>
      <c r="Q392" s="114"/>
      <c r="R392" s="114"/>
      <c r="S392" s="114"/>
      <c r="T392" s="114"/>
      <c r="U392" s="114"/>
      <c r="V392" s="114"/>
      <c r="W392" s="46">
        <f t="shared" si="16"/>
        <v>0</v>
      </c>
    </row>
    <row r="393" spans="2:23" ht="18.75" x14ac:dyDescent="0.3">
      <c r="B393" s="55">
        <v>249</v>
      </c>
      <c r="C393" s="86"/>
      <c r="D393" s="86"/>
      <c r="E393" s="86"/>
      <c r="F393" s="51">
        <f t="shared" si="15"/>
        <v>0</v>
      </c>
      <c r="G393" s="86"/>
      <c r="H393" s="86"/>
      <c r="I393" s="86"/>
      <c r="J393" s="86"/>
      <c r="K393" s="86"/>
      <c r="L393" s="114"/>
      <c r="M393" s="114"/>
      <c r="N393" s="114"/>
      <c r="O393" s="114"/>
      <c r="P393" s="114"/>
      <c r="Q393" s="114"/>
      <c r="R393" s="114"/>
      <c r="S393" s="114"/>
      <c r="T393" s="114"/>
      <c r="U393" s="114"/>
      <c r="V393" s="114"/>
      <c r="W393" s="46">
        <f t="shared" si="16"/>
        <v>0</v>
      </c>
    </row>
    <row r="394" spans="2:23" ht="18.75" x14ac:dyDescent="0.3">
      <c r="B394" s="55">
        <v>252</v>
      </c>
      <c r="C394" s="86"/>
      <c r="D394" s="86"/>
      <c r="E394" s="86"/>
      <c r="F394" s="51">
        <f t="shared" si="15"/>
        <v>0</v>
      </c>
      <c r="G394" s="86"/>
      <c r="H394" s="86"/>
      <c r="I394" s="86"/>
      <c r="J394" s="86"/>
      <c r="K394" s="86"/>
      <c r="L394" s="114"/>
      <c r="M394" s="114"/>
      <c r="N394" s="114"/>
      <c r="O394" s="114"/>
      <c r="P394" s="114"/>
      <c r="Q394" s="114"/>
      <c r="R394" s="114"/>
      <c r="S394" s="114"/>
      <c r="T394" s="114"/>
      <c r="U394" s="114"/>
      <c r="V394" s="114"/>
      <c r="W394" s="46">
        <f t="shared" si="16"/>
        <v>0</v>
      </c>
    </row>
    <row r="395" spans="2:23" ht="18.75" x14ac:dyDescent="0.3">
      <c r="B395" s="55" t="s">
        <v>127</v>
      </c>
      <c r="C395" s="86"/>
      <c r="D395" s="86"/>
      <c r="E395" s="86"/>
      <c r="F395" s="51">
        <f t="shared" si="15"/>
        <v>0</v>
      </c>
      <c r="G395" s="86"/>
      <c r="H395" s="86"/>
      <c r="I395" s="86"/>
      <c r="J395" s="86"/>
      <c r="K395" s="86"/>
      <c r="L395" s="114"/>
      <c r="M395" s="114"/>
      <c r="N395" s="114"/>
      <c r="O395" s="114"/>
      <c r="P395" s="114"/>
      <c r="Q395" s="114"/>
      <c r="R395" s="114"/>
      <c r="S395" s="114"/>
      <c r="T395" s="114"/>
      <c r="U395" s="114"/>
      <c r="V395" s="114"/>
      <c r="W395" s="46">
        <f t="shared" si="16"/>
        <v>0</v>
      </c>
    </row>
    <row r="396" spans="2:23" ht="18.75" x14ac:dyDescent="0.3">
      <c r="B396" s="55" t="s">
        <v>126</v>
      </c>
      <c r="C396" s="86"/>
      <c r="D396" s="86"/>
      <c r="E396" s="86"/>
      <c r="F396" s="51">
        <f t="shared" si="15"/>
        <v>0</v>
      </c>
      <c r="G396" s="86"/>
      <c r="H396" s="86"/>
      <c r="I396" s="86"/>
      <c r="J396" s="86"/>
      <c r="K396" s="86"/>
      <c r="L396" s="114"/>
      <c r="M396" s="114"/>
      <c r="N396" s="114"/>
      <c r="O396" s="114"/>
      <c r="P396" s="114"/>
      <c r="Q396" s="114"/>
      <c r="R396" s="114"/>
      <c r="S396" s="114"/>
      <c r="T396" s="114"/>
      <c r="U396" s="114"/>
      <c r="V396" s="114"/>
      <c r="W396" s="46">
        <f t="shared" si="16"/>
        <v>0</v>
      </c>
    </row>
    <row r="397" spans="2:23" ht="18.75" x14ac:dyDescent="0.3">
      <c r="B397" s="55">
        <v>262</v>
      </c>
      <c r="C397" s="86"/>
      <c r="D397" s="86"/>
      <c r="E397" s="86"/>
      <c r="F397" s="51">
        <f t="shared" si="15"/>
        <v>0</v>
      </c>
      <c r="G397" s="86"/>
      <c r="H397" s="86"/>
      <c r="I397" s="86"/>
      <c r="J397" s="86"/>
      <c r="K397" s="86"/>
      <c r="L397" s="114"/>
      <c r="M397" s="114"/>
      <c r="N397" s="114"/>
      <c r="O397" s="114"/>
      <c r="P397" s="114"/>
      <c r="Q397" s="114"/>
      <c r="R397" s="114"/>
      <c r="S397" s="114"/>
      <c r="T397" s="114"/>
      <c r="U397" s="114"/>
      <c r="V397" s="114"/>
      <c r="W397" s="46">
        <f t="shared" si="16"/>
        <v>0</v>
      </c>
    </row>
    <row r="398" spans="2:23" ht="18.75" x14ac:dyDescent="0.3">
      <c r="B398" s="55" t="s">
        <v>125</v>
      </c>
      <c r="C398" s="86"/>
      <c r="D398" s="86"/>
      <c r="E398" s="86"/>
      <c r="F398" s="51">
        <f t="shared" si="15"/>
        <v>0</v>
      </c>
      <c r="G398" s="86"/>
      <c r="H398" s="86"/>
      <c r="I398" s="86"/>
      <c r="J398" s="86"/>
      <c r="K398" s="86"/>
      <c r="L398" s="114"/>
      <c r="M398" s="114"/>
      <c r="N398" s="114"/>
      <c r="O398" s="114"/>
      <c r="P398" s="114"/>
      <c r="Q398" s="114"/>
      <c r="R398" s="114"/>
      <c r="S398" s="114"/>
      <c r="T398" s="114"/>
      <c r="U398" s="114"/>
      <c r="V398" s="114"/>
      <c r="W398" s="46">
        <f t="shared" si="16"/>
        <v>0</v>
      </c>
    </row>
    <row r="399" spans="2:23" ht="18.75" x14ac:dyDescent="0.3">
      <c r="B399" s="55">
        <v>264</v>
      </c>
      <c r="C399" s="86"/>
      <c r="D399" s="86"/>
      <c r="E399" s="86"/>
      <c r="F399" s="51">
        <f t="shared" si="15"/>
        <v>0</v>
      </c>
      <c r="G399" s="86"/>
      <c r="H399" s="86"/>
      <c r="I399" s="86"/>
      <c r="J399" s="86"/>
      <c r="K399" s="86"/>
      <c r="L399" s="114"/>
      <c r="M399" s="114"/>
      <c r="N399" s="114"/>
      <c r="O399" s="114"/>
      <c r="P399" s="114"/>
      <c r="Q399" s="114"/>
      <c r="R399" s="114"/>
      <c r="S399" s="114"/>
      <c r="T399" s="114"/>
      <c r="U399" s="114"/>
      <c r="V399" s="114"/>
      <c r="W399" s="46">
        <f t="shared" si="16"/>
        <v>0</v>
      </c>
    </row>
    <row r="400" spans="2:23" ht="18.75" x14ac:dyDescent="0.3">
      <c r="B400" s="55">
        <v>268</v>
      </c>
      <c r="C400" s="86"/>
      <c r="D400" s="86"/>
      <c r="E400" s="86"/>
      <c r="F400" s="51">
        <f t="shared" si="15"/>
        <v>0</v>
      </c>
      <c r="G400" s="86"/>
      <c r="H400" s="86"/>
      <c r="I400" s="86"/>
      <c r="J400" s="86"/>
      <c r="K400" s="86"/>
      <c r="L400" s="114"/>
      <c r="M400" s="114"/>
      <c r="N400" s="114"/>
      <c r="O400" s="114"/>
      <c r="P400" s="114"/>
      <c r="Q400" s="114"/>
      <c r="R400" s="114"/>
      <c r="S400" s="114"/>
      <c r="T400" s="114"/>
      <c r="U400" s="114"/>
      <c r="V400" s="114"/>
      <c r="W400" s="46">
        <f t="shared" si="16"/>
        <v>0</v>
      </c>
    </row>
    <row r="401" spans="2:23" ht="18.75" x14ac:dyDescent="0.3">
      <c r="B401" s="55">
        <v>269</v>
      </c>
      <c r="C401" s="86"/>
      <c r="D401" s="86"/>
      <c r="E401" s="86"/>
      <c r="F401" s="51">
        <f t="shared" si="15"/>
        <v>0</v>
      </c>
      <c r="G401" s="86"/>
      <c r="H401" s="86"/>
      <c r="I401" s="86"/>
      <c r="J401" s="86"/>
      <c r="K401" s="86"/>
      <c r="L401" s="114"/>
      <c r="M401" s="114"/>
      <c r="N401" s="114"/>
      <c r="O401" s="114"/>
      <c r="P401" s="114"/>
      <c r="Q401" s="114"/>
      <c r="R401" s="114"/>
      <c r="S401" s="114"/>
      <c r="T401" s="114"/>
      <c r="U401" s="114"/>
      <c r="V401" s="114"/>
      <c r="W401" s="46">
        <f t="shared" si="16"/>
        <v>0</v>
      </c>
    </row>
    <row r="402" spans="2:23" ht="18.75" x14ac:dyDescent="0.3">
      <c r="B402" s="55">
        <v>271</v>
      </c>
      <c r="C402" s="86"/>
      <c r="D402" s="86"/>
      <c r="E402" s="86"/>
      <c r="F402" s="51">
        <f t="shared" si="15"/>
        <v>0</v>
      </c>
      <c r="G402" s="86"/>
      <c r="H402" s="86"/>
      <c r="I402" s="86"/>
      <c r="J402" s="86"/>
      <c r="K402" s="86"/>
      <c r="L402" s="114"/>
      <c r="M402" s="114"/>
      <c r="N402" s="114"/>
      <c r="O402" s="114"/>
      <c r="P402" s="114"/>
      <c r="Q402" s="114"/>
      <c r="R402" s="114"/>
      <c r="S402" s="114"/>
      <c r="T402" s="114"/>
      <c r="U402" s="114"/>
      <c r="V402" s="114"/>
      <c r="W402" s="46">
        <f t="shared" si="16"/>
        <v>0</v>
      </c>
    </row>
    <row r="403" spans="2:23" ht="18.75" x14ac:dyDescent="0.3">
      <c r="B403" s="55">
        <v>272</v>
      </c>
      <c r="C403" s="86"/>
      <c r="D403" s="86"/>
      <c r="E403" s="86"/>
      <c r="F403" s="51">
        <f t="shared" si="15"/>
        <v>0</v>
      </c>
      <c r="G403" s="86"/>
      <c r="H403" s="86"/>
      <c r="I403" s="86"/>
      <c r="J403" s="86"/>
      <c r="K403" s="86"/>
      <c r="L403" s="114"/>
      <c r="M403" s="114"/>
      <c r="N403" s="114"/>
      <c r="O403" s="114"/>
      <c r="P403" s="114"/>
      <c r="Q403" s="114"/>
      <c r="R403" s="114"/>
      <c r="S403" s="114"/>
      <c r="T403" s="114"/>
      <c r="U403" s="114"/>
      <c r="V403" s="114"/>
      <c r="W403" s="46">
        <f t="shared" si="16"/>
        <v>0</v>
      </c>
    </row>
    <row r="404" spans="2:23" ht="18.75" x14ac:dyDescent="0.3">
      <c r="B404" s="55">
        <v>273</v>
      </c>
      <c r="C404" s="86"/>
      <c r="D404" s="86"/>
      <c r="E404" s="86"/>
      <c r="F404" s="51">
        <f t="shared" si="15"/>
        <v>0</v>
      </c>
      <c r="G404" s="86"/>
      <c r="H404" s="86"/>
      <c r="I404" s="86"/>
      <c r="J404" s="86"/>
      <c r="K404" s="86"/>
      <c r="L404" s="114"/>
      <c r="M404" s="114"/>
      <c r="N404" s="114"/>
      <c r="O404" s="114"/>
      <c r="P404" s="114"/>
      <c r="Q404" s="114"/>
      <c r="R404" s="114"/>
      <c r="S404" s="114"/>
      <c r="T404" s="114"/>
      <c r="U404" s="114"/>
      <c r="V404" s="114"/>
      <c r="W404" s="46">
        <f t="shared" si="16"/>
        <v>0</v>
      </c>
    </row>
    <row r="405" spans="2:23" ht="18.75" x14ac:dyDescent="0.3">
      <c r="B405" s="55">
        <v>274</v>
      </c>
      <c r="C405" s="86"/>
      <c r="D405" s="86"/>
      <c r="E405" s="86"/>
      <c r="F405" s="51">
        <f t="shared" si="15"/>
        <v>0</v>
      </c>
      <c r="G405" s="86"/>
      <c r="H405" s="86"/>
      <c r="I405" s="86"/>
      <c r="J405" s="86"/>
      <c r="K405" s="86"/>
      <c r="L405" s="114"/>
      <c r="M405" s="114"/>
      <c r="N405" s="114"/>
      <c r="O405" s="114"/>
      <c r="P405" s="114"/>
      <c r="Q405" s="114"/>
      <c r="R405" s="114"/>
      <c r="S405" s="114"/>
      <c r="T405" s="114"/>
      <c r="U405" s="114"/>
      <c r="V405" s="114"/>
      <c r="W405" s="46">
        <f t="shared" si="16"/>
        <v>0</v>
      </c>
    </row>
    <row r="406" spans="2:23" ht="18.75" x14ac:dyDescent="0.3">
      <c r="B406" s="55">
        <v>275</v>
      </c>
      <c r="C406" s="86"/>
      <c r="D406" s="86"/>
      <c r="E406" s="86"/>
      <c r="F406" s="51">
        <f t="shared" si="15"/>
        <v>0</v>
      </c>
      <c r="G406" s="86"/>
      <c r="H406" s="86"/>
      <c r="I406" s="86"/>
      <c r="J406" s="86"/>
      <c r="K406" s="86"/>
      <c r="L406" s="114"/>
      <c r="M406" s="114"/>
      <c r="N406" s="114"/>
      <c r="O406" s="114"/>
      <c r="P406" s="114"/>
      <c r="Q406" s="114"/>
      <c r="R406" s="114"/>
      <c r="S406" s="114"/>
      <c r="T406" s="114"/>
      <c r="U406" s="114"/>
      <c r="V406" s="114"/>
      <c r="W406" s="46">
        <f t="shared" si="16"/>
        <v>0</v>
      </c>
    </row>
    <row r="407" spans="2:23" ht="18.75" x14ac:dyDescent="0.3">
      <c r="B407" s="55" t="s">
        <v>124</v>
      </c>
      <c r="C407" s="86"/>
      <c r="D407" s="86"/>
      <c r="E407" s="86"/>
      <c r="F407" s="51">
        <f t="shared" si="15"/>
        <v>0</v>
      </c>
      <c r="G407" s="86"/>
      <c r="H407" s="86"/>
      <c r="I407" s="86"/>
      <c r="J407" s="86"/>
      <c r="K407" s="86"/>
      <c r="L407" s="114"/>
      <c r="M407" s="114"/>
      <c r="N407" s="114"/>
      <c r="O407" s="114"/>
      <c r="P407" s="114"/>
      <c r="Q407" s="114"/>
      <c r="R407" s="114"/>
      <c r="S407" s="114"/>
      <c r="T407" s="114"/>
      <c r="U407" s="114"/>
      <c r="V407" s="114"/>
      <c r="W407" s="46">
        <f t="shared" si="16"/>
        <v>0</v>
      </c>
    </row>
    <row r="408" spans="2:23" ht="18.75" x14ac:dyDescent="0.3">
      <c r="B408" s="55">
        <v>277</v>
      </c>
      <c r="C408" s="86"/>
      <c r="D408" s="86"/>
      <c r="E408" s="86"/>
      <c r="F408" s="51">
        <f t="shared" si="15"/>
        <v>0</v>
      </c>
      <c r="G408" s="86"/>
      <c r="H408" s="86"/>
      <c r="I408" s="86"/>
      <c r="J408" s="86"/>
      <c r="K408" s="86"/>
      <c r="L408" s="114"/>
      <c r="M408" s="114"/>
      <c r="N408" s="114"/>
      <c r="O408" s="114"/>
      <c r="P408" s="114"/>
      <c r="Q408" s="114"/>
      <c r="R408" s="114"/>
      <c r="S408" s="114"/>
      <c r="T408" s="114"/>
      <c r="U408" s="114"/>
      <c r="V408" s="114"/>
      <c r="W408" s="46">
        <f t="shared" si="16"/>
        <v>0</v>
      </c>
    </row>
    <row r="409" spans="2:23" ht="18.75" x14ac:dyDescent="0.3">
      <c r="B409" s="55" t="s">
        <v>123</v>
      </c>
      <c r="C409" s="86"/>
      <c r="D409" s="86"/>
      <c r="E409" s="86"/>
      <c r="F409" s="51">
        <f t="shared" si="15"/>
        <v>0</v>
      </c>
      <c r="G409" s="86"/>
      <c r="H409" s="86"/>
      <c r="I409" s="86"/>
      <c r="J409" s="86"/>
      <c r="K409" s="86"/>
      <c r="L409" s="114"/>
      <c r="M409" s="114"/>
      <c r="N409" s="114"/>
      <c r="O409" s="114"/>
      <c r="P409" s="114"/>
      <c r="Q409" s="114"/>
      <c r="R409" s="114"/>
      <c r="S409" s="114"/>
      <c r="T409" s="114"/>
      <c r="U409" s="114"/>
      <c r="V409" s="114"/>
      <c r="W409" s="46">
        <f t="shared" si="16"/>
        <v>0</v>
      </c>
    </row>
    <row r="410" spans="2:23" ht="18.75" x14ac:dyDescent="0.3">
      <c r="B410" s="55">
        <v>280</v>
      </c>
      <c r="C410" s="86"/>
      <c r="D410" s="86"/>
      <c r="E410" s="86"/>
      <c r="F410" s="51">
        <f t="shared" si="15"/>
        <v>0</v>
      </c>
      <c r="G410" s="86"/>
      <c r="H410" s="86"/>
      <c r="I410" s="86"/>
      <c r="J410" s="86"/>
      <c r="K410" s="86"/>
      <c r="L410" s="114"/>
      <c r="M410" s="114"/>
      <c r="N410" s="114"/>
      <c r="O410" s="114"/>
      <c r="P410" s="114"/>
      <c r="Q410" s="114"/>
      <c r="R410" s="114"/>
      <c r="S410" s="114"/>
      <c r="T410" s="114"/>
      <c r="U410" s="114"/>
      <c r="V410" s="114"/>
      <c r="W410" s="46">
        <f t="shared" si="16"/>
        <v>0</v>
      </c>
    </row>
    <row r="411" spans="2:23" ht="18.75" x14ac:dyDescent="0.3">
      <c r="B411" s="55" t="s">
        <v>122</v>
      </c>
      <c r="C411" s="86"/>
      <c r="D411" s="86"/>
      <c r="E411" s="86"/>
      <c r="F411" s="51">
        <f t="shared" si="15"/>
        <v>0</v>
      </c>
      <c r="G411" s="86"/>
      <c r="H411" s="86"/>
      <c r="I411" s="86"/>
      <c r="J411" s="86"/>
      <c r="K411" s="86"/>
      <c r="L411" s="114"/>
      <c r="M411" s="114"/>
      <c r="N411" s="114"/>
      <c r="O411" s="114"/>
      <c r="P411" s="114"/>
      <c r="Q411" s="114"/>
      <c r="R411" s="114"/>
      <c r="S411" s="114"/>
      <c r="T411" s="114"/>
      <c r="U411" s="114"/>
      <c r="V411" s="114"/>
      <c r="W411" s="46">
        <f t="shared" si="16"/>
        <v>0</v>
      </c>
    </row>
    <row r="412" spans="2:23" ht="18.75" x14ac:dyDescent="0.3">
      <c r="B412" s="55" t="s">
        <v>121</v>
      </c>
      <c r="C412" s="86"/>
      <c r="D412" s="86"/>
      <c r="E412" s="86"/>
      <c r="F412" s="51">
        <f t="shared" si="15"/>
        <v>0</v>
      </c>
      <c r="G412" s="86"/>
      <c r="H412" s="86"/>
      <c r="I412" s="86"/>
      <c r="J412" s="86"/>
      <c r="K412" s="86"/>
      <c r="L412" s="114"/>
      <c r="M412" s="114"/>
      <c r="N412" s="114"/>
      <c r="O412" s="114"/>
      <c r="P412" s="114"/>
      <c r="Q412" s="114"/>
      <c r="R412" s="114"/>
      <c r="S412" s="114"/>
      <c r="T412" s="114"/>
      <c r="U412" s="114"/>
      <c r="V412" s="114"/>
      <c r="W412" s="46">
        <f t="shared" si="16"/>
        <v>0</v>
      </c>
    </row>
    <row r="413" spans="2:23" ht="18.75" x14ac:dyDescent="0.3">
      <c r="B413" s="55" t="s">
        <v>120</v>
      </c>
      <c r="C413" s="86"/>
      <c r="D413" s="86"/>
      <c r="E413" s="86"/>
      <c r="F413" s="51">
        <f t="shared" si="15"/>
        <v>0</v>
      </c>
      <c r="G413" s="86"/>
      <c r="H413" s="86"/>
      <c r="I413" s="86"/>
      <c r="J413" s="86"/>
      <c r="K413" s="86"/>
      <c r="L413" s="114"/>
      <c r="M413" s="114"/>
      <c r="N413" s="114"/>
      <c r="O413" s="114"/>
      <c r="P413" s="114"/>
      <c r="Q413" s="114"/>
      <c r="R413" s="114"/>
      <c r="S413" s="114"/>
      <c r="T413" s="114"/>
      <c r="U413" s="114"/>
      <c r="V413" s="114"/>
      <c r="W413" s="46">
        <f t="shared" si="16"/>
        <v>0</v>
      </c>
    </row>
    <row r="414" spans="2:23" ht="18.75" x14ac:dyDescent="0.3">
      <c r="B414" s="55" t="s">
        <v>119</v>
      </c>
      <c r="C414" s="86"/>
      <c r="D414" s="86"/>
      <c r="E414" s="86"/>
      <c r="F414" s="51">
        <f t="shared" si="15"/>
        <v>0</v>
      </c>
      <c r="G414" s="86"/>
      <c r="H414" s="86"/>
      <c r="I414" s="86"/>
      <c r="J414" s="86"/>
      <c r="K414" s="86"/>
      <c r="L414" s="114"/>
      <c r="M414" s="114"/>
      <c r="N414" s="114"/>
      <c r="O414" s="114"/>
      <c r="P414" s="114"/>
      <c r="Q414" s="114"/>
      <c r="R414" s="114"/>
      <c r="S414" s="114"/>
      <c r="T414" s="114"/>
      <c r="U414" s="114"/>
      <c r="V414" s="114"/>
      <c r="W414" s="46">
        <f t="shared" si="16"/>
        <v>0</v>
      </c>
    </row>
    <row r="415" spans="2:23" ht="18.75" x14ac:dyDescent="0.3">
      <c r="B415" s="55" t="s">
        <v>118</v>
      </c>
      <c r="C415" s="86"/>
      <c r="D415" s="86"/>
      <c r="E415" s="86"/>
      <c r="F415" s="51">
        <f t="shared" si="15"/>
        <v>0</v>
      </c>
      <c r="G415" s="86"/>
      <c r="H415" s="86"/>
      <c r="I415" s="86"/>
      <c r="J415" s="86"/>
      <c r="K415" s="86"/>
      <c r="L415" s="114"/>
      <c r="M415" s="114"/>
      <c r="N415" s="114"/>
      <c r="O415" s="114"/>
      <c r="P415" s="114"/>
      <c r="Q415" s="114"/>
      <c r="R415" s="114"/>
      <c r="S415" s="114"/>
      <c r="T415" s="114"/>
      <c r="U415" s="114"/>
      <c r="V415" s="114"/>
      <c r="W415" s="46">
        <f t="shared" si="16"/>
        <v>0</v>
      </c>
    </row>
    <row r="416" spans="2:23" ht="18.75" x14ac:dyDescent="0.3">
      <c r="B416" s="55">
        <v>297</v>
      </c>
      <c r="C416" s="86"/>
      <c r="D416" s="86"/>
      <c r="E416" s="86"/>
      <c r="F416" s="51">
        <f t="shared" si="15"/>
        <v>0</v>
      </c>
      <c r="G416" s="86"/>
      <c r="H416" s="86"/>
      <c r="I416" s="86"/>
      <c r="J416" s="86"/>
      <c r="K416" s="86"/>
      <c r="L416" s="114"/>
      <c r="M416" s="114"/>
      <c r="N416" s="114"/>
      <c r="O416" s="114"/>
      <c r="P416" s="114"/>
      <c r="Q416" s="114"/>
      <c r="R416" s="114"/>
      <c r="S416" s="114"/>
      <c r="T416" s="114"/>
      <c r="U416" s="114"/>
      <c r="V416" s="114"/>
      <c r="W416" s="46">
        <f t="shared" si="16"/>
        <v>0</v>
      </c>
    </row>
    <row r="417" spans="2:23" ht="18.75" x14ac:dyDescent="0.3">
      <c r="B417" s="55" t="s">
        <v>117</v>
      </c>
      <c r="C417" s="86"/>
      <c r="D417" s="86"/>
      <c r="E417" s="86"/>
      <c r="F417" s="51">
        <f t="shared" si="15"/>
        <v>0</v>
      </c>
      <c r="G417" s="86"/>
      <c r="H417" s="86"/>
      <c r="I417" s="86"/>
      <c r="J417" s="86"/>
      <c r="K417" s="86"/>
      <c r="L417" s="114"/>
      <c r="M417" s="114"/>
      <c r="N417" s="114"/>
      <c r="O417" s="114"/>
      <c r="P417" s="114"/>
      <c r="Q417" s="114"/>
      <c r="R417" s="114"/>
      <c r="S417" s="114"/>
      <c r="T417" s="114"/>
      <c r="U417" s="114"/>
      <c r="V417" s="114"/>
      <c r="W417" s="46">
        <f t="shared" si="16"/>
        <v>0</v>
      </c>
    </row>
    <row r="418" spans="2:23" ht="18.75" x14ac:dyDescent="0.3">
      <c r="B418" s="55" t="s">
        <v>116</v>
      </c>
      <c r="C418" s="86"/>
      <c r="D418" s="86"/>
      <c r="E418" s="86"/>
      <c r="F418" s="51">
        <f t="shared" si="15"/>
        <v>0</v>
      </c>
      <c r="G418" s="86"/>
      <c r="H418" s="86"/>
      <c r="I418" s="86"/>
      <c r="J418" s="86"/>
      <c r="K418" s="86"/>
      <c r="L418" s="114"/>
      <c r="M418" s="114"/>
      <c r="N418" s="114"/>
      <c r="O418" s="114"/>
      <c r="P418" s="114"/>
      <c r="Q418" s="114"/>
      <c r="R418" s="114"/>
      <c r="S418" s="114"/>
      <c r="T418" s="114"/>
      <c r="U418" s="114"/>
      <c r="V418" s="114"/>
      <c r="W418" s="46">
        <f t="shared" si="16"/>
        <v>0</v>
      </c>
    </row>
    <row r="419" spans="2:23" ht="18.75" x14ac:dyDescent="0.3">
      <c r="B419" s="55" t="s">
        <v>115</v>
      </c>
      <c r="C419" s="86"/>
      <c r="D419" s="86"/>
      <c r="E419" s="86"/>
      <c r="F419" s="51">
        <f t="shared" si="15"/>
        <v>0</v>
      </c>
      <c r="G419" s="86"/>
      <c r="H419" s="86"/>
      <c r="I419" s="86"/>
      <c r="J419" s="86"/>
      <c r="K419" s="86"/>
      <c r="L419" s="114"/>
      <c r="M419" s="114"/>
      <c r="N419" s="114"/>
      <c r="O419" s="114"/>
      <c r="P419" s="114"/>
      <c r="Q419" s="114"/>
      <c r="R419" s="114"/>
      <c r="S419" s="114"/>
      <c r="T419" s="114"/>
      <c r="U419" s="114"/>
      <c r="V419" s="114"/>
      <c r="W419" s="46">
        <f t="shared" si="16"/>
        <v>0</v>
      </c>
    </row>
    <row r="420" spans="2:23" ht="18.75" x14ac:dyDescent="0.3">
      <c r="B420" s="55" t="s">
        <v>114</v>
      </c>
      <c r="C420" s="86"/>
      <c r="D420" s="86"/>
      <c r="E420" s="86"/>
      <c r="F420" s="51">
        <f t="shared" si="15"/>
        <v>0</v>
      </c>
      <c r="G420" s="86"/>
      <c r="H420" s="86"/>
      <c r="I420" s="86"/>
      <c r="J420" s="86"/>
      <c r="K420" s="86"/>
      <c r="L420" s="114"/>
      <c r="M420" s="114"/>
      <c r="N420" s="114"/>
      <c r="O420" s="114"/>
      <c r="P420" s="114"/>
      <c r="Q420" s="114"/>
      <c r="R420" s="114"/>
      <c r="S420" s="114"/>
      <c r="T420" s="114"/>
      <c r="U420" s="114"/>
      <c r="V420" s="114"/>
      <c r="W420" s="46">
        <f t="shared" si="16"/>
        <v>0</v>
      </c>
    </row>
    <row r="421" spans="2:23" ht="18.75" x14ac:dyDescent="0.3">
      <c r="B421" s="55" t="s">
        <v>113</v>
      </c>
      <c r="C421" s="86"/>
      <c r="D421" s="86"/>
      <c r="E421" s="86"/>
      <c r="F421" s="51">
        <f t="shared" si="15"/>
        <v>0</v>
      </c>
      <c r="G421" s="86"/>
      <c r="H421" s="86"/>
      <c r="I421" s="86"/>
      <c r="J421" s="86"/>
      <c r="K421" s="86"/>
      <c r="L421" s="114"/>
      <c r="M421" s="114"/>
      <c r="N421" s="114"/>
      <c r="O421" s="114"/>
      <c r="P421" s="114"/>
      <c r="Q421" s="114"/>
      <c r="R421" s="114"/>
      <c r="S421" s="114"/>
      <c r="T421" s="114"/>
      <c r="U421" s="114"/>
      <c r="V421" s="114"/>
      <c r="W421" s="46">
        <f t="shared" si="16"/>
        <v>0</v>
      </c>
    </row>
    <row r="422" spans="2:23" ht="18.75" x14ac:dyDescent="0.3">
      <c r="B422" s="55">
        <v>310</v>
      </c>
      <c r="C422" s="86"/>
      <c r="D422" s="86"/>
      <c r="E422" s="86"/>
      <c r="F422" s="51">
        <f t="shared" si="15"/>
        <v>0</v>
      </c>
      <c r="G422" s="86"/>
      <c r="H422" s="86"/>
      <c r="I422" s="86"/>
      <c r="J422" s="86"/>
      <c r="K422" s="86"/>
      <c r="L422" s="114"/>
      <c r="M422" s="114"/>
      <c r="N422" s="114"/>
      <c r="O422" s="114"/>
      <c r="P422" s="114"/>
      <c r="Q422" s="114"/>
      <c r="R422" s="114"/>
      <c r="S422" s="114"/>
      <c r="T422" s="114"/>
      <c r="U422" s="114"/>
      <c r="V422" s="114"/>
      <c r="W422" s="46">
        <f t="shared" si="16"/>
        <v>0</v>
      </c>
    </row>
    <row r="423" spans="2:23" ht="18.75" x14ac:dyDescent="0.3">
      <c r="B423" s="55" t="s">
        <v>112</v>
      </c>
      <c r="C423" s="86"/>
      <c r="D423" s="86"/>
      <c r="E423" s="86"/>
      <c r="F423" s="51">
        <f t="shared" si="15"/>
        <v>0</v>
      </c>
      <c r="G423" s="86"/>
      <c r="H423" s="86"/>
      <c r="I423" s="86"/>
      <c r="J423" s="86"/>
      <c r="K423" s="86"/>
      <c r="L423" s="114"/>
      <c r="M423" s="114"/>
      <c r="N423" s="114"/>
      <c r="O423" s="114"/>
      <c r="P423" s="114"/>
      <c r="Q423" s="114"/>
      <c r="R423" s="114"/>
      <c r="S423" s="114"/>
      <c r="T423" s="114"/>
      <c r="U423" s="114"/>
      <c r="V423" s="114"/>
      <c r="W423" s="46">
        <f t="shared" si="16"/>
        <v>0</v>
      </c>
    </row>
    <row r="424" spans="2:23" ht="18.75" x14ac:dyDescent="0.3">
      <c r="B424" s="55">
        <v>318</v>
      </c>
      <c r="C424" s="86"/>
      <c r="D424" s="86"/>
      <c r="E424" s="86"/>
      <c r="F424" s="51">
        <f t="shared" si="15"/>
        <v>0</v>
      </c>
      <c r="G424" s="86"/>
      <c r="H424" s="86"/>
      <c r="I424" s="86"/>
      <c r="J424" s="86"/>
      <c r="K424" s="86"/>
      <c r="L424" s="114"/>
      <c r="M424" s="114"/>
      <c r="N424" s="114"/>
      <c r="O424" s="114"/>
      <c r="P424" s="114"/>
      <c r="Q424" s="114"/>
      <c r="R424" s="114"/>
      <c r="S424" s="114"/>
      <c r="T424" s="114"/>
      <c r="U424" s="114"/>
      <c r="V424" s="114"/>
      <c r="W424" s="46">
        <f t="shared" si="16"/>
        <v>0</v>
      </c>
    </row>
    <row r="425" spans="2:23" ht="18.75" x14ac:dyDescent="0.3">
      <c r="B425" s="55">
        <v>320</v>
      </c>
      <c r="C425" s="86"/>
      <c r="D425" s="86"/>
      <c r="E425" s="86"/>
      <c r="F425" s="51">
        <f t="shared" si="15"/>
        <v>0</v>
      </c>
      <c r="G425" s="86"/>
      <c r="H425" s="86"/>
      <c r="I425" s="86"/>
      <c r="J425" s="86"/>
      <c r="K425" s="86"/>
      <c r="L425" s="114"/>
      <c r="M425" s="114"/>
      <c r="N425" s="114"/>
      <c r="O425" s="114"/>
      <c r="P425" s="114"/>
      <c r="Q425" s="114"/>
      <c r="R425" s="114"/>
      <c r="S425" s="114"/>
      <c r="T425" s="114"/>
      <c r="U425" s="114"/>
      <c r="V425" s="114"/>
      <c r="W425" s="46">
        <f t="shared" si="16"/>
        <v>0</v>
      </c>
    </row>
    <row r="426" spans="2:23" ht="18.75" x14ac:dyDescent="0.3">
      <c r="B426" s="55" t="s">
        <v>111</v>
      </c>
      <c r="C426" s="86"/>
      <c r="D426" s="86"/>
      <c r="E426" s="86"/>
      <c r="F426" s="51">
        <f t="shared" si="15"/>
        <v>0</v>
      </c>
      <c r="G426" s="86"/>
      <c r="H426" s="86"/>
      <c r="I426" s="86"/>
      <c r="J426" s="86"/>
      <c r="K426" s="86"/>
      <c r="L426" s="114"/>
      <c r="M426" s="114"/>
      <c r="N426" s="114"/>
      <c r="O426" s="114"/>
      <c r="P426" s="114"/>
      <c r="Q426" s="114"/>
      <c r="R426" s="114"/>
      <c r="S426" s="114"/>
      <c r="T426" s="114"/>
      <c r="U426" s="114"/>
      <c r="V426" s="114"/>
      <c r="W426" s="46">
        <f t="shared" si="16"/>
        <v>0</v>
      </c>
    </row>
    <row r="427" spans="2:23" ht="18.75" x14ac:dyDescent="0.3">
      <c r="B427" s="55">
        <v>321</v>
      </c>
      <c r="C427" s="86"/>
      <c r="D427" s="86"/>
      <c r="E427" s="86"/>
      <c r="F427" s="51">
        <f t="shared" si="15"/>
        <v>0</v>
      </c>
      <c r="G427" s="86"/>
      <c r="H427" s="86"/>
      <c r="I427" s="86"/>
      <c r="J427" s="86"/>
      <c r="K427" s="86"/>
      <c r="L427" s="114"/>
      <c r="M427" s="114"/>
      <c r="N427" s="114"/>
      <c r="O427" s="114"/>
      <c r="P427" s="114"/>
      <c r="Q427" s="114"/>
      <c r="R427" s="114"/>
      <c r="S427" s="114"/>
      <c r="T427" s="114"/>
      <c r="U427" s="114"/>
      <c r="V427" s="114"/>
      <c r="W427" s="46">
        <f t="shared" si="16"/>
        <v>0</v>
      </c>
    </row>
    <row r="428" spans="2:23" ht="18.75" x14ac:dyDescent="0.3">
      <c r="B428" s="55">
        <v>322</v>
      </c>
      <c r="C428" s="86"/>
      <c r="D428" s="86"/>
      <c r="E428" s="86"/>
      <c r="F428" s="51">
        <f t="shared" si="15"/>
        <v>0</v>
      </c>
      <c r="G428" s="86"/>
      <c r="H428" s="86"/>
      <c r="I428" s="86"/>
      <c r="J428" s="86"/>
      <c r="K428" s="86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46">
        <f t="shared" si="16"/>
        <v>0</v>
      </c>
    </row>
    <row r="429" spans="2:23" ht="18.75" x14ac:dyDescent="0.3">
      <c r="B429" s="54" t="s">
        <v>110</v>
      </c>
      <c r="C429" s="86"/>
      <c r="D429" s="86"/>
      <c r="E429" s="86"/>
      <c r="F429" s="51">
        <f t="shared" si="15"/>
        <v>0</v>
      </c>
      <c r="G429" s="86"/>
      <c r="H429" s="86"/>
      <c r="I429" s="86"/>
      <c r="J429" s="86"/>
      <c r="K429" s="86"/>
      <c r="L429" s="114"/>
      <c r="M429" s="114"/>
      <c r="N429" s="114"/>
      <c r="O429" s="114"/>
      <c r="P429" s="114"/>
      <c r="Q429" s="114"/>
      <c r="R429" s="114"/>
      <c r="S429" s="114"/>
      <c r="T429" s="114"/>
      <c r="U429" s="114"/>
      <c r="V429" s="114"/>
      <c r="W429" s="46">
        <f t="shared" si="16"/>
        <v>0</v>
      </c>
    </row>
    <row r="430" spans="2:23" ht="18.75" x14ac:dyDescent="0.3">
      <c r="B430" s="54" t="s">
        <v>109</v>
      </c>
      <c r="C430" s="86"/>
      <c r="D430" s="86"/>
      <c r="E430" s="86"/>
      <c r="F430" s="51">
        <f t="shared" si="15"/>
        <v>0</v>
      </c>
      <c r="G430" s="86"/>
      <c r="H430" s="86"/>
      <c r="I430" s="86"/>
      <c r="J430" s="86"/>
      <c r="K430" s="86"/>
      <c r="L430" s="114"/>
      <c r="M430" s="114"/>
      <c r="N430" s="114"/>
      <c r="O430" s="114"/>
      <c r="P430" s="114"/>
      <c r="Q430" s="114"/>
      <c r="R430" s="114"/>
      <c r="S430" s="114"/>
      <c r="T430" s="114"/>
      <c r="U430" s="114"/>
      <c r="V430" s="114"/>
      <c r="W430" s="46">
        <f t="shared" si="16"/>
        <v>0</v>
      </c>
    </row>
    <row r="431" spans="2:23" ht="18.75" x14ac:dyDescent="0.3">
      <c r="B431" s="54" t="s">
        <v>108</v>
      </c>
      <c r="C431" s="86"/>
      <c r="D431" s="86"/>
      <c r="E431" s="86"/>
      <c r="F431" s="51">
        <f t="shared" si="15"/>
        <v>0</v>
      </c>
      <c r="G431" s="86"/>
      <c r="H431" s="86"/>
      <c r="I431" s="86"/>
      <c r="J431" s="86"/>
      <c r="K431" s="86"/>
      <c r="L431" s="114"/>
      <c r="M431" s="114"/>
      <c r="N431" s="114"/>
      <c r="O431" s="114"/>
      <c r="P431" s="114"/>
      <c r="Q431" s="114"/>
      <c r="R431" s="114"/>
      <c r="S431" s="114"/>
      <c r="T431" s="114"/>
      <c r="U431" s="114"/>
      <c r="V431" s="114"/>
      <c r="W431" s="46">
        <f t="shared" si="16"/>
        <v>0</v>
      </c>
    </row>
    <row r="432" spans="2:23" ht="18.75" x14ac:dyDescent="0.3">
      <c r="B432" s="54" t="s">
        <v>107</v>
      </c>
      <c r="C432" s="86"/>
      <c r="D432" s="86"/>
      <c r="E432" s="86"/>
      <c r="F432" s="51">
        <f t="shared" si="15"/>
        <v>0</v>
      </c>
      <c r="G432" s="86"/>
      <c r="H432" s="86"/>
      <c r="I432" s="86"/>
      <c r="J432" s="86"/>
      <c r="K432" s="86"/>
      <c r="L432" s="114"/>
      <c r="M432" s="114"/>
      <c r="N432" s="114"/>
      <c r="O432" s="114"/>
      <c r="P432" s="114"/>
      <c r="Q432" s="114"/>
      <c r="R432" s="114"/>
      <c r="S432" s="114"/>
      <c r="T432" s="114"/>
      <c r="U432" s="114"/>
      <c r="V432" s="114"/>
      <c r="W432" s="46">
        <f t="shared" si="16"/>
        <v>0</v>
      </c>
    </row>
    <row r="433" spans="2:23" ht="18.75" x14ac:dyDescent="0.3">
      <c r="B433" s="54" t="s">
        <v>106</v>
      </c>
      <c r="C433" s="86"/>
      <c r="D433" s="86"/>
      <c r="E433" s="86"/>
      <c r="F433" s="51">
        <f t="shared" si="15"/>
        <v>0</v>
      </c>
      <c r="G433" s="86"/>
      <c r="H433" s="86"/>
      <c r="I433" s="86"/>
      <c r="J433" s="86"/>
      <c r="K433" s="86"/>
      <c r="L433" s="114"/>
      <c r="M433" s="114"/>
      <c r="N433" s="114"/>
      <c r="O433" s="114"/>
      <c r="P433" s="114"/>
      <c r="Q433" s="114"/>
      <c r="R433" s="114"/>
      <c r="S433" s="114"/>
      <c r="T433" s="114"/>
      <c r="U433" s="114"/>
      <c r="V433" s="114"/>
      <c r="W433" s="46">
        <f t="shared" si="16"/>
        <v>0</v>
      </c>
    </row>
    <row r="434" spans="2:23" ht="18.75" x14ac:dyDescent="0.3">
      <c r="B434" s="54" t="s">
        <v>105</v>
      </c>
      <c r="C434" s="86"/>
      <c r="D434" s="86"/>
      <c r="E434" s="86"/>
      <c r="F434" s="51">
        <f t="shared" si="15"/>
        <v>0</v>
      </c>
      <c r="G434" s="86"/>
      <c r="H434" s="86"/>
      <c r="I434" s="86"/>
      <c r="J434" s="86"/>
      <c r="K434" s="86"/>
      <c r="L434" s="114"/>
      <c r="M434" s="114"/>
      <c r="N434" s="114"/>
      <c r="O434" s="114"/>
      <c r="P434" s="114"/>
      <c r="Q434" s="114"/>
      <c r="R434" s="114"/>
      <c r="S434" s="114"/>
      <c r="T434" s="114"/>
      <c r="U434" s="114"/>
      <c r="V434" s="114"/>
      <c r="W434" s="46">
        <f t="shared" si="16"/>
        <v>0</v>
      </c>
    </row>
    <row r="435" spans="2:23" ht="18.75" x14ac:dyDescent="0.3">
      <c r="B435" s="53" t="s">
        <v>104</v>
      </c>
      <c r="C435" s="86"/>
      <c r="D435" s="86"/>
      <c r="E435" s="86"/>
      <c r="F435" s="51">
        <f t="shared" si="15"/>
        <v>0</v>
      </c>
      <c r="G435" s="86"/>
      <c r="H435" s="86"/>
      <c r="I435" s="86"/>
      <c r="J435" s="86"/>
      <c r="K435" s="86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46">
        <f t="shared" si="16"/>
        <v>0</v>
      </c>
    </row>
    <row r="436" spans="2:23" ht="18.75" x14ac:dyDescent="0.3">
      <c r="B436" s="52" t="s">
        <v>103</v>
      </c>
      <c r="C436" s="86"/>
      <c r="D436" s="86"/>
      <c r="E436" s="86"/>
      <c r="F436" s="51">
        <f t="shared" si="15"/>
        <v>0</v>
      </c>
      <c r="G436" s="86"/>
      <c r="H436" s="86"/>
      <c r="I436" s="86"/>
      <c r="J436" s="86"/>
      <c r="K436" s="86"/>
      <c r="L436" s="114"/>
      <c r="M436" s="114"/>
      <c r="N436" s="114"/>
      <c r="O436" s="114"/>
      <c r="P436" s="114"/>
      <c r="Q436" s="114"/>
      <c r="R436" s="114"/>
      <c r="S436" s="114"/>
      <c r="T436" s="114"/>
      <c r="U436" s="114"/>
      <c r="V436" s="114"/>
      <c r="W436" s="46">
        <f t="shared" si="16"/>
        <v>0</v>
      </c>
    </row>
    <row r="437" spans="2:23" ht="18.75" x14ac:dyDescent="0.3">
      <c r="B437" s="113" t="s">
        <v>102</v>
      </c>
      <c r="C437" s="112">
        <f>SUM(C324:C436)</f>
        <v>1</v>
      </c>
      <c r="D437" s="112">
        <f t="shared" ref="D437:W437" si="17">SUM(D324:D436)</f>
        <v>0</v>
      </c>
      <c r="E437" s="112">
        <f t="shared" si="17"/>
        <v>0</v>
      </c>
      <c r="F437" s="112">
        <f t="shared" si="17"/>
        <v>1</v>
      </c>
      <c r="G437" s="112">
        <f t="shared" si="17"/>
        <v>0</v>
      </c>
      <c r="H437" s="112">
        <f t="shared" si="17"/>
        <v>0</v>
      </c>
      <c r="I437" s="112">
        <f t="shared" si="17"/>
        <v>0</v>
      </c>
      <c r="J437" s="112">
        <f t="shared" si="17"/>
        <v>1</v>
      </c>
      <c r="K437" s="112">
        <f t="shared" si="17"/>
        <v>0</v>
      </c>
      <c r="L437" s="112">
        <f t="shared" si="17"/>
        <v>0</v>
      </c>
      <c r="M437" s="112">
        <f t="shared" si="17"/>
        <v>0</v>
      </c>
      <c r="N437" s="112">
        <f t="shared" si="17"/>
        <v>0</v>
      </c>
      <c r="O437" s="112">
        <f t="shared" si="17"/>
        <v>0</v>
      </c>
      <c r="P437" s="112">
        <f t="shared" si="17"/>
        <v>0</v>
      </c>
      <c r="Q437" s="112">
        <f t="shared" si="17"/>
        <v>1</v>
      </c>
      <c r="R437" s="112">
        <f t="shared" si="17"/>
        <v>0</v>
      </c>
      <c r="S437" s="112">
        <f t="shared" si="17"/>
        <v>0</v>
      </c>
      <c r="T437" s="112">
        <f t="shared" si="17"/>
        <v>0</v>
      </c>
      <c r="U437" s="112">
        <f t="shared" si="17"/>
        <v>0</v>
      </c>
      <c r="V437" s="112">
        <f t="shared" si="17"/>
        <v>0</v>
      </c>
      <c r="W437" s="112">
        <f t="shared" si="17"/>
        <v>1</v>
      </c>
    </row>
    <row r="438" spans="2:23" ht="18.75" x14ac:dyDescent="0.3">
      <c r="B438" s="111" t="s">
        <v>101</v>
      </c>
      <c r="C438" s="110">
        <f>C322+C437</f>
        <v>2</v>
      </c>
      <c r="D438" s="110">
        <f t="shared" ref="D438:W438" si="18">D322+D437</f>
        <v>0</v>
      </c>
      <c r="E438" s="110">
        <f t="shared" si="18"/>
        <v>0</v>
      </c>
      <c r="F438" s="110">
        <f t="shared" si="18"/>
        <v>2</v>
      </c>
      <c r="G438" s="110">
        <f t="shared" si="18"/>
        <v>0</v>
      </c>
      <c r="H438" s="110">
        <f t="shared" si="18"/>
        <v>0</v>
      </c>
      <c r="I438" s="110">
        <f t="shared" si="18"/>
        <v>0</v>
      </c>
      <c r="J438" s="110">
        <f t="shared" si="18"/>
        <v>2</v>
      </c>
      <c r="K438" s="110">
        <f t="shared" si="18"/>
        <v>0</v>
      </c>
      <c r="L438" s="110">
        <f t="shared" si="18"/>
        <v>0</v>
      </c>
      <c r="M438" s="110">
        <f t="shared" si="18"/>
        <v>0</v>
      </c>
      <c r="N438" s="110">
        <f t="shared" si="18"/>
        <v>0</v>
      </c>
      <c r="O438" s="110">
        <f t="shared" si="18"/>
        <v>0</v>
      </c>
      <c r="P438" s="110">
        <f t="shared" si="18"/>
        <v>0</v>
      </c>
      <c r="Q438" s="110">
        <f t="shared" si="18"/>
        <v>1</v>
      </c>
      <c r="R438" s="110">
        <f t="shared" si="18"/>
        <v>1</v>
      </c>
      <c r="S438" s="110">
        <f t="shared" si="18"/>
        <v>0</v>
      </c>
      <c r="T438" s="110">
        <f t="shared" si="18"/>
        <v>0</v>
      </c>
      <c r="U438" s="110">
        <f t="shared" si="18"/>
        <v>0</v>
      </c>
      <c r="V438" s="110">
        <f t="shared" si="18"/>
        <v>0</v>
      </c>
      <c r="W438" s="110">
        <f t="shared" si="18"/>
        <v>2</v>
      </c>
    </row>
    <row r="485" ht="30.75" customHeight="1" x14ac:dyDescent="0.25"/>
    <row r="486" ht="38.25" customHeight="1" x14ac:dyDescent="0.25"/>
  </sheetData>
  <mergeCells count="4">
    <mergeCell ref="C2:K2"/>
    <mergeCell ref="B3:B4"/>
    <mergeCell ref="C3:K3"/>
    <mergeCell ref="L3:W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EP130"/>
  <sheetViews>
    <sheetView zoomScale="60" zoomScaleNormal="60" workbookViewId="0">
      <pane xSplit="2" ySplit="4" topLeftCell="C5" activePane="bottomRight" state="frozen"/>
      <selection activeCell="L7" sqref="L7:L12"/>
      <selection pane="topRight" activeCell="L7" sqref="L7:L12"/>
      <selection pane="bottomLeft" activeCell="L7" sqref="L7:L12"/>
      <selection pane="bottomRight" activeCell="N126" sqref="N126"/>
    </sheetView>
  </sheetViews>
  <sheetFormatPr defaultRowHeight="15" x14ac:dyDescent="0.25"/>
  <cols>
    <col min="2" max="2" width="15.5703125" customWidth="1"/>
    <col min="3" max="13" width="8.7109375" customWidth="1"/>
    <col min="14" max="14" width="22.42578125" customWidth="1"/>
    <col min="15" max="35" width="8.7109375" customWidth="1"/>
    <col min="258" max="258" width="15.5703125" customWidth="1"/>
    <col min="259" max="291" width="8.7109375" customWidth="1"/>
    <col min="514" max="514" width="15.5703125" customWidth="1"/>
    <col min="515" max="547" width="8.7109375" customWidth="1"/>
    <col min="770" max="770" width="15.5703125" customWidth="1"/>
    <col min="771" max="803" width="8.7109375" customWidth="1"/>
    <col min="1026" max="1026" width="15.5703125" customWidth="1"/>
    <col min="1027" max="1059" width="8.7109375" customWidth="1"/>
    <col min="1282" max="1282" width="15.5703125" customWidth="1"/>
    <col min="1283" max="1315" width="8.7109375" customWidth="1"/>
    <col min="1538" max="1538" width="15.5703125" customWidth="1"/>
    <col min="1539" max="1571" width="8.7109375" customWidth="1"/>
    <col min="1794" max="1794" width="15.5703125" customWidth="1"/>
    <col min="1795" max="1827" width="8.7109375" customWidth="1"/>
    <col min="2050" max="2050" width="15.5703125" customWidth="1"/>
    <col min="2051" max="2083" width="8.7109375" customWidth="1"/>
    <col min="2306" max="2306" width="15.5703125" customWidth="1"/>
    <col min="2307" max="2339" width="8.7109375" customWidth="1"/>
    <col min="2562" max="2562" width="15.5703125" customWidth="1"/>
    <col min="2563" max="2595" width="8.7109375" customWidth="1"/>
    <col min="2818" max="2818" width="15.5703125" customWidth="1"/>
    <col min="2819" max="2851" width="8.7109375" customWidth="1"/>
    <col min="3074" max="3074" width="15.5703125" customWidth="1"/>
    <col min="3075" max="3107" width="8.7109375" customWidth="1"/>
    <col min="3330" max="3330" width="15.5703125" customWidth="1"/>
    <col min="3331" max="3363" width="8.7109375" customWidth="1"/>
    <col min="3586" max="3586" width="15.5703125" customWidth="1"/>
    <col min="3587" max="3619" width="8.7109375" customWidth="1"/>
    <col min="3842" max="3842" width="15.5703125" customWidth="1"/>
    <col min="3843" max="3875" width="8.7109375" customWidth="1"/>
    <col min="4098" max="4098" width="15.5703125" customWidth="1"/>
    <col min="4099" max="4131" width="8.7109375" customWidth="1"/>
    <col min="4354" max="4354" width="15.5703125" customWidth="1"/>
    <col min="4355" max="4387" width="8.7109375" customWidth="1"/>
    <col min="4610" max="4610" width="15.5703125" customWidth="1"/>
    <col min="4611" max="4643" width="8.7109375" customWidth="1"/>
    <col min="4866" max="4866" width="15.5703125" customWidth="1"/>
    <col min="4867" max="4899" width="8.7109375" customWidth="1"/>
    <col min="5122" max="5122" width="15.5703125" customWidth="1"/>
    <col min="5123" max="5155" width="8.7109375" customWidth="1"/>
    <col min="5378" max="5378" width="15.5703125" customWidth="1"/>
    <col min="5379" max="5411" width="8.7109375" customWidth="1"/>
    <col min="5634" max="5634" width="15.5703125" customWidth="1"/>
    <col min="5635" max="5667" width="8.7109375" customWidth="1"/>
    <col min="5890" max="5890" width="15.5703125" customWidth="1"/>
    <col min="5891" max="5923" width="8.7109375" customWidth="1"/>
    <col min="6146" max="6146" width="15.5703125" customWidth="1"/>
    <col min="6147" max="6179" width="8.7109375" customWidth="1"/>
    <col min="6402" max="6402" width="15.5703125" customWidth="1"/>
    <col min="6403" max="6435" width="8.7109375" customWidth="1"/>
    <col min="6658" max="6658" width="15.5703125" customWidth="1"/>
    <col min="6659" max="6691" width="8.7109375" customWidth="1"/>
    <col min="6914" max="6914" width="15.5703125" customWidth="1"/>
    <col min="6915" max="6947" width="8.7109375" customWidth="1"/>
    <col min="7170" max="7170" width="15.5703125" customWidth="1"/>
    <col min="7171" max="7203" width="8.7109375" customWidth="1"/>
    <col min="7426" max="7426" width="15.5703125" customWidth="1"/>
    <col min="7427" max="7459" width="8.7109375" customWidth="1"/>
    <col min="7682" max="7682" width="15.5703125" customWidth="1"/>
    <col min="7683" max="7715" width="8.7109375" customWidth="1"/>
    <col min="7938" max="7938" width="15.5703125" customWidth="1"/>
    <col min="7939" max="7971" width="8.7109375" customWidth="1"/>
    <col min="8194" max="8194" width="15.5703125" customWidth="1"/>
    <col min="8195" max="8227" width="8.7109375" customWidth="1"/>
    <col min="8450" max="8450" width="15.5703125" customWidth="1"/>
    <col min="8451" max="8483" width="8.7109375" customWidth="1"/>
    <col min="8706" max="8706" width="15.5703125" customWidth="1"/>
    <col min="8707" max="8739" width="8.7109375" customWidth="1"/>
    <col min="8962" max="8962" width="15.5703125" customWidth="1"/>
    <col min="8963" max="8995" width="8.7109375" customWidth="1"/>
    <col min="9218" max="9218" width="15.5703125" customWidth="1"/>
    <col min="9219" max="9251" width="8.7109375" customWidth="1"/>
    <col min="9474" max="9474" width="15.5703125" customWidth="1"/>
    <col min="9475" max="9507" width="8.7109375" customWidth="1"/>
    <col min="9730" max="9730" width="15.5703125" customWidth="1"/>
    <col min="9731" max="9763" width="8.7109375" customWidth="1"/>
    <col min="9986" max="9986" width="15.5703125" customWidth="1"/>
    <col min="9987" max="10019" width="8.7109375" customWidth="1"/>
    <col min="10242" max="10242" width="15.5703125" customWidth="1"/>
    <col min="10243" max="10275" width="8.7109375" customWidth="1"/>
    <col min="10498" max="10498" width="15.5703125" customWidth="1"/>
    <col min="10499" max="10531" width="8.7109375" customWidth="1"/>
    <col min="10754" max="10754" width="15.5703125" customWidth="1"/>
    <col min="10755" max="10787" width="8.7109375" customWidth="1"/>
    <col min="11010" max="11010" width="15.5703125" customWidth="1"/>
    <col min="11011" max="11043" width="8.7109375" customWidth="1"/>
    <col min="11266" max="11266" width="15.5703125" customWidth="1"/>
    <col min="11267" max="11299" width="8.7109375" customWidth="1"/>
    <col min="11522" max="11522" width="15.5703125" customWidth="1"/>
    <col min="11523" max="11555" width="8.7109375" customWidth="1"/>
    <col min="11778" max="11778" width="15.5703125" customWidth="1"/>
    <col min="11779" max="11811" width="8.7109375" customWidth="1"/>
    <col min="12034" max="12034" width="15.5703125" customWidth="1"/>
    <col min="12035" max="12067" width="8.7109375" customWidth="1"/>
    <col min="12290" max="12290" width="15.5703125" customWidth="1"/>
    <col min="12291" max="12323" width="8.7109375" customWidth="1"/>
    <col min="12546" max="12546" width="15.5703125" customWidth="1"/>
    <col min="12547" max="12579" width="8.7109375" customWidth="1"/>
    <col min="12802" max="12802" width="15.5703125" customWidth="1"/>
    <col min="12803" max="12835" width="8.7109375" customWidth="1"/>
    <col min="13058" max="13058" width="15.5703125" customWidth="1"/>
    <col min="13059" max="13091" width="8.7109375" customWidth="1"/>
    <col min="13314" max="13314" width="15.5703125" customWidth="1"/>
    <col min="13315" max="13347" width="8.7109375" customWidth="1"/>
    <col min="13570" max="13570" width="15.5703125" customWidth="1"/>
    <col min="13571" max="13603" width="8.7109375" customWidth="1"/>
    <col min="13826" max="13826" width="15.5703125" customWidth="1"/>
    <col min="13827" max="13859" width="8.7109375" customWidth="1"/>
    <col min="14082" max="14082" width="15.5703125" customWidth="1"/>
    <col min="14083" max="14115" width="8.7109375" customWidth="1"/>
    <col min="14338" max="14338" width="15.5703125" customWidth="1"/>
    <col min="14339" max="14371" width="8.7109375" customWidth="1"/>
    <col min="14594" max="14594" width="15.5703125" customWidth="1"/>
    <col min="14595" max="14627" width="8.7109375" customWidth="1"/>
    <col min="14850" max="14850" width="15.5703125" customWidth="1"/>
    <col min="14851" max="14883" width="8.7109375" customWidth="1"/>
    <col min="15106" max="15106" width="15.5703125" customWidth="1"/>
    <col min="15107" max="15139" width="8.7109375" customWidth="1"/>
    <col min="15362" max="15362" width="15.5703125" customWidth="1"/>
    <col min="15363" max="15395" width="8.7109375" customWidth="1"/>
    <col min="15618" max="15618" width="15.5703125" customWidth="1"/>
    <col min="15619" max="15651" width="8.7109375" customWidth="1"/>
    <col min="15874" max="15874" width="15.5703125" customWidth="1"/>
    <col min="15875" max="15907" width="8.7109375" customWidth="1"/>
    <col min="16130" max="16130" width="15.5703125" customWidth="1"/>
    <col min="16131" max="16163" width="8.7109375" customWidth="1"/>
  </cols>
  <sheetData>
    <row r="2" spans="2:35" ht="24" thickBot="1" x14ac:dyDescent="0.4"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82"/>
      <c r="N2" s="82"/>
      <c r="O2" s="82"/>
      <c r="P2" s="83" t="s">
        <v>413</v>
      </c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</row>
    <row r="3" spans="2:35" ht="27" customHeight="1" thickBot="1" x14ac:dyDescent="0.3">
      <c r="B3" s="494" t="s">
        <v>331</v>
      </c>
      <c r="C3" s="489" t="s">
        <v>330</v>
      </c>
      <c r="D3" s="490"/>
      <c r="E3" s="490"/>
      <c r="F3" s="490"/>
      <c r="G3" s="491"/>
      <c r="H3" s="489" t="s">
        <v>329</v>
      </c>
      <c r="I3" s="490"/>
      <c r="J3" s="490"/>
      <c r="K3" s="490"/>
      <c r="L3" s="490"/>
      <c r="M3" s="491"/>
      <c r="N3" s="81" t="s">
        <v>328</v>
      </c>
      <c r="O3" s="490"/>
      <c r="P3" s="490"/>
      <c r="Q3" s="490"/>
      <c r="R3" s="491"/>
      <c r="S3" s="489" t="s">
        <v>326</v>
      </c>
      <c r="T3" s="490"/>
      <c r="U3" s="490"/>
      <c r="V3" s="490"/>
      <c r="W3" s="490"/>
      <c r="X3" s="490"/>
      <c r="Y3" s="491"/>
      <c r="Z3" s="489" t="s">
        <v>325</v>
      </c>
      <c r="AA3" s="490"/>
      <c r="AB3" s="490"/>
      <c r="AC3" s="490"/>
      <c r="AD3" s="490"/>
      <c r="AE3" s="490"/>
      <c r="AF3" s="490"/>
      <c r="AG3" s="490"/>
      <c r="AH3" s="490"/>
      <c r="AI3" s="491"/>
    </row>
    <row r="4" spans="2:35" ht="84.95" customHeight="1" thickBot="1" x14ac:dyDescent="0.3">
      <c r="B4" s="495"/>
      <c r="C4" s="80" t="s">
        <v>324</v>
      </c>
      <c r="D4" s="73" t="s">
        <v>323</v>
      </c>
      <c r="E4" s="73" t="s">
        <v>322</v>
      </c>
      <c r="F4" s="73" t="s">
        <v>321</v>
      </c>
      <c r="G4" s="163" t="s">
        <v>320</v>
      </c>
      <c r="H4" s="78" t="s">
        <v>319</v>
      </c>
      <c r="I4" s="78" t="s">
        <v>318</v>
      </c>
      <c r="J4" s="78" t="s">
        <v>317</v>
      </c>
      <c r="K4" s="78" t="s">
        <v>316</v>
      </c>
      <c r="L4" s="78" t="s">
        <v>315</v>
      </c>
      <c r="M4" s="77" t="s">
        <v>314</v>
      </c>
      <c r="N4" s="71" t="s">
        <v>313</v>
      </c>
      <c r="O4" s="76" t="s">
        <v>312</v>
      </c>
      <c r="P4" s="75" t="s">
        <v>311</v>
      </c>
      <c r="Q4" s="75" t="s">
        <v>310</v>
      </c>
      <c r="R4" s="75" t="s">
        <v>309</v>
      </c>
      <c r="S4" s="73" t="s">
        <v>308</v>
      </c>
      <c r="T4" s="73" t="s">
        <v>307</v>
      </c>
      <c r="U4" s="74" t="s">
        <v>306</v>
      </c>
      <c r="V4" s="73" t="s">
        <v>305</v>
      </c>
      <c r="W4" s="73" t="s">
        <v>304</v>
      </c>
      <c r="X4" s="72" t="s">
        <v>303</v>
      </c>
      <c r="Y4" s="71" t="s">
        <v>302</v>
      </c>
      <c r="Z4" s="70" t="s">
        <v>301</v>
      </c>
      <c r="AA4" s="70" t="s">
        <v>300</v>
      </c>
      <c r="AB4" s="70" t="s">
        <v>299</v>
      </c>
      <c r="AC4" s="70" t="s">
        <v>298</v>
      </c>
      <c r="AD4" s="70" t="s">
        <v>297</v>
      </c>
      <c r="AE4" s="70" t="s">
        <v>296</v>
      </c>
      <c r="AF4" s="70" t="s">
        <v>295</v>
      </c>
      <c r="AG4" s="70" t="s">
        <v>292</v>
      </c>
      <c r="AH4" s="70" t="s">
        <v>291</v>
      </c>
      <c r="AI4" s="162" t="s">
        <v>41</v>
      </c>
    </row>
    <row r="5" spans="2:35" ht="17.25" customHeight="1" thickBot="1" x14ac:dyDescent="0.35">
      <c r="B5" s="68">
        <v>1</v>
      </c>
      <c r="C5" s="68">
        <v>2</v>
      </c>
      <c r="D5" s="68">
        <v>3</v>
      </c>
      <c r="E5" s="68">
        <v>4</v>
      </c>
      <c r="F5" s="68">
        <v>5</v>
      </c>
      <c r="G5" s="68">
        <v>6</v>
      </c>
      <c r="H5" s="68">
        <v>7</v>
      </c>
      <c r="I5" s="68">
        <v>8</v>
      </c>
      <c r="J5" s="68">
        <v>9</v>
      </c>
      <c r="K5" s="68">
        <v>10</v>
      </c>
      <c r="L5" s="68">
        <v>11</v>
      </c>
      <c r="M5" s="68">
        <v>12</v>
      </c>
      <c r="N5" s="68">
        <v>13</v>
      </c>
      <c r="O5" s="68">
        <v>14</v>
      </c>
      <c r="P5" s="68">
        <v>15</v>
      </c>
      <c r="Q5" s="68">
        <v>16</v>
      </c>
      <c r="R5" s="68">
        <v>17</v>
      </c>
      <c r="S5" s="68">
        <v>18</v>
      </c>
      <c r="T5" s="68">
        <v>19</v>
      </c>
      <c r="U5" s="68">
        <v>20</v>
      </c>
      <c r="V5" s="68">
        <v>21</v>
      </c>
      <c r="W5" s="68">
        <v>22</v>
      </c>
      <c r="X5" s="68">
        <v>23</v>
      </c>
      <c r="Y5" s="68">
        <v>24</v>
      </c>
      <c r="Z5" s="68">
        <v>25</v>
      </c>
      <c r="AA5" s="68">
        <v>26</v>
      </c>
      <c r="AB5" s="68">
        <v>27</v>
      </c>
      <c r="AC5" s="68">
        <v>28</v>
      </c>
      <c r="AD5" s="68">
        <v>29</v>
      </c>
      <c r="AE5" s="68">
        <v>30</v>
      </c>
      <c r="AF5" s="68">
        <v>31</v>
      </c>
      <c r="AG5" s="68">
        <v>32</v>
      </c>
      <c r="AH5" s="68">
        <v>33</v>
      </c>
      <c r="AI5" s="68">
        <v>34</v>
      </c>
    </row>
    <row r="6" spans="2:35" ht="19.5" thickBot="1" x14ac:dyDescent="0.35">
      <c r="B6" s="161" t="s">
        <v>412</v>
      </c>
      <c r="C6" s="152"/>
      <c r="D6" s="152"/>
      <c r="E6" s="152"/>
      <c r="F6" s="152"/>
      <c r="G6" s="51"/>
      <c r="H6" s="152"/>
      <c r="I6" s="152"/>
      <c r="J6" s="152"/>
      <c r="K6" s="152"/>
      <c r="L6" s="152"/>
      <c r="M6" s="50"/>
      <c r="N6" s="86"/>
      <c r="O6" s="49"/>
      <c r="P6" s="49"/>
      <c r="Q6" s="49"/>
      <c r="R6" s="49"/>
      <c r="S6" s="47"/>
      <c r="T6" s="47"/>
      <c r="U6" s="48"/>
      <c r="V6" s="47"/>
      <c r="W6" s="47"/>
      <c r="X6" s="48"/>
      <c r="Y6" s="50"/>
      <c r="Z6" s="49"/>
      <c r="AA6" s="49"/>
      <c r="AB6" s="49"/>
      <c r="AC6" s="49"/>
      <c r="AD6" s="49"/>
      <c r="AE6" s="49"/>
      <c r="AF6" s="49"/>
      <c r="AG6" s="49"/>
      <c r="AH6" s="49"/>
      <c r="AI6" s="160"/>
    </row>
    <row r="7" spans="2:35" ht="19.5" thickBot="1" x14ac:dyDescent="0.35">
      <c r="B7" s="140" t="s">
        <v>411</v>
      </c>
      <c r="C7" s="159"/>
      <c r="D7" s="153"/>
      <c r="E7" s="152"/>
      <c r="F7" s="152"/>
      <c r="G7" s="51"/>
      <c r="H7" s="152"/>
      <c r="I7" s="152"/>
      <c r="J7" s="152"/>
      <c r="K7" s="152"/>
      <c r="L7" s="152"/>
      <c r="M7" s="50"/>
      <c r="N7" s="86"/>
      <c r="O7" s="49"/>
      <c r="P7" s="49"/>
      <c r="Q7" s="49"/>
      <c r="R7" s="49"/>
      <c r="S7" s="86"/>
      <c r="T7" s="91"/>
      <c r="U7" s="48"/>
      <c r="V7" s="47"/>
      <c r="W7" s="47"/>
      <c r="X7" s="48"/>
      <c r="Y7" s="50"/>
      <c r="Z7" s="49"/>
      <c r="AA7" s="49"/>
      <c r="AB7" s="49"/>
      <c r="AC7" s="49"/>
      <c r="AD7" s="49"/>
      <c r="AE7" s="49"/>
      <c r="AF7" s="49"/>
      <c r="AG7" s="49"/>
      <c r="AH7" s="49"/>
      <c r="AI7" s="141"/>
    </row>
    <row r="8" spans="2:35" ht="21.75" thickBot="1" x14ac:dyDescent="0.4">
      <c r="B8" s="140" t="s">
        <v>410</v>
      </c>
      <c r="C8" s="159"/>
      <c r="D8" s="158"/>
      <c r="E8" s="154"/>
      <c r="F8" s="153"/>
      <c r="G8" s="150"/>
      <c r="H8" s="154"/>
      <c r="I8" s="152"/>
      <c r="J8" s="152"/>
      <c r="K8" s="152"/>
      <c r="L8" s="152"/>
      <c r="M8" s="50"/>
      <c r="N8" s="86"/>
      <c r="O8" s="49"/>
      <c r="P8" s="49"/>
      <c r="Q8" s="49"/>
      <c r="R8" s="49"/>
      <c r="S8" s="156"/>
      <c r="T8" s="91"/>
      <c r="U8" s="48"/>
      <c r="V8" s="47"/>
      <c r="W8" s="157"/>
      <c r="X8" s="48"/>
      <c r="Y8" s="50"/>
      <c r="Z8" s="49"/>
      <c r="AA8" s="49"/>
      <c r="AB8" s="49"/>
      <c r="AC8" s="49"/>
      <c r="AD8" s="49"/>
      <c r="AE8" s="49"/>
      <c r="AF8" s="49"/>
      <c r="AG8" s="49"/>
      <c r="AH8" s="49"/>
      <c r="AI8" s="141"/>
    </row>
    <row r="9" spans="2:35" ht="21.75" thickBot="1" x14ac:dyDescent="0.4">
      <c r="B9" s="140">
        <v>21</v>
      </c>
      <c r="C9" s="152"/>
      <c r="D9" s="155"/>
      <c r="E9" s="154"/>
      <c r="F9" s="153"/>
      <c r="G9" s="150"/>
      <c r="H9" s="154"/>
      <c r="I9" s="152"/>
      <c r="J9" s="152"/>
      <c r="K9" s="152"/>
      <c r="L9" s="152"/>
      <c r="M9" s="50"/>
      <c r="N9" s="86"/>
      <c r="O9" s="49"/>
      <c r="P9" s="49"/>
      <c r="Q9" s="49"/>
      <c r="R9" s="49"/>
      <c r="S9" s="156"/>
      <c r="T9" s="91"/>
      <c r="U9" s="48"/>
      <c r="V9" s="97"/>
      <c r="W9" s="154"/>
      <c r="X9" s="48"/>
      <c r="Y9" s="50"/>
      <c r="Z9" s="49"/>
      <c r="AA9" s="49"/>
      <c r="AB9" s="49"/>
      <c r="AC9" s="49"/>
      <c r="AD9" s="49"/>
      <c r="AE9" s="49"/>
      <c r="AF9" s="49"/>
      <c r="AG9" s="49"/>
      <c r="AH9" s="49"/>
      <c r="AI9" s="141"/>
    </row>
    <row r="10" spans="2:35" ht="19.5" thickBot="1" x14ac:dyDescent="0.35">
      <c r="B10" s="140">
        <v>23</v>
      </c>
      <c r="C10" s="152"/>
      <c r="D10" s="155"/>
      <c r="E10" s="154"/>
      <c r="F10" s="153"/>
      <c r="G10" s="150"/>
      <c r="H10" s="154"/>
      <c r="I10" s="152"/>
      <c r="J10" s="152"/>
      <c r="K10" s="152"/>
      <c r="L10" s="152"/>
      <c r="M10" s="50"/>
      <c r="N10" s="86"/>
      <c r="O10" s="49"/>
      <c r="P10" s="49"/>
      <c r="Q10" s="49"/>
      <c r="R10" s="49"/>
      <c r="S10" s="154"/>
      <c r="T10" s="91"/>
      <c r="U10" s="48"/>
      <c r="V10" s="97"/>
      <c r="W10" s="154"/>
      <c r="X10" s="48"/>
      <c r="Y10" s="50"/>
      <c r="Z10" s="49"/>
      <c r="AA10" s="49"/>
      <c r="AB10" s="49"/>
      <c r="AC10" s="49"/>
      <c r="AD10" s="49"/>
      <c r="AE10" s="49"/>
      <c r="AF10" s="49"/>
      <c r="AG10" s="49"/>
      <c r="AH10" s="49"/>
      <c r="AI10" s="141"/>
    </row>
    <row r="11" spans="2:35" ht="19.5" thickBot="1" x14ac:dyDescent="0.35">
      <c r="B11" s="140">
        <v>24</v>
      </c>
      <c r="C11" s="152"/>
      <c r="D11" s="152"/>
      <c r="E11" s="152"/>
      <c r="F11" s="152"/>
      <c r="G11" s="51"/>
      <c r="H11" s="152"/>
      <c r="I11" s="152"/>
      <c r="J11" s="152"/>
      <c r="K11" s="152"/>
      <c r="L11" s="152"/>
      <c r="M11" s="50"/>
      <c r="N11" s="86"/>
      <c r="O11" s="49"/>
      <c r="P11" s="49"/>
      <c r="Q11" s="49"/>
      <c r="R11" s="49"/>
      <c r="S11" s="86"/>
      <c r="T11" s="91"/>
      <c r="U11" s="48"/>
      <c r="V11" s="97"/>
      <c r="W11" s="154"/>
      <c r="X11" s="48"/>
      <c r="Y11" s="50"/>
      <c r="Z11" s="49"/>
      <c r="AA11" s="49"/>
      <c r="AB11" s="49"/>
      <c r="AC11" s="49"/>
      <c r="AD11" s="49"/>
      <c r="AE11" s="49"/>
      <c r="AF11" s="49"/>
      <c r="AG11" s="49"/>
      <c r="AH11" s="49"/>
      <c r="AI11" s="141"/>
    </row>
    <row r="12" spans="2:35" ht="19.5" thickBot="1" x14ac:dyDescent="0.35">
      <c r="B12" s="140">
        <v>25</v>
      </c>
      <c r="C12" s="152"/>
      <c r="D12" s="152"/>
      <c r="E12" s="152"/>
      <c r="F12" s="152"/>
      <c r="G12" s="51"/>
      <c r="H12" s="152"/>
      <c r="I12" s="152"/>
      <c r="J12" s="152"/>
      <c r="K12" s="152"/>
      <c r="L12" s="152"/>
      <c r="M12" s="50"/>
      <c r="N12" s="86"/>
      <c r="O12" s="49"/>
      <c r="P12" s="49"/>
      <c r="Q12" s="49"/>
      <c r="R12" s="49"/>
      <c r="S12" s="47"/>
      <c r="T12" s="47"/>
      <c r="U12" s="48"/>
      <c r="V12" s="97"/>
      <c r="W12" s="86"/>
      <c r="X12" s="48"/>
      <c r="Y12" s="50"/>
      <c r="Z12" s="49"/>
      <c r="AA12" s="49"/>
      <c r="AB12" s="49"/>
      <c r="AC12" s="49"/>
      <c r="AD12" s="49"/>
      <c r="AE12" s="49"/>
      <c r="AF12" s="49"/>
      <c r="AG12" s="49"/>
      <c r="AH12" s="49"/>
      <c r="AI12" s="141"/>
    </row>
    <row r="13" spans="2:35" ht="19.5" thickBot="1" x14ac:dyDescent="0.35">
      <c r="B13" s="140">
        <v>26</v>
      </c>
      <c r="C13" s="152"/>
      <c r="D13" s="152"/>
      <c r="E13" s="152"/>
      <c r="F13" s="152"/>
      <c r="G13" s="51"/>
      <c r="H13" s="152"/>
      <c r="I13" s="152"/>
      <c r="J13" s="152"/>
      <c r="K13" s="152"/>
      <c r="L13" s="152"/>
      <c r="M13" s="50"/>
      <c r="N13" s="86"/>
      <c r="O13" s="49"/>
      <c r="P13" s="49"/>
      <c r="Q13" s="49"/>
      <c r="R13" s="49"/>
      <c r="S13" s="47"/>
      <c r="T13" s="47"/>
      <c r="U13" s="48"/>
      <c r="V13" s="47"/>
      <c r="W13" s="47"/>
      <c r="X13" s="48"/>
      <c r="Y13" s="50"/>
      <c r="Z13" s="49"/>
      <c r="AA13" s="49"/>
      <c r="AB13" s="49"/>
      <c r="AC13" s="49"/>
      <c r="AD13" s="49"/>
      <c r="AE13" s="49"/>
      <c r="AF13" s="49"/>
      <c r="AG13" s="49"/>
      <c r="AH13" s="49"/>
      <c r="AI13" s="141"/>
    </row>
    <row r="14" spans="2:35" ht="19.5" thickBot="1" x14ac:dyDescent="0.35">
      <c r="B14" s="140">
        <v>27</v>
      </c>
      <c r="C14" s="152"/>
      <c r="D14" s="152"/>
      <c r="E14" s="152"/>
      <c r="F14" s="152"/>
      <c r="G14" s="51"/>
      <c r="H14" s="152"/>
      <c r="I14" s="152"/>
      <c r="J14" s="152"/>
      <c r="K14" s="152"/>
      <c r="L14" s="152"/>
      <c r="M14" s="50"/>
      <c r="N14" s="86"/>
      <c r="O14" s="49"/>
      <c r="P14" s="49"/>
      <c r="Q14" s="49"/>
      <c r="R14" s="49"/>
      <c r="S14" s="47"/>
      <c r="T14" s="47"/>
      <c r="U14" s="48"/>
      <c r="V14" s="47"/>
      <c r="W14" s="47"/>
      <c r="X14" s="48"/>
      <c r="Y14" s="50"/>
      <c r="Z14" s="49"/>
      <c r="AA14" s="49"/>
      <c r="AB14" s="49"/>
      <c r="AC14" s="49"/>
      <c r="AD14" s="49"/>
      <c r="AE14" s="49"/>
      <c r="AF14" s="49"/>
      <c r="AG14" s="49"/>
      <c r="AH14" s="49"/>
      <c r="AI14" s="141"/>
    </row>
    <row r="15" spans="2:35" ht="19.5" thickBot="1" x14ac:dyDescent="0.35">
      <c r="B15" s="140">
        <v>28</v>
      </c>
      <c r="C15" s="152"/>
      <c r="D15" s="152"/>
      <c r="E15" s="152"/>
      <c r="F15" s="152"/>
      <c r="G15" s="51"/>
      <c r="H15" s="152"/>
      <c r="I15" s="152"/>
      <c r="J15" s="152"/>
      <c r="K15" s="152"/>
      <c r="L15" s="152"/>
      <c r="M15" s="50"/>
      <c r="N15" s="86"/>
      <c r="O15" s="49"/>
      <c r="P15" s="49"/>
      <c r="Q15" s="49"/>
      <c r="R15" s="49"/>
      <c r="S15" s="47"/>
      <c r="T15" s="47"/>
      <c r="U15" s="48"/>
      <c r="V15" s="47"/>
      <c r="W15" s="47"/>
      <c r="X15" s="48"/>
      <c r="Y15" s="50"/>
      <c r="Z15" s="49"/>
      <c r="AA15" s="49"/>
      <c r="AB15" s="49"/>
      <c r="AC15" s="49"/>
      <c r="AD15" s="49"/>
      <c r="AE15" s="49"/>
      <c r="AF15" s="49"/>
      <c r="AG15" s="49"/>
      <c r="AH15" s="49"/>
      <c r="AI15" s="141"/>
    </row>
    <row r="16" spans="2:35" ht="19.5" thickBot="1" x14ac:dyDescent="0.35">
      <c r="B16" s="140">
        <v>29</v>
      </c>
      <c r="C16" s="152"/>
      <c r="D16" s="152"/>
      <c r="E16" s="152"/>
      <c r="F16" s="152"/>
      <c r="G16" s="51"/>
      <c r="H16" s="152"/>
      <c r="I16" s="152"/>
      <c r="J16" s="152"/>
      <c r="K16" s="152"/>
      <c r="L16" s="152"/>
      <c r="M16" s="50"/>
      <c r="N16" s="86"/>
      <c r="O16" s="49"/>
      <c r="P16" s="49"/>
      <c r="Q16" s="49"/>
      <c r="R16" s="49"/>
      <c r="S16" s="47"/>
      <c r="T16" s="47"/>
      <c r="U16" s="48"/>
      <c r="V16" s="47"/>
      <c r="W16" s="47"/>
      <c r="X16" s="48"/>
      <c r="Y16" s="50"/>
      <c r="Z16" s="49"/>
      <c r="AA16" s="49"/>
      <c r="AB16" s="49"/>
      <c r="AC16" s="49"/>
      <c r="AD16" s="49"/>
      <c r="AE16" s="49"/>
      <c r="AF16" s="49"/>
      <c r="AG16" s="49"/>
      <c r="AH16" s="49"/>
      <c r="AI16" s="141"/>
    </row>
    <row r="17" spans="2:35" ht="19.5" thickBot="1" x14ac:dyDescent="0.35">
      <c r="B17" s="140">
        <v>30</v>
      </c>
      <c r="C17" s="152"/>
      <c r="D17" s="152"/>
      <c r="E17" s="152"/>
      <c r="F17" s="152"/>
      <c r="G17" s="51"/>
      <c r="H17" s="152"/>
      <c r="I17" s="152"/>
      <c r="J17" s="152"/>
      <c r="K17" s="152"/>
      <c r="L17" s="152"/>
      <c r="M17" s="50"/>
      <c r="N17" s="86"/>
      <c r="O17" s="49"/>
      <c r="P17" s="49"/>
      <c r="Q17" s="49"/>
      <c r="R17" s="49"/>
      <c r="S17" s="47"/>
      <c r="T17" s="47"/>
      <c r="U17" s="48"/>
      <c r="V17" s="47"/>
      <c r="W17" s="47"/>
      <c r="X17" s="48"/>
      <c r="Y17" s="50"/>
      <c r="Z17" s="49"/>
      <c r="AA17" s="49"/>
      <c r="AB17" s="49"/>
      <c r="AC17" s="49"/>
      <c r="AD17" s="49"/>
      <c r="AE17" s="49"/>
      <c r="AF17" s="49"/>
      <c r="AG17" s="49"/>
      <c r="AH17" s="49"/>
      <c r="AI17" s="141"/>
    </row>
    <row r="18" spans="2:35" ht="19.5" thickBot="1" x14ac:dyDescent="0.35">
      <c r="B18" s="140">
        <v>31</v>
      </c>
      <c r="C18" s="152"/>
      <c r="D18" s="152"/>
      <c r="E18" s="152"/>
      <c r="F18" s="152"/>
      <c r="G18" s="51"/>
      <c r="H18" s="152"/>
      <c r="I18" s="152"/>
      <c r="J18" s="152"/>
      <c r="K18" s="152"/>
      <c r="L18" s="152"/>
      <c r="M18" s="50"/>
      <c r="N18" s="86"/>
      <c r="O18" s="49"/>
      <c r="P18" s="49"/>
      <c r="Q18" s="49"/>
      <c r="R18" s="49"/>
      <c r="S18" s="47"/>
      <c r="T18" s="47"/>
      <c r="U18" s="48"/>
      <c r="V18" s="47"/>
      <c r="W18" s="47"/>
      <c r="X18" s="48"/>
      <c r="Y18" s="50"/>
      <c r="Z18" s="49"/>
      <c r="AA18" s="49"/>
      <c r="AB18" s="49"/>
      <c r="AC18" s="49"/>
      <c r="AD18" s="49"/>
      <c r="AE18" s="49"/>
      <c r="AF18" s="49"/>
      <c r="AG18" s="49"/>
      <c r="AH18" s="49"/>
      <c r="AI18" s="141"/>
    </row>
    <row r="19" spans="2:35" ht="19.5" thickBot="1" x14ac:dyDescent="0.35">
      <c r="B19" s="140">
        <v>32</v>
      </c>
      <c r="C19" s="152"/>
      <c r="D19" s="152"/>
      <c r="E19" s="152"/>
      <c r="F19" s="152"/>
      <c r="G19" s="51"/>
      <c r="H19" s="152"/>
      <c r="I19" s="152"/>
      <c r="J19" s="152"/>
      <c r="K19" s="152"/>
      <c r="L19" s="152"/>
      <c r="M19" s="50"/>
      <c r="N19" s="86"/>
      <c r="O19" s="49"/>
      <c r="P19" s="49"/>
      <c r="Q19" s="49"/>
      <c r="R19" s="49"/>
      <c r="S19" s="47"/>
      <c r="T19" s="47"/>
      <c r="U19" s="48"/>
      <c r="V19" s="47"/>
      <c r="W19" s="47"/>
      <c r="X19" s="48"/>
      <c r="Y19" s="50"/>
      <c r="Z19" s="49"/>
      <c r="AA19" s="49"/>
      <c r="AB19" s="49"/>
      <c r="AC19" s="49"/>
      <c r="AD19" s="49"/>
      <c r="AE19" s="49"/>
      <c r="AF19" s="49"/>
      <c r="AG19" s="49"/>
      <c r="AH19" s="49"/>
      <c r="AI19" s="141"/>
    </row>
    <row r="20" spans="2:35" ht="19.5" thickBot="1" x14ac:dyDescent="0.35">
      <c r="B20" s="140">
        <v>33</v>
      </c>
      <c r="C20" s="152"/>
      <c r="D20" s="152"/>
      <c r="E20" s="152"/>
      <c r="F20" s="152"/>
      <c r="G20" s="51"/>
      <c r="H20" s="152"/>
      <c r="I20" s="152"/>
      <c r="J20" s="152"/>
      <c r="K20" s="152"/>
      <c r="L20" s="152"/>
      <c r="M20" s="50"/>
      <c r="N20" s="86"/>
      <c r="O20" s="49"/>
      <c r="P20" s="49"/>
      <c r="Q20" s="49"/>
      <c r="R20" s="49"/>
      <c r="S20" s="47"/>
      <c r="T20" s="47"/>
      <c r="U20" s="48"/>
      <c r="V20" s="47"/>
      <c r="W20" s="47"/>
      <c r="X20" s="48"/>
      <c r="Y20" s="50"/>
      <c r="Z20" s="49"/>
      <c r="AA20" s="49"/>
      <c r="AB20" s="49"/>
      <c r="AC20" s="49"/>
      <c r="AD20" s="49"/>
      <c r="AE20" s="49"/>
      <c r="AF20" s="49"/>
      <c r="AG20" s="49"/>
      <c r="AH20" s="49"/>
      <c r="AI20" s="141"/>
    </row>
    <row r="21" spans="2:35" ht="19.5" thickBot="1" x14ac:dyDescent="0.35">
      <c r="B21" s="140">
        <v>34</v>
      </c>
      <c r="C21" s="152"/>
      <c r="D21" s="152"/>
      <c r="E21" s="152"/>
      <c r="F21" s="152"/>
      <c r="G21" s="51"/>
      <c r="H21" s="152"/>
      <c r="I21" s="152"/>
      <c r="J21" s="152"/>
      <c r="K21" s="152"/>
      <c r="L21" s="152"/>
      <c r="M21" s="50"/>
      <c r="N21" s="86"/>
      <c r="O21" s="49"/>
      <c r="P21" s="49"/>
      <c r="Q21" s="49"/>
      <c r="R21" s="49"/>
      <c r="S21" s="47"/>
      <c r="T21" s="47"/>
      <c r="U21" s="48"/>
      <c r="V21" s="47"/>
      <c r="W21" s="47"/>
      <c r="X21" s="48"/>
      <c r="Y21" s="50"/>
      <c r="Z21" s="49"/>
      <c r="AA21" s="49"/>
      <c r="AB21" s="49"/>
      <c r="AC21" s="49"/>
      <c r="AD21" s="49"/>
      <c r="AE21" s="49"/>
      <c r="AF21" s="49"/>
      <c r="AG21" s="49"/>
      <c r="AH21" s="49"/>
      <c r="AI21" s="141"/>
    </row>
    <row r="22" spans="2:35" ht="19.5" thickBot="1" x14ac:dyDescent="0.35">
      <c r="B22" s="140" t="s">
        <v>409</v>
      </c>
      <c r="C22" s="152"/>
      <c r="D22" s="152"/>
      <c r="E22" s="152"/>
      <c r="F22" s="152"/>
      <c r="G22" s="51"/>
      <c r="H22" s="152"/>
      <c r="I22" s="152"/>
      <c r="J22" s="152"/>
      <c r="K22" s="152"/>
      <c r="L22" s="152"/>
      <c r="M22" s="50"/>
      <c r="N22" s="86"/>
      <c r="O22" s="49"/>
      <c r="P22" s="49"/>
      <c r="Q22" s="49"/>
      <c r="R22" s="49"/>
      <c r="S22" s="47"/>
      <c r="T22" s="47"/>
      <c r="U22" s="48"/>
      <c r="V22" s="47"/>
      <c r="W22" s="47"/>
      <c r="X22" s="48"/>
      <c r="Y22" s="50"/>
      <c r="Z22" s="49"/>
      <c r="AA22" s="49"/>
      <c r="AB22" s="49"/>
      <c r="AC22" s="49"/>
      <c r="AD22" s="49"/>
      <c r="AE22" s="49"/>
      <c r="AF22" s="49"/>
      <c r="AG22" s="49"/>
      <c r="AH22" s="49"/>
      <c r="AI22" s="141"/>
    </row>
    <row r="23" spans="2:35" ht="19.5" thickBot="1" x14ac:dyDescent="0.35">
      <c r="B23" s="140" t="s">
        <v>408</v>
      </c>
      <c r="C23" s="152"/>
      <c r="D23" s="152"/>
      <c r="E23" s="152"/>
      <c r="F23" s="152"/>
      <c r="G23" s="51"/>
      <c r="H23" s="152"/>
      <c r="I23" s="152"/>
      <c r="J23" s="152"/>
      <c r="K23" s="152"/>
      <c r="L23" s="152"/>
      <c r="M23" s="50"/>
      <c r="N23" s="86"/>
      <c r="O23" s="49"/>
      <c r="P23" s="49"/>
      <c r="Q23" s="49"/>
      <c r="R23" s="49"/>
      <c r="S23" s="47"/>
      <c r="T23" s="47"/>
      <c r="U23" s="48"/>
      <c r="V23" s="47"/>
      <c r="W23" s="47"/>
      <c r="X23" s="48"/>
      <c r="Y23" s="50"/>
      <c r="Z23" s="49"/>
      <c r="AA23" s="49"/>
      <c r="AB23" s="49"/>
      <c r="AC23" s="49"/>
      <c r="AD23" s="49"/>
      <c r="AE23" s="49"/>
      <c r="AF23" s="49"/>
      <c r="AG23" s="49"/>
      <c r="AH23" s="49"/>
      <c r="AI23" s="141"/>
    </row>
    <row r="24" spans="2:35" ht="19.5" thickBot="1" x14ac:dyDescent="0.35">
      <c r="B24" s="140" t="s">
        <v>407</v>
      </c>
      <c r="C24" s="152"/>
      <c r="D24" s="152"/>
      <c r="E24" s="152"/>
      <c r="F24" s="152"/>
      <c r="G24" s="51"/>
      <c r="H24" s="152"/>
      <c r="I24" s="152"/>
      <c r="J24" s="152"/>
      <c r="K24" s="152"/>
      <c r="L24" s="152"/>
      <c r="M24" s="50"/>
      <c r="N24" s="86"/>
      <c r="O24" s="49"/>
      <c r="P24" s="49"/>
      <c r="Q24" s="49"/>
      <c r="R24" s="49"/>
      <c r="S24" s="47"/>
      <c r="T24" s="47"/>
      <c r="U24" s="48"/>
      <c r="V24" s="47"/>
      <c r="W24" s="47"/>
      <c r="X24" s="48"/>
      <c r="Y24" s="50"/>
      <c r="Z24" s="49"/>
      <c r="AA24" s="49"/>
      <c r="AB24" s="49"/>
      <c r="AC24" s="49"/>
      <c r="AD24" s="49"/>
      <c r="AE24" s="49"/>
      <c r="AF24" s="49"/>
      <c r="AG24" s="49"/>
      <c r="AH24" s="49"/>
      <c r="AI24" s="141"/>
    </row>
    <row r="25" spans="2:35" ht="19.5" thickBot="1" x14ac:dyDescent="0.35">
      <c r="B25" s="140" t="s">
        <v>406</v>
      </c>
      <c r="C25" s="152"/>
      <c r="D25" s="152"/>
      <c r="E25" s="152"/>
      <c r="F25" s="152"/>
      <c r="G25" s="51"/>
      <c r="H25" s="152"/>
      <c r="I25" s="152"/>
      <c r="J25" s="152"/>
      <c r="K25" s="152"/>
      <c r="L25" s="152"/>
      <c r="M25" s="50"/>
      <c r="N25" s="86"/>
      <c r="O25" s="49"/>
      <c r="P25" s="49"/>
      <c r="Q25" s="49"/>
      <c r="R25" s="49"/>
      <c r="S25" s="47"/>
      <c r="T25" s="47"/>
      <c r="U25" s="48"/>
      <c r="V25" s="47"/>
      <c r="W25" s="47"/>
      <c r="X25" s="48"/>
      <c r="Y25" s="50"/>
      <c r="Z25" s="49"/>
      <c r="AA25" s="49"/>
      <c r="AB25" s="49"/>
      <c r="AC25" s="49"/>
      <c r="AD25" s="49"/>
      <c r="AE25" s="49"/>
      <c r="AF25" s="49"/>
      <c r="AG25" s="49"/>
      <c r="AH25" s="49"/>
      <c r="AI25" s="141"/>
    </row>
    <row r="26" spans="2:35" ht="19.5" thickBot="1" x14ac:dyDescent="0.35">
      <c r="B26" s="140" t="s">
        <v>405</v>
      </c>
      <c r="C26" s="152"/>
      <c r="D26" s="152"/>
      <c r="E26" s="152"/>
      <c r="F26" s="152"/>
      <c r="G26" s="51"/>
      <c r="H26" s="152"/>
      <c r="I26" s="152"/>
      <c r="J26" s="152"/>
      <c r="K26" s="152"/>
      <c r="L26" s="152"/>
      <c r="M26" s="50"/>
      <c r="N26" s="86"/>
      <c r="O26" s="49"/>
      <c r="P26" s="49"/>
      <c r="Q26" s="49"/>
      <c r="R26" s="49"/>
      <c r="S26" s="47"/>
      <c r="T26" s="47"/>
      <c r="U26" s="48"/>
      <c r="V26" s="47"/>
      <c r="W26" s="47"/>
      <c r="X26" s="48"/>
      <c r="Y26" s="50"/>
      <c r="Z26" s="49"/>
      <c r="AA26" s="49"/>
      <c r="AB26" s="49"/>
      <c r="AC26" s="49"/>
      <c r="AD26" s="49"/>
      <c r="AE26" s="49"/>
      <c r="AF26" s="49"/>
      <c r="AG26" s="49"/>
      <c r="AH26" s="49"/>
      <c r="AI26" s="141"/>
    </row>
    <row r="27" spans="2:35" ht="19.5" thickBot="1" x14ac:dyDescent="0.35">
      <c r="B27" s="140">
        <v>40</v>
      </c>
      <c r="C27" s="152"/>
      <c r="D27" s="152"/>
      <c r="E27" s="152"/>
      <c r="F27" s="152"/>
      <c r="G27" s="51"/>
      <c r="H27" s="152"/>
      <c r="I27" s="152"/>
      <c r="J27" s="152"/>
      <c r="K27" s="152"/>
      <c r="L27" s="152"/>
      <c r="M27" s="50"/>
      <c r="N27" s="86"/>
      <c r="O27" s="49"/>
      <c r="P27" s="49"/>
      <c r="Q27" s="49"/>
      <c r="R27" s="49"/>
      <c r="S27" s="47"/>
      <c r="T27" s="47"/>
      <c r="U27" s="48"/>
      <c r="V27" s="47"/>
      <c r="W27" s="47"/>
      <c r="X27" s="48"/>
      <c r="Y27" s="50"/>
      <c r="Z27" s="49"/>
      <c r="AA27" s="49"/>
      <c r="AB27" s="49"/>
      <c r="AC27" s="49"/>
      <c r="AD27" s="49"/>
      <c r="AE27" s="49"/>
      <c r="AF27" s="49"/>
      <c r="AG27" s="49"/>
      <c r="AH27" s="49"/>
      <c r="AI27" s="141"/>
    </row>
    <row r="28" spans="2:35" ht="19.5" thickBot="1" x14ac:dyDescent="0.35">
      <c r="B28" s="140" t="s">
        <v>404</v>
      </c>
      <c r="C28" s="152"/>
      <c r="D28" s="152"/>
      <c r="E28" s="152"/>
      <c r="F28" s="152"/>
      <c r="G28" s="51"/>
      <c r="H28" s="152"/>
      <c r="I28" s="152"/>
      <c r="J28" s="152"/>
      <c r="K28" s="152"/>
      <c r="L28" s="152"/>
      <c r="M28" s="50"/>
      <c r="N28" s="86"/>
      <c r="O28" s="49"/>
      <c r="P28" s="49"/>
      <c r="Q28" s="49"/>
      <c r="R28" s="49"/>
      <c r="S28" s="47"/>
      <c r="T28" s="47"/>
      <c r="U28" s="48"/>
      <c r="V28" s="47"/>
      <c r="W28" s="47"/>
      <c r="X28" s="48"/>
      <c r="Y28" s="50"/>
      <c r="Z28" s="49"/>
      <c r="AA28" s="49"/>
      <c r="AB28" s="49"/>
      <c r="AC28" s="49"/>
      <c r="AD28" s="49"/>
      <c r="AE28" s="49"/>
      <c r="AF28" s="49"/>
      <c r="AG28" s="49"/>
      <c r="AH28" s="49"/>
      <c r="AI28" s="141"/>
    </row>
    <row r="29" spans="2:35" ht="19.5" thickBot="1" x14ac:dyDescent="0.35">
      <c r="B29" s="140">
        <v>42</v>
      </c>
      <c r="C29" s="152"/>
      <c r="D29" s="152"/>
      <c r="E29" s="152"/>
      <c r="F29" s="152"/>
      <c r="G29" s="51"/>
      <c r="H29" s="152"/>
      <c r="I29" s="152"/>
      <c r="J29" s="152"/>
      <c r="K29" s="152"/>
      <c r="L29" s="152"/>
      <c r="M29" s="50"/>
      <c r="N29" s="86"/>
      <c r="O29" s="49"/>
      <c r="P29" s="49"/>
      <c r="Q29" s="49"/>
      <c r="R29" s="49"/>
      <c r="S29" s="47"/>
      <c r="T29" s="47"/>
      <c r="U29" s="48"/>
      <c r="V29" s="47"/>
      <c r="W29" s="47"/>
      <c r="X29" s="48"/>
      <c r="Y29" s="50"/>
      <c r="Z29" s="49"/>
      <c r="AA29" s="49"/>
      <c r="AB29" s="49"/>
      <c r="AC29" s="49"/>
      <c r="AD29" s="49"/>
      <c r="AE29" s="49"/>
      <c r="AF29" s="49"/>
      <c r="AG29" s="49"/>
      <c r="AH29" s="49"/>
      <c r="AI29" s="141"/>
    </row>
    <row r="30" spans="2:35" ht="19.5" thickBot="1" x14ac:dyDescent="0.35">
      <c r="B30" s="140">
        <v>43</v>
      </c>
      <c r="C30" s="152"/>
      <c r="D30" s="152"/>
      <c r="E30" s="152"/>
      <c r="F30" s="152"/>
      <c r="G30" s="51"/>
      <c r="H30" s="152"/>
      <c r="I30" s="152"/>
      <c r="J30" s="152"/>
      <c r="K30" s="152"/>
      <c r="L30" s="152"/>
      <c r="M30" s="50"/>
      <c r="N30" s="86"/>
      <c r="O30" s="49"/>
      <c r="P30" s="49"/>
      <c r="Q30" s="49"/>
      <c r="R30" s="49"/>
      <c r="S30" s="47"/>
      <c r="T30" s="47"/>
      <c r="U30" s="48"/>
      <c r="V30" s="47"/>
      <c r="W30" s="47"/>
      <c r="X30" s="48"/>
      <c r="Y30" s="50"/>
      <c r="Z30" s="49"/>
      <c r="AA30" s="49"/>
      <c r="AB30" s="49"/>
      <c r="AC30" s="49"/>
      <c r="AD30" s="49"/>
      <c r="AE30" s="49"/>
      <c r="AF30" s="49"/>
      <c r="AG30" s="49"/>
      <c r="AH30" s="49"/>
      <c r="AI30" s="141"/>
    </row>
    <row r="31" spans="2:35" ht="19.5" thickBot="1" x14ac:dyDescent="0.35">
      <c r="B31" s="140" t="s">
        <v>403</v>
      </c>
      <c r="C31" s="152"/>
      <c r="D31" s="152"/>
      <c r="E31" s="152"/>
      <c r="F31" s="152"/>
      <c r="G31" s="51"/>
      <c r="H31" s="152"/>
      <c r="I31" s="152"/>
      <c r="J31" s="152"/>
      <c r="K31" s="152"/>
      <c r="L31" s="152"/>
      <c r="M31" s="50"/>
      <c r="N31" s="86"/>
      <c r="O31" s="49"/>
      <c r="P31" s="49"/>
      <c r="Q31" s="49"/>
      <c r="R31" s="49"/>
      <c r="S31" s="47"/>
      <c r="T31" s="47"/>
      <c r="U31" s="48"/>
      <c r="V31" s="47"/>
      <c r="W31" s="47"/>
      <c r="X31" s="48"/>
      <c r="Y31" s="50"/>
      <c r="Z31" s="49"/>
      <c r="AA31" s="49"/>
      <c r="AB31" s="49"/>
      <c r="AC31" s="49"/>
      <c r="AD31" s="49"/>
      <c r="AE31" s="49"/>
      <c r="AF31" s="49"/>
      <c r="AG31" s="49"/>
      <c r="AH31" s="49"/>
      <c r="AI31" s="141"/>
    </row>
    <row r="32" spans="2:35" ht="19.5" thickBot="1" x14ac:dyDescent="0.35">
      <c r="B32" s="140" t="s">
        <v>402</v>
      </c>
      <c r="C32" s="152"/>
      <c r="D32" s="152"/>
      <c r="E32" s="152"/>
      <c r="F32" s="152"/>
      <c r="G32" s="51"/>
      <c r="H32" s="152"/>
      <c r="I32" s="152"/>
      <c r="J32" s="152"/>
      <c r="K32" s="152"/>
      <c r="L32" s="152"/>
      <c r="M32" s="50"/>
      <c r="N32" s="86"/>
      <c r="O32" s="49"/>
      <c r="P32" s="49"/>
      <c r="Q32" s="49"/>
      <c r="R32" s="49"/>
      <c r="S32" s="47"/>
      <c r="T32" s="47"/>
      <c r="U32" s="48"/>
      <c r="V32" s="47"/>
      <c r="W32" s="47"/>
      <c r="X32" s="48"/>
      <c r="Y32" s="50"/>
      <c r="Z32" s="49"/>
      <c r="AA32" s="49"/>
      <c r="AB32" s="49"/>
      <c r="AC32" s="49"/>
      <c r="AD32" s="49"/>
      <c r="AE32" s="49"/>
      <c r="AF32" s="49"/>
      <c r="AG32" s="49"/>
      <c r="AH32" s="49"/>
      <c r="AI32" s="141"/>
    </row>
    <row r="33" spans="2:35" ht="19.5" thickBot="1" x14ac:dyDescent="0.35">
      <c r="B33" s="140" t="s">
        <v>401</v>
      </c>
      <c r="C33" s="152"/>
      <c r="D33" s="152"/>
      <c r="E33" s="152"/>
      <c r="F33" s="152"/>
      <c r="G33" s="51"/>
      <c r="H33" s="152"/>
      <c r="I33" s="152"/>
      <c r="J33" s="152"/>
      <c r="K33" s="152"/>
      <c r="L33" s="152"/>
      <c r="M33" s="50"/>
      <c r="N33" s="86"/>
      <c r="O33" s="49"/>
      <c r="P33" s="49"/>
      <c r="Q33" s="49"/>
      <c r="R33" s="49"/>
      <c r="S33" s="47"/>
      <c r="T33" s="47"/>
      <c r="U33" s="48"/>
      <c r="V33" s="47"/>
      <c r="W33" s="47"/>
      <c r="X33" s="48"/>
      <c r="Y33" s="50"/>
      <c r="Z33" s="49"/>
      <c r="AA33" s="49"/>
      <c r="AB33" s="49"/>
      <c r="AC33" s="49"/>
      <c r="AD33" s="49"/>
      <c r="AE33" s="49"/>
      <c r="AF33" s="49"/>
      <c r="AG33" s="49"/>
      <c r="AH33" s="49"/>
      <c r="AI33" s="141"/>
    </row>
    <row r="34" spans="2:35" ht="19.5" thickBot="1" x14ac:dyDescent="0.35">
      <c r="B34" s="140">
        <v>47</v>
      </c>
      <c r="C34" s="152"/>
      <c r="D34" s="152"/>
      <c r="E34" s="152"/>
      <c r="F34" s="152"/>
      <c r="G34" s="51"/>
      <c r="H34" s="152"/>
      <c r="I34" s="152"/>
      <c r="J34" s="152"/>
      <c r="K34" s="152"/>
      <c r="L34" s="152"/>
      <c r="M34" s="50"/>
      <c r="N34" s="86"/>
      <c r="O34" s="49"/>
      <c r="P34" s="49"/>
      <c r="Q34" s="49"/>
      <c r="R34" s="49"/>
      <c r="S34" s="47"/>
      <c r="T34" s="47"/>
      <c r="U34" s="48"/>
      <c r="V34" s="47"/>
      <c r="W34" s="47"/>
      <c r="X34" s="48"/>
      <c r="Y34" s="50"/>
      <c r="Z34" s="49"/>
      <c r="AA34" s="49"/>
      <c r="AB34" s="49"/>
      <c r="AC34" s="49"/>
      <c r="AD34" s="49"/>
      <c r="AE34" s="49"/>
      <c r="AF34" s="49"/>
      <c r="AG34" s="49"/>
      <c r="AH34" s="49"/>
      <c r="AI34" s="141"/>
    </row>
    <row r="35" spans="2:35" ht="19.5" thickBot="1" x14ac:dyDescent="0.35">
      <c r="B35" s="140">
        <v>50</v>
      </c>
      <c r="C35" s="152"/>
      <c r="D35" s="152"/>
      <c r="E35" s="152"/>
      <c r="F35" s="152"/>
      <c r="G35" s="51"/>
      <c r="H35" s="152"/>
      <c r="I35" s="152"/>
      <c r="J35" s="152"/>
      <c r="K35" s="152"/>
      <c r="L35" s="152"/>
      <c r="M35" s="50"/>
      <c r="N35" s="86"/>
      <c r="O35" s="49"/>
      <c r="P35" s="49"/>
      <c r="Q35" s="49"/>
      <c r="R35" s="49"/>
      <c r="S35" s="47"/>
      <c r="T35" s="47"/>
      <c r="U35" s="48"/>
      <c r="V35" s="47"/>
      <c r="W35" s="47"/>
      <c r="X35" s="48"/>
      <c r="Y35" s="50"/>
      <c r="Z35" s="49"/>
      <c r="AA35" s="49"/>
      <c r="AB35" s="49"/>
      <c r="AC35" s="49"/>
      <c r="AD35" s="49"/>
      <c r="AE35" s="49"/>
      <c r="AF35" s="49"/>
      <c r="AG35" s="49"/>
      <c r="AH35" s="49"/>
      <c r="AI35" s="141"/>
    </row>
    <row r="36" spans="2:35" ht="19.5" thickBot="1" x14ac:dyDescent="0.35">
      <c r="B36" s="140">
        <v>51</v>
      </c>
      <c r="C36" s="152"/>
      <c r="D36" s="152"/>
      <c r="E36" s="152"/>
      <c r="F36" s="152"/>
      <c r="G36" s="51"/>
      <c r="H36" s="152"/>
      <c r="I36" s="152"/>
      <c r="J36" s="152"/>
      <c r="K36" s="152"/>
      <c r="L36" s="152"/>
      <c r="M36" s="50"/>
      <c r="N36" s="86"/>
      <c r="O36" s="49"/>
      <c r="P36" s="49"/>
      <c r="Q36" s="49"/>
      <c r="R36" s="49"/>
      <c r="S36" s="47"/>
      <c r="T36" s="47"/>
      <c r="U36" s="48"/>
      <c r="V36" s="47"/>
      <c r="W36" s="47"/>
      <c r="X36" s="48"/>
      <c r="Y36" s="50"/>
      <c r="Z36" s="49"/>
      <c r="AA36" s="49"/>
      <c r="AB36" s="49"/>
      <c r="AC36" s="49"/>
      <c r="AD36" s="49"/>
      <c r="AE36" s="49"/>
      <c r="AF36" s="49"/>
      <c r="AG36" s="49"/>
      <c r="AH36" s="49"/>
      <c r="AI36" s="141"/>
    </row>
    <row r="37" spans="2:35" ht="19.5" thickBot="1" x14ac:dyDescent="0.35">
      <c r="B37" s="140" t="s">
        <v>400</v>
      </c>
      <c r="C37" s="152"/>
      <c r="D37" s="152"/>
      <c r="E37" s="152"/>
      <c r="F37" s="152"/>
      <c r="G37" s="51"/>
      <c r="H37" s="152"/>
      <c r="I37" s="152"/>
      <c r="J37" s="152"/>
      <c r="K37" s="152"/>
      <c r="L37" s="152"/>
      <c r="M37" s="50"/>
      <c r="N37" s="86"/>
      <c r="O37" s="49"/>
      <c r="P37" s="49"/>
      <c r="Q37" s="49"/>
      <c r="R37" s="49"/>
      <c r="S37" s="47"/>
      <c r="T37" s="47"/>
      <c r="U37" s="48"/>
      <c r="V37" s="47"/>
      <c r="W37" s="47"/>
      <c r="X37" s="48"/>
      <c r="Y37" s="50"/>
      <c r="Z37" s="49"/>
      <c r="AA37" s="49"/>
      <c r="AB37" s="49"/>
      <c r="AC37" s="49"/>
      <c r="AD37" s="49"/>
      <c r="AE37" s="49"/>
      <c r="AF37" s="49"/>
      <c r="AG37" s="49"/>
      <c r="AH37" s="49"/>
      <c r="AI37" s="141"/>
    </row>
    <row r="38" spans="2:35" ht="19.5" thickBot="1" x14ac:dyDescent="0.35">
      <c r="B38" s="140" t="s">
        <v>399</v>
      </c>
      <c r="C38" s="152"/>
      <c r="D38" s="152"/>
      <c r="E38" s="152"/>
      <c r="F38" s="152"/>
      <c r="G38" s="51"/>
      <c r="H38" s="152"/>
      <c r="I38" s="152"/>
      <c r="J38" s="152"/>
      <c r="K38" s="152"/>
      <c r="L38" s="152"/>
      <c r="M38" s="50"/>
      <c r="N38" s="86"/>
      <c r="O38" s="49"/>
      <c r="P38" s="49"/>
      <c r="Q38" s="49"/>
      <c r="R38" s="49"/>
      <c r="S38" s="47"/>
      <c r="T38" s="47"/>
      <c r="U38" s="48"/>
      <c r="V38" s="47"/>
      <c r="W38" s="47"/>
      <c r="X38" s="48"/>
      <c r="Y38" s="50"/>
      <c r="Z38" s="49"/>
      <c r="AA38" s="49"/>
      <c r="AB38" s="49"/>
      <c r="AC38" s="49"/>
      <c r="AD38" s="49"/>
      <c r="AE38" s="49"/>
      <c r="AF38" s="49"/>
      <c r="AG38" s="49"/>
      <c r="AH38" s="49"/>
      <c r="AI38" s="141"/>
    </row>
    <row r="39" spans="2:35" ht="19.5" thickBot="1" x14ac:dyDescent="0.35">
      <c r="B39" s="140">
        <v>55</v>
      </c>
      <c r="C39" s="152"/>
      <c r="D39" s="152"/>
      <c r="E39" s="152"/>
      <c r="F39" s="152"/>
      <c r="G39" s="51"/>
      <c r="H39" s="152"/>
      <c r="I39" s="152"/>
      <c r="J39" s="152"/>
      <c r="K39" s="152"/>
      <c r="L39" s="152"/>
      <c r="M39" s="50"/>
      <c r="N39" s="86"/>
      <c r="O39" s="49"/>
      <c r="P39" s="49"/>
      <c r="Q39" s="49"/>
      <c r="R39" s="49"/>
      <c r="S39" s="47"/>
      <c r="T39" s="47"/>
      <c r="U39" s="48"/>
      <c r="V39" s="47"/>
      <c r="W39" s="47"/>
      <c r="X39" s="48"/>
      <c r="Y39" s="50"/>
      <c r="Z39" s="49"/>
      <c r="AA39" s="49"/>
      <c r="AB39" s="49"/>
      <c r="AC39" s="49"/>
      <c r="AD39" s="49"/>
      <c r="AE39" s="49"/>
      <c r="AF39" s="49"/>
      <c r="AG39" s="49"/>
      <c r="AH39" s="49"/>
      <c r="AI39" s="141"/>
    </row>
    <row r="40" spans="2:35" ht="19.5" thickBot="1" x14ac:dyDescent="0.35">
      <c r="B40" s="140" t="s">
        <v>398</v>
      </c>
      <c r="C40" s="152"/>
      <c r="D40" s="152"/>
      <c r="E40" s="152"/>
      <c r="F40" s="152"/>
      <c r="G40" s="51"/>
      <c r="H40" s="152"/>
      <c r="I40" s="152"/>
      <c r="J40" s="152"/>
      <c r="K40" s="152"/>
      <c r="L40" s="152"/>
      <c r="M40" s="50"/>
      <c r="N40" s="86"/>
      <c r="O40" s="49"/>
      <c r="P40" s="49"/>
      <c r="Q40" s="49"/>
      <c r="R40" s="49"/>
      <c r="S40" s="47"/>
      <c r="T40" s="47"/>
      <c r="U40" s="48"/>
      <c r="V40" s="47"/>
      <c r="W40" s="47"/>
      <c r="X40" s="48"/>
      <c r="Y40" s="50"/>
      <c r="Z40" s="49"/>
      <c r="AA40" s="49"/>
      <c r="AB40" s="49"/>
      <c r="AC40" s="49"/>
      <c r="AD40" s="49"/>
      <c r="AE40" s="49"/>
      <c r="AF40" s="49"/>
      <c r="AG40" s="49"/>
      <c r="AH40" s="49"/>
      <c r="AI40" s="141"/>
    </row>
    <row r="41" spans="2:35" ht="19.5" thickBot="1" x14ac:dyDescent="0.35">
      <c r="B41" s="140">
        <v>57</v>
      </c>
      <c r="C41" s="152"/>
      <c r="D41" s="152"/>
      <c r="E41" s="152"/>
      <c r="F41" s="152"/>
      <c r="G41" s="51"/>
      <c r="H41" s="152"/>
      <c r="I41" s="152"/>
      <c r="J41" s="152"/>
      <c r="K41" s="152"/>
      <c r="L41" s="152"/>
      <c r="M41" s="50"/>
      <c r="N41" s="86"/>
      <c r="O41" s="49"/>
      <c r="P41" s="49"/>
      <c r="Q41" s="49"/>
      <c r="R41" s="49"/>
      <c r="S41" s="47"/>
      <c r="T41" s="47"/>
      <c r="U41" s="48"/>
      <c r="V41" s="47"/>
      <c r="W41" s="47"/>
      <c r="X41" s="48"/>
      <c r="Y41" s="50"/>
      <c r="Z41" s="49"/>
      <c r="AA41" s="49"/>
      <c r="AB41" s="49"/>
      <c r="AC41" s="49"/>
      <c r="AD41" s="49"/>
      <c r="AE41" s="49"/>
      <c r="AF41" s="49"/>
      <c r="AG41" s="49"/>
      <c r="AH41" s="49"/>
      <c r="AI41" s="141"/>
    </row>
    <row r="42" spans="2:35" ht="19.5" thickBot="1" x14ac:dyDescent="0.35">
      <c r="B42" s="140">
        <v>58</v>
      </c>
      <c r="C42" s="152"/>
      <c r="D42" s="152"/>
      <c r="E42" s="152"/>
      <c r="F42" s="152"/>
      <c r="G42" s="51"/>
      <c r="H42" s="152"/>
      <c r="I42" s="152"/>
      <c r="J42" s="152"/>
      <c r="K42" s="152"/>
      <c r="L42" s="152"/>
      <c r="M42" s="50"/>
      <c r="N42" s="86"/>
      <c r="O42" s="49"/>
      <c r="P42" s="49"/>
      <c r="Q42" s="49"/>
      <c r="R42" s="49"/>
      <c r="S42" s="47"/>
      <c r="T42" s="47"/>
      <c r="U42" s="48"/>
      <c r="V42" s="47"/>
      <c r="W42" s="47"/>
      <c r="X42" s="48"/>
      <c r="Y42" s="50"/>
      <c r="Z42" s="49"/>
      <c r="AA42" s="49"/>
      <c r="AB42" s="49"/>
      <c r="AC42" s="49"/>
      <c r="AD42" s="49"/>
      <c r="AE42" s="49"/>
      <c r="AF42" s="49"/>
      <c r="AG42" s="49"/>
      <c r="AH42" s="49"/>
      <c r="AI42" s="141"/>
    </row>
    <row r="43" spans="2:35" ht="19.5" thickBot="1" x14ac:dyDescent="0.35">
      <c r="B43" s="140">
        <v>59</v>
      </c>
      <c r="C43" s="152"/>
      <c r="D43" s="152"/>
      <c r="E43" s="152"/>
      <c r="F43" s="152"/>
      <c r="G43" s="51"/>
      <c r="H43" s="152"/>
      <c r="I43" s="152"/>
      <c r="J43" s="152"/>
      <c r="K43" s="152"/>
      <c r="L43" s="152"/>
      <c r="M43" s="50"/>
      <c r="N43" s="86"/>
      <c r="O43" s="49"/>
      <c r="P43" s="49"/>
      <c r="Q43" s="49"/>
      <c r="R43" s="49"/>
      <c r="S43" s="47"/>
      <c r="T43" s="47"/>
      <c r="U43" s="48"/>
      <c r="V43" s="47"/>
      <c r="W43" s="47"/>
      <c r="X43" s="48"/>
      <c r="Y43" s="50"/>
      <c r="Z43" s="49"/>
      <c r="AA43" s="49"/>
      <c r="AB43" s="49"/>
      <c r="AC43" s="49"/>
      <c r="AD43" s="49"/>
      <c r="AE43" s="49"/>
      <c r="AF43" s="49"/>
      <c r="AG43" s="49"/>
      <c r="AH43" s="49"/>
      <c r="AI43" s="141"/>
    </row>
    <row r="44" spans="2:35" ht="19.5" thickBot="1" x14ac:dyDescent="0.35">
      <c r="B44" s="140">
        <v>60</v>
      </c>
      <c r="C44" s="152"/>
      <c r="D44" s="152"/>
      <c r="E44" s="152"/>
      <c r="F44" s="152"/>
      <c r="G44" s="51"/>
      <c r="H44" s="152"/>
      <c r="I44" s="152"/>
      <c r="J44" s="152"/>
      <c r="K44" s="152"/>
      <c r="L44" s="152"/>
      <c r="M44" s="50"/>
      <c r="N44" s="86"/>
      <c r="O44" s="49"/>
      <c r="P44" s="49"/>
      <c r="Q44" s="49"/>
      <c r="R44" s="49"/>
      <c r="S44" s="47"/>
      <c r="T44" s="47"/>
      <c r="U44" s="48"/>
      <c r="V44" s="47"/>
      <c r="W44" s="47"/>
      <c r="X44" s="48"/>
      <c r="Y44" s="50"/>
      <c r="Z44" s="49"/>
      <c r="AA44" s="49"/>
      <c r="AB44" s="49"/>
      <c r="AC44" s="49"/>
      <c r="AD44" s="49"/>
      <c r="AE44" s="49"/>
      <c r="AF44" s="49"/>
      <c r="AG44" s="49"/>
      <c r="AH44" s="49"/>
      <c r="AI44" s="141"/>
    </row>
    <row r="45" spans="2:35" ht="19.5" thickBot="1" x14ac:dyDescent="0.35">
      <c r="B45" s="140">
        <v>61</v>
      </c>
      <c r="C45" s="152"/>
      <c r="D45" s="152"/>
      <c r="E45" s="152"/>
      <c r="F45" s="152"/>
      <c r="G45" s="51"/>
      <c r="H45" s="152"/>
      <c r="I45" s="152"/>
      <c r="J45" s="152"/>
      <c r="K45" s="152"/>
      <c r="L45" s="152"/>
      <c r="M45" s="50"/>
      <c r="N45" s="86"/>
      <c r="O45" s="49"/>
      <c r="P45" s="49"/>
      <c r="Q45" s="49"/>
      <c r="R45" s="49"/>
      <c r="S45" s="47"/>
      <c r="T45" s="47"/>
      <c r="U45" s="48"/>
      <c r="V45" s="47"/>
      <c r="W45" s="47"/>
      <c r="X45" s="48"/>
      <c r="Y45" s="50"/>
      <c r="Z45" s="49"/>
      <c r="AA45" s="49"/>
      <c r="AB45" s="49"/>
      <c r="AC45" s="49"/>
      <c r="AD45" s="49"/>
      <c r="AE45" s="49"/>
      <c r="AF45" s="49"/>
      <c r="AG45" s="49"/>
      <c r="AH45" s="49"/>
      <c r="AI45" s="141"/>
    </row>
    <row r="46" spans="2:35" ht="19.5" thickBot="1" x14ac:dyDescent="0.35">
      <c r="B46" s="140">
        <v>62</v>
      </c>
      <c r="C46" s="152"/>
      <c r="D46" s="152"/>
      <c r="E46" s="152"/>
      <c r="F46" s="152"/>
      <c r="G46" s="51"/>
      <c r="H46" s="152"/>
      <c r="I46" s="152"/>
      <c r="J46" s="152"/>
      <c r="K46" s="152"/>
      <c r="L46" s="152"/>
      <c r="M46" s="50"/>
      <c r="N46" s="86"/>
      <c r="O46" s="49"/>
      <c r="P46" s="49"/>
      <c r="Q46" s="49"/>
      <c r="R46" s="49"/>
      <c r="S46" s="47"/>
      <c r="T46" s="47"/>
      <c r="U46" s="48"/>
      <c r="V46" s="47"/>
      <c r="W46" s="47"/>
      <c r="X46" s="48"/>
      <c r="Y46" s="50"/>
      <c r="Z46" s="49"/>
      <c r="AA46" s="49"/>
      <c r="AB46" s="49"/>
      <c r="AC46" s="49"/>
      <c r="AD46" s="49"/>
      <c r="AE46" s="49"/>
      <c r="AF46" s="49"/>
      <c r="AG46" s="49"/>
      <c r="AH46" s="49"/>
      <c r="AI46" s="141"/>
    </row>
    <row r="47" spans="2:35" ht="19.5" thickBot="1" x14ac:dyDescent="0.35">
      <c r="B47" s="140">
        <v>63</v>
      </c>
      <c r="C47" s="152"/>
      <c r="D47" s="152"/>
      <c r="E47" s="152"/>
      <c r="F47" s="152"/>
      <c r="G47" s="51"/>
      <c r="H47" s="152"/>
      <c r="I47" s="152"/>
      <c r="J47" s="152"/>
      <c r="K47" s="152"/>
      <c r="L47" s="152"/>
      <c r="M47" s="50"/>
      <c r="N47" s="86"/>
      <c r="O47" s="49"/>
      <c r="P47" s="49"/>
      <c r="Q47" s="49"/>
      <c r="R47" s="49"/>
      <c r="S47" s="47"/>
      <c r="T47" s="47"/>
      <c r="U47" s="48"/>
      <c r="V47" s="47"/>
      <c r="W47" s="47"/>
      <c r="X47" s="48"/>
      <c r="Y47" s="50"/>
      <c r="Z47" s="49"/>
      <c r="AA47" s="49"/>
      <c r="AB47" s="49"/>
      <c r="AC47" s="49"/>
      <c r="AD47" s="49"/>
      <c r="AE47" s="49"/>
      <c r="AF47" s="49"/>
      <c r="AG47" s="49"/>
      <c r="AH47" s="49"/>
      <c r="AI47" s="141"/>
    </row>
    <row r="48" spans="2:35" ht="19.5" thickBot="1" x14ac:dyDescent="0.35">
      <c r="B48" s="140">
        <v>64</v>
      </c>
      <c r="C48" s="152"/>
      <c r="D48" s="152"/>
      <c r="E48" s="152"/>
      <c r="F48" s="152"/>
      <c r="G48" s="51"/>
      <c r="H48" s="152"/>
      <c r="I48" s="152"/>
      <c r="J48" s="152"/>
      <c r="K48" s="152"/>
      <c r="L48" s="152"/>
      <c r="M48" s="50"/>
      <c r="N48" s="86"/>
      <c r="O48" s="49"/>
      <c r="P48" s="49"/>
      <c r="Q48" s="49"/>
      <c r="R48" s="49"/>
      <c r="S48" s="47"/>
      <c r="T48" s="47"/>
      <c r="U48" s="48"/>
      <c r="V48" s="47"/>
      <c r="W48" s="47"/>
      <c r="X48" s="48"/>
      <c r="Y48" s="50"/>
      <c r="Z48" s="49"/>
      <c r="AA48" s="49"/>
      <c r="AB48" s="49"/>
      <c r="AC48" s="49"/>
      <c r="AD48" s="49"/>
      <c r="AE48" s="49"/>
      <c r="AF48" s="49"/>
      <c r="AG48" s="49"/>
      <c r="AH48" s="49"/>
      <c r="AI48" s="141"/>
    </row>
    <row r="49" spans="2:35" ht="19.5" thickBot="1" x14ac:dyDescent="0.35">
      <c r="B49" s="140">
        <v>65</v>
      </c>
      <c r="C49" s="152"/>
      <c r="D49" s="152"/>
      <c r="E49" s="152"/>
      <c r="F49" s="152"/>
      <c r="G49" s="51"/>
      <c r="H49" s="152"/>
      <c r="I49" s="152"/>
      <c r="J49" s="152"/>
      <c r="K49" s="152"/>
      <c r="L49" s="152"/>
      <c r="M49" s="50"/>
      <c r="N49" s="86"/>
      <c r="O49" s="49"/>
      <c r="P49" s="49"/>
      <c r="Q49" s="49"/>
      <c r="R49" s="49"/>
      <c r="S49" s="47"/>
      <c r="T49" s="47"/>
      <c r="U49" s="48"/>
      <c r="V49" s="47"/>
      <c r="W49" s="47"/>
      <c r="X49" s="48"/>
      <c r="Y49" s="50"/>
      <c r="Z49" s="49"/>
      <c r="AA49" s="49"/>
      <c r="AB49" s="49"/>
      <c r="AC49" s="49"/>
      <c r="AD49" s="49"/>
      <c r="AE49" s="49"/>
      <c r="AF49" s="49"/>
      <c r="AG49" s="49"/>
      <c r="AH49" s="49"/>
      <c r="AI49" s="141"/>
    </row>
    <row r="50" spans="2:35" ht="19.5" thickBot="1" x14ac:dyDescent="0.35">
      <c r="B50" s="140">
        <v>67</v>
      </c>
      <c r="C50" s="152"/>
      <c r="D50" s="152"/>
      <c r="E50" s="152"/>
      <c r="F50" s="152"/>
      <c r="G50" s="51"/>
      <c r="H50" s="152"/>
      <c r="I50" s="152"/>
      <c r="J50" s="152"/>
      <c r="K50" s="152"/>
      <c r="L50" s="152"/>
      <c r="M50" s="50"/>
      <c r="N50" s="86"/>
      <c r="O50" s="49"/>
      <c r="P50" s="49"/>
      <c r="Q50" s="49"/>
      <c r="R50" s="49"/>
      <c r="S50" s="47"/>
      <c r="T50" s="47"/>
      <c r="U50" s="48"/>
      <c r="V50" s="47"/>
      <c r="W50" s="47"/>
      <c r="X50" s="48"/>
      <c r="Y50" s="50"/>
      <c r="Z50" s="49"/>
      <c r="AA50" s="49"/>
      <c r="AB50" s="49"/>
      <c r="AC50" s="49"/>
      <c r="AD50" s="49"/>
      <c r="AE50" s="49"/>
      <c r="AF50" s="49"/>
      <c r="AG50" s="49"/>
      <c r="AH50" s="49"/>
      <c r="AI50" s="141"/>
    </row>
    <row r="51" spans="2:35" ht="19.5" thickBot="1" x14ac:dyDescent="0.35">
      <c r="B51" s="140">
        <v>68</v>
      </c>
      <c r="C51" s="152"/>
      <c r="D51" s="152"/>
      <c r="E51" s="152"/>
      <c r="F51" s="152"/>
      <c r="G51" s="51"/>
      <c r="H51" s="152"/>
      <c r="I51" s="152"/>
      <c r="J51" s="152"/>
      <c r="K51" s="152"/>
      <c r="L51" s="152"/>
      <c r="M51" s="50"/>
      <c r="N51" s="86"/>
      <c r="O51" s="49"/>
      <c r="P51" s="49"/>
      <c r="Q51" s="49"/>
      <c r="R51" s="49"/>
      <c r="S51" s="47"/>
      <c r="T51" s="47"/>
      <c r="U51" s="48"/>
      <c r="V51" s="47"/>
      <c r="W51" s="47"/>
      <c r="X51" s="48"/>
      <c r="Y51" s="50"/>
      <c r="Z51" s="49"/>
      <c r="AA51" s="49"/>
      <c r="AB51" s="49"/>
      <c r="AC51" s="49"/>
      <c r="AD51" s="49"/>
      <c r="AE51" s="49"/>
      <c r="AF51" s="49"/>
      <c r="AG51" s="49"/>
      <c r="AH51" s="49"/>
      <c r="AI51" s="141"/>
    </row>
    <row r="52" spans="2:35" ht="19.5" thickBot="1" x14ac:dyDescent="0.35">
      <c r="B52" s="140">
        <v>69</v>
      </c>
      <c r="C52" s="152"/>
      <c r="D52" s="152"/>
      <c r="E52" s="152"/>
      <c r="F52" s="152"/>
      <c r="G52" s="51"/>
      <c r="H52" s="152"/>
      <c r="I52" s="152"/>
      <c r="J52" s="152"/>
      <c r="K52" s="152"/>
      <c r="L52" s="152"/>
      <c r="M52" s="50"/>
      <c r="N52" s="86"/>
      <c r="O52" s="49"/>
      <c r="P52" s="49"/>
      <c r="Q52" s="49"/>
      <c r="R52" s="49"/>
      <c r="S52" s="47"/>
      <c r="T52" s="47"/>
      <c r="U52" s="48"/>
      <c r="V52" s="47"/>
      <c r="W52" s="47"/>
      <c r="X52" s="48"/>
      <c r="Y52" s="50"/>
      <c r="Z52" s="49"/>
      <c r="AA52" s="49"/>
      <c r="AB52" s="49"/>
      <c r="AC52" s="49"/>
      <c r="AD52" s="49"/>
      <c r="AE52" s="49"/>
      <c r="AF52" s="49"/>
      <c r="AG52" s="49"/>
      <c r="AH52" s="49"/>
      <c r="AI52" s="141"/>
    </row>
    <row r="53" spans="2:35" ht="19.5" thickBot="1" x14ac:dyDescent="0.35">
      <c r="B53" s="140">
        <v>70</v>
      </c>
      <c r="C53" s="152"/>
      <c r="D53" s="152"/>
      <c r="E53" s="152"/>
      <c r="F53" s="152"/>
      <c r="G53" s="51"/>
      <c r="H53" s="152"/>
      <c r="I53" s="152"/>
      <c r="J53" s="152"/>
      <c r="K53" s="152"/>
      <c r="L53" s="152"/>
      <c r="M53" s="50"/>
      <c r="N53" s="86"/>
      <c r="O53" s="49"/>
      <c r="P53" s="49"/>
      <c r="Q53" s="49"/>
      <c r="R53" s="49"/>
      <c r="S53" s="47"/>
      <c r="T53" s="47"/>
      <c r="U53" s="48"/>
      <c r="V53" s="47"/>
      <c r="W53" s="47"/>
      <c r="X53" s="48"/>
      <c r="Y53" s="50"/>
      <c r="Z53" s="49"/>
      <c r="AA53" s="49"/>
      <c r="AB53" s="49"/>
      <c r="AC53" s="49"/>
      <c r="AD53" s="49"/>
      <c r="AE53" s="49"/>
      <c r="AF53" s="49"/>
      <c r="AG53" s="49"/>
      <c r="AH53" s="49"/>
      <c r="AI53" s="141"/>
    </row>
    <row r="54" spans="2:35" ht="19.5" thickBot="1" x14ac:dyDescent="0.35">
      <c r="B54" s="140">
        <v>73</v>
      </c>
      <c r="C54" s="152"/>
      <c r="D54" s="152"/>
      <c r="E54" s="152"/>
      <c r="F54" s="152"/>
      <c r="G54" s="51"/>
      <c r="H54" s="152"/>
      <c r="I54" s="152"/>
      <c r="J54" s="152"/>
      <c r="K54" s="152"/>
      <c r="L54" s="152"/>
      <c r="M54" s="50"/>
      <c r="N54" s="86"/>
      <c r="O54" s="49"/>
      <c r="P54" s="49"/>
      <c r="Q54" s="49"/>
      <c r="R54" s="49"/>
      <c r="S54" s="47"/>
      <c r="T54" s="47"/>
      <c r="U54" s="48"/>
      <c r="V54" s="47"/>
      <c r="W54" s="47"/>
      <c r="X54" s="48"/>
      <c r="Y54" s="50"/>
      <c r="Z54" s="49"/>
      <c r="AA54" s="49"/>
      <c r="AB54" s="49"/>
      <c r="AC54" s="49"/>
      <c r="AD54" s="49"/>
      <c r="AE54" s="49"/>
      <c r="AF54" s="49"/>
      <c r="AG54" s="49"/>
      <c r="AH54" s="49"/>
      <c r="AI54" s="141"/>
    </row>
    <row r="55" spans="2:35" ht="19.5" thickBot="1" x14ac:dyDescent="0.35">
      <c r="B55" s="140">
        <v>74</v>
      </c>
      <c r="C55" s="152"/>
      <c r="D55" s="152"/>
      <c r="E55" s="152"/>
      <c r="F55" s="152"/>
      <c r="G55" s="51"/>
      <c r="H55" s="152"/>
      <c r="I55" s="152"/>
      <c r="J55" s="152"/>
      <c r="K55" s="152"/>
      <c r="L55" s="152"/>
      <c r="M55" s="50"/>
      <c r="N55" s="86"/>
      <c r="O55" s="49"/>
      <c r="P55" s="49"/>
      <c r="Q55" s="49"/>
      <c r="R55" s="49"/>
      <c r="S55" s="47"/>
      <c r="T55" s="47"/>
      <c r="U55" s="48"/>
      <c r="V55" s="47"/>
      <c r="W55" s="47"/>
      <c r="X55" s="48"/>
      <c r="Y55" s="50"/>
      <c r="Z55" s="49"/>
      <c r="AA55" s="49"/>
      <c r="AB55" s="49"/>
      <c r="AC55" s="49"/>
      <c r="AD55" s="49"/>
      <c r="AE55" s="49"/>
      <c r="AF55" s="49"/>
      <c r="AG55" s="49"/>
      <c r="AH55" s="49"/>
      <c r="AI55" s="141"/>
    </row>
    <row r="56" spans="2:35" ht="19.5" thickBot="1" x14ac:dyDescent="0.35">
      <c r="B56" s="140" t="s">
        <v>397</v>
      </c>
      <c r="C56" s="152"/>
      <c r="D56" s="152"/>
      <c r="E56" s="152"/>
      <c r="F56" s="152"/>
      <c r="G56" s="51"/>
      <c r="H56" s="152"/>
      <c r="I56" s="152"/>
      <c r="J56" s="152"/>
      <c r="K56" s="152"/>
      <c r="L56" s="152"/>
      <c r="M56" s="50"/>
      <c r="N56" s="86"/>
      <c r="O56" s="49"/>
      <c r="P56" s="49"/>
      <c r="Q56" s="49"/>
      <c r="R56" s="49"/>
      <c r="S56" s="47"/>
      <c r="T56" s="47"/>
      <c r="U56" s="48"/>
      <c r="V56" s="47"/>
      <c r="W56" s="47"/>
      <c r="X56" s="48"/>
      <c r="Y56" s="50"/>
      <c r="Z56" s="49"/>
      <c r="AA56" s="49"/>
      <c r="AB56" s="49"/>
      <c r="AC56" s="49"/>
      <c r="AD56" s="49"/>
      <c r="AE56" s="49"/>
      <c r="AF56" s="49"/>
      <c r="AG56" s="49"/>
      <c r="AH56" s="49"/>
      <c r="AI56" s="141"/>
    </row>
    <row r="57" spans="2:35" ht="19.5" thickBot="1" x14ac:dyDescent="0.35">
      <c r="B57" s="140">
        <v>77</v>
      </c>
      <c r="C57" s="152"/>
      <c r="D57" s="152"/>
      <c r="E57" s="152"/>
      <c r="F57" s="152"/>
      <c r="G57" s="51"/>
      <c r="H57" s="152"/>
      <c r="I57" s="152"/>
      <c r="J57" s="152"/>
      <c r="K57" s="152"/>
      <c r="L57" s="152"/>
      <c r="M57" s="50"/>
      <c r="N57" s="86"/>
      <c r="O57" s="49"/>
      <c r="P57" s="49"/>
      <c r="Q57" s="49"/>
      <c r="R57" s="49"/>
      <c r="S57" s="47"/>
      <c r="T57" s="47"/>
      <c r="U57" s="48"/>
      <c r="V57" s="47"/>
      <c r="W57" s="47"/>
      <c r="X57" s="48"/>
      <c r="Y57" s="50"/>
      <c r="Z57" s="49"/>
      <c r="AA57" s="49"/>
      <c r="AB57" s="49"/>
      <c r="AC57" s="49"/>
      <c r="AD57" s="49"/>
      <c r="AE57" s="49"/>
      <c r="AF57" s="49"/>
      <c r="AG57" s="49"/>
      <c r="AH57" s="49"/>
      <c r="AI57" s="141"/>
    </row>
    <row r="58" spans="2:35" ht="19.5" thickBot="1" x14ac:dyDescent="0.35">
      <c r="B58" s="140">
        <v>78</v>
      </c>
      <c r="C58" s="152"/>
      <c r="D58" s="152"/>
      <c r="E58" s="152"/>
      <c r="F58" s="152"/>
      <c r="G58" s="51"/>
      <c r="H58" s="152"/>
      <c r="I58" s="152"/>
      <c r="J58" s="152"/>
      <c r="K58" s="152"/>
      <c r="L58" s="152"/>
      <c r="M58" s="50"/>
      <c r="N58" s="86"/>
      <c r="O58" s="49"/>
      <c r="P58" s="49"/>
      <c r="Q58" s="49"/>
      <c r="R58" s="49"/>
      <c r="S58" s="47"/>
      <c r="T58" s="47"/>
      <c r="U58" s="48"/>
      <c r="V58" s="47"/>
      <c r="W58" s="47"/>
      <c r="X58" s="48"/>
      <c r="Y58" s="50"/>
      <c r="Z58" s="49"/>
      <c r="AA58" s="49"/>
      <c r="AB58" s="49"/>
      <c r="AC58" s="49"/>
      <c r="AD58" s="49"/>
      <c r="AE58" s="49"/>
      <c r="AF58" s="49"/>
      <c r="AG58" s="49"/>
      <c r="AH58" s="49"/>
      <c r="AI58" s="141"/>
    </row>
    <row r="59" spans="2:35" ht="19.5" thickBot="1" x14ac:dyDescent="0.35">
      <c r="B59" s="140">
        <v>79</v>
      </c>
      <c r="C59" s="152"/>
      <c r="D59" s="152"/>
      <c r="E59" s="152"/>
      <c r="F59" s="152"/>
      <c r="G59" s="51"/>
      <c r="H59" s="152"/>
      <c r="I59" s="152"/>
      <c r="J59" s="152"/>
      <c r="K59" s="152"/>
      <c r="L59" s="152"/>
      <c r="M59" s="50"/>
      <c r="N59" s="86"/>
      <c r="O59" s="49"/>
      <c r="P59" s="49"/>
      <c r="Q59" s="49"/>
      <c r="R59" s="49"/>
      <c r="S59" s="47"/>
      <c r="T59" s="47"/>
      <c r="U59" s="48"/>
      <c r="V59" s="47"/>
      <c r="W59" s="47"/>
      <c r="X59" s="48"/>
      <c r="Y59" s="50"/>
      <c r="Z59" s="49"/>
      <c r="AA59" s="49"/>
      <c r="AB59" s="49"/>
      <c r="AC59" s="49"/>
      <c r="AD59" s="49"/>
      <c r="AE59" s="49"/>
      <c r="AF59" s="49"/>
      <c r="AG59" s="49"/>
      <c r="AH59" s="49"/>
      <c r="AI59" s="141"/>
    </row>
    <row r="60" spans="2:35" ht="19.5" thickBot="1" x14ac:dyDescent="0.35">
      <c r="B60" s="140" t="s">
        <v>396</v>
      </c>
      <c r="C60" s="152"/>
      <c r="D60" s="152"/>
      <c r="E60" s="152"/>
      <c r="F60" s="152"/>
      <c r="G60" s="51"/>
      <c r="H60" s="152"/>
      <c r="I60" s="152"/>
      <c r="J60" s="152"/>
      <c r="K60" s="152"/>
      <c r="L60" s="152"/>
      <c r="M60" s="50"/>
      <c r="N60" s="86"/>
      <c r="O60" s="49"/>
      <c r="P60" s="49"/>
      <c r="Q60" s="49"/>
      <c r="R60" s="49"/>
      <c r="S60" s="47"/>
      <c r="T60" s="47"/>
      <c r="U60" s="48"/>
      <c r="V60" s="47"/>
      <c r="W60" s="47"/>
      <c r="X60" s="48"/>
      <c r="Y60" s="50"/>
      <c r="Z60" s="49"/>
      <c r="AA60" s="49"/>
      <c r="AB60" s="49"/>
      <c r="AC60" s="49"/>
      <c r="AD60" s="49"/>
      <c r="AE60" s="49"/>
      <c r="AF60" s="49"/>
      <c r="AG60" s="49"/>
      <c r="AH60" s="49"/>
      <c r="AI60" s="141"/>
    </row>
    <row r="61" spans="2:35" ht="19.5" thickBot="1" x14ac:dyDescent="0.35">
      <c r="B61" s="140" t="s">
        <v>395</v>
      </c>
      <c r="C61" s="152"/>
      <c r="D61" s="152"/>
      <c r="E61" s="152"/>
      <c r="F61" s="152"/>
      <c r="G61" s="51"/>
      <c r="H61" s="152"/>
      <c r="I61" s="152"/>
      <c r="J61" s="152"/>
      <c r="K61" s="152"/>
      <c r="L61" s="152"/>
      <c r="M61" s="50"/>
      <c r="N61" s="86"/>
      <c r="O61" s="49"/>
      <c r="P61" s="49"/>
      <c r="Q61" s="49"/>
      <c r="R61" s="49"/>
      <c r="S61" s="47"/>
      <c r="T61" s="47"/>
      <c r="U61" s="48"/>
      <c r="V61" s="47"/>
      <c r="W61" s="47"/>
      <c r="X61" s="48"/>
      <c r="Y61" s="50"/>
      <c r="Z61" s="49"/>
      <c r="AA61" s="49"/>
      <c r="AB61" s="49"/>
      <c r="AC61" s="49"/>
      <c r="AD61" s="49"/>
      <c r="AE61" s="49"/>
      <c r="AF61" s="49"/>
      <c r="AG61" s="49"/>
      <c r="AH61" s="49"/>
      <c r="AI61" s="141"/>
    </row>
    <row r="62" spans="2:35" ht="19.5" thickBot="1" x14ac:dyDescent="0.35">
      <c r="B62" s="140" t="s">
        <v>394</v>
      </c>
      <c r="C62" s="152"/>
      <c r="D62" s="152"/>
      <c r="E62" s="152"/>
      <c r="F62" s="152"/>
      <c r="G62" s="51"/>
      <c r="H62" s="152"/>
      <c r="I62" s="152"/>
      <c r="J62" s="152"/>
      <c r="K62" s="152"/>
      <c r="L62" s="152"/>
      <c r="M62" s="50"/>
      <c r="N62" s="86"/>
      <c r="O62" s="49"/>
      <c r="P62" s="49"/>
      <c r="Q62" s="49"/>
      <c r="R62" s="49"/>
      <c r="S62" s="47"/>
      <c r="T62" s="47"/>
      <c r="U62" s="48"/>
      <c r="V62" s="47"/>
      <c r="W62" s="47"/>
      <c r="X62" s="48"/>
      <c r="Y62" s="50"/>
      <c r="Z62" s="49"/>
      <c r="AA62" s="49"/>
      <c r="AB62" s="49"/>
      <c r="AC62" s="49"/>
      <c r="AD62" s="49"/>
      <c r="AE62" s="49"/>
      <c r="AF62" s="49"/>
      <c r="AG62" s="49"/>
      <c r="AH62" s="49"/>
      <c r="AI62" s="141"/>
    </row>
    <row r="63" spans="2:35" ht="19.5" thickBot="1" x14ac:dyDescent="0.35">
      <c r="B63" s="140">
        <v>83</v>
      </c>
      <c r="C63" s="152"/>
      <c r="D63" s="152"/>
      <c r="E63" s="152"/>
      <c r="F63" s="152"/>
      <c r="G63" s="51"/>
      <c r="H63" s="152"/>
      <c r="I63" s="152"/>
      <c r="J63" s="152"/>
      <c r="K63" s="152"/>
      <c r="L63" s="152"/>
      <c r="M63" s="50"/>
      <c r="N63" s="86"/>
      <c r="O63" s="49"/>
      <c r="P63" s="49"/>
      <c r="Q63" s="49"/>
      <c r="R63" s="49"/>
      <c r="S63" s="47"/>
      <c r="T63" s="47"/>
      <c r="U63" s="48"/>
      <c r="V63" s="47"/>
      <c r="W63" s="47"/>
      <c r="X63" s="48"/>
      <c r="Y63" s="50"/>
      <c r="Z63" s="49"/>
      <c r="AA63" s="49"/>
      <c r="AB63" s="49"/>
      <c r="AC63" s="49"/>
      <c r="AD63" s="49"/>
      <c r="AE63" s="49"/>
      <c r="AF63" s="49"/>
      <c r="AG63" s="49"/>
      <c r="AH63" s="49"/>
      <c r="AI63" s="141"/>
    </row>
    <row r="64" spans="2:35" ht="19.5" thickBot="1" x14ac:dyDescent="0.35">
      <c r="B64" s="140">
        <v>84</v>
      </c>
      <c r="C64" s="152"/>
      <c r="D64" s="152"/>
      <c r="E64" s="152"/>
      <c r="F64" s="152"/>
      <c r="G64" s="51"/>
      <c r="H64" s="152"/>
      <c r="I64" s="152"/>
      <c r="J64" s="152"/>
      <c r="K64" s="152"/>
      <c r="L64" s="152"/>
      <c r="M64" s="50"/>
      <c r="N64" s="86"/>
      <c r="O64" s="49"/>
      <c r="P64" s="49"/>
      <c r="Q64" s="49"/>
      <c r="R64" s="49"/>
      <c r="S64" s="47"/>
      <c r="T64" s="47"/>
      <c r="U64" s="48"/>
      <c r="V64" s="47"/>
      <c r="W64" s="47"/>
      <c r="X64" s="48"/>
      <c r="Y64" s="50"/>
      <c r="Z64" s="49"/>
      <c r="AA64" s="49"/>
      <c r="AB64" s="49"/>
      <c r="AC64" s="49"/>
      <c r="AD64" s="49"/>
      <c r="AE64" s="49"/>
      <c r="AF64" s="49"/>
      <c r="AG64" s="49"/>
      <c r="AH64" s="49"/>
      <c r="AI64" s="141"/>
    </row>
    <row r="65" spans="1:146" ht="19.5" thickBot="1" x14ac:dyDescent="0.35">
      <c r="B65" s="140">
        <v>85</v>
      </c>
      <c r="C65" s="152"/>
      <c r="D65" s="152"/>
      <c r="E65" s="152"/>
      <c r="F65" s="152"/>
      <c r="G65" s="51"/>
      <c r="H65" s="152"/>
      <c r="I65" s="152"/>
      <c r="J65" s="152"/>
      <c r="K65" s="152"/>
      <c r="L65" s="152"/>
      <c r="M65" s="50"/>
      <c r="N65" s="86"/>
      <c r="O65" s="49"/>
      <c r="P65" s="49"/>
      <c r="Q65" s="49"/>
      <c r="R65" s="49"/>
      <c r="S65" s="47"/>
      <c r="T65" s="47"/>
      <c r="U65" s="48"/>
      <c r="V65" s="47"/>
      <c r="W65" s="47"/>
      <c r="X65" s="48"/>
      <c r="Y65" s="50"/>
      <c r="Z65" s="49"/>
      <c r="AA65" s="49"/>
      <c r="AB65" s="49"/>
      <c r="AC65" s="49"/>
      <c r="AD65" s="49"/>
      <c r="AE65" s="49"/>
      <c r="AF65" s="49"/>
      <c r="AG65" s="49"/>
      <c r="AH65" s="49"/>
      <c r="AI65" s="141"/>
    </row>
    <row r="66" spans="1:146" ht="19.5" thickBot="1" x14ac:dyDescent="0.35">
      <c r="B66" s="140">
        <v>86</v>
      </c>
      <c r="C66" s="152"/>
      <c r="D66" s="152"/>
      <c r="E66" s="152"/>
      <c r="F66" s="152"/>
      <c r="G66" s="51"/>
      <c r="H66" s="152"/>
      <c r="I66" s="152"/>
      <c r="J66" s="152"/>
      <c r="K66" s="152"/>
      <c r="L66" s="152"/>
      <c r="M66" s="50"/>
      <c r="N66" s="86"/>
      <c r="O66" s="49"/>
      <c r="P66" s="49"/>
      <c r="Q66" s="49"/>
      <c r="R66" s="49"/>
      <c r="S66" s="47"/>
      <c r="T66" s="47"/>
      <c r="U66" s="48"/>
      <c r="V66" s="47"/>
      <c r="W66" s="47"/>
      <c r="X66" s="48"/>
      <c r="Y66" s="50"/>
      <c r="Z66" s="49"/>
      <c r="AA66" s="49"/>
      <c r="AB66" s="49"/>
      <c r="AC66" s="49"/>
      <c r="AD66" s="49"/>
      <c r="AE66" s="49"/>
      <c r="AF66" s="49"/>
      <c r="AG66" s="49"/>
      <c r="AH66" s="49"/>
      <c r="AI66" s="141"/>
    </row>
    <row r="67" spans="1:146" ht="19.5" thickBot="1" x14ac:dyDescent="0.35">
      <c r="B67" s="140">
        <v>87</v>
      </c>
      <c r="C67" s="152"/>
      <c r="D67" s="152"/>
      <c r="E67" s="152"/>
      <c r="F67" s="152"/>
      <c r="G67" s="51"/>
      <c r="H67" s="152"/>
      <c r="I67" s="152"/>
      <c r="J67" s="152"/>
      <c r="K67" s="152"/>
      <c r="L67" s="152"/>
      <c r="M67" s="50"/>
      <c r="N67" s="86"/>
      <c r="O67" s="49"/>
      <c r="P67" s="49"/>
      <c r="Q67" s="49"/>
      <c r="R67" s="49"/>
      <c r="S67" s="47"/>
      <c r="T67" s="47"/>
      <c r="U67" s="48"/>
      <c r="V67" s="47"/>
      <c r="W67" s="47"/>
      <c r="X67" s="48"/>
      <c r="Y67" s="50"/>
      <c r="Z67" s="49"/>
      <c r="AA67" s="49"/>
      <c r="AB67" s="49"/>
      <c r="AC67" s="49"/>
      <c r="AD67" s="49"/>
      <c r="AE67" s="49"/>
      <c r="AF67" s="49"/>
      <c r="AG67" s="49"/>
      <c r="AH67" s="49"/>
      <c r="AI67" s="141"/>
    </row>
    <row r="68" spans="1:146" ht="19.5" thickBot="1" x14ac:dyDescent="0.35">
      <c r="B68" s="140" t="s">
        <v>393</v>
      </c>
      <c r="C68" s="152"/>
      <c r="D68" s="152"/>
      <c r="E68" s="152"/>
      <c r="F68" s="152"/>
      <c r="G68" s="51"/>
      <c r="H68" s="152"/>
      <c r="I68" s="152"/>
      <c r="J68" s="152"/>
      <c r="K68" s="152"/>
      <c r="L68" s="152"/>
      <c r="M68" s="50"/>
      <c r="N68" s="86"/>
      <c r="O68" s="49"/>
      <c r="P68" s="49"/>
      <c r="Q68" s="49"/>
      <c r="R68" s="49"/>
      <c r="S68" s="47"/>
      <c r="T68" s="47"/>
      <c r="U68" s="48"/>
      <c r="V68" s="47"/>
      <c r="W68" s="47"/>
      <c r="X68" s="48"/>
      <c r="Y68" s="50"/>
      <c r="Z68" s="49"/>
      <c r="AA68" s="49"/>
      <c r="AB68" s="49"/>
      <c r="AC68" s="49"/>
      <c r="AD68" s="49"/>
      <c r="AE68" s="49"/>
      <c r="AF68" s="49"/>
      <c r="AG68" s="49"/>
      <c r="AH68" s="49"/>
      <c r="AI68" s="141"/>
    </row>
    <row r="69" spans="1:146" ht="19.5" thickBot="1" x14ac:dyDescent="0.35">
      <c r="B69" s="140">
        <v>88</v>
      </c>
      <c r="C69" s="152"/>
      <c r="D69" s="152"/>
      <c r="E69" s="152"/>
      <c r="F69" s="152"/>
      <c r="G69" s="51"/>
      <c r="H69" s="152"/>
      <c r="I69" s="152"/>
      <c r="J69" s="152"/>
      <c r="K69" s="152"/>
      <c r="L69" s="152"/>
      <c r="M69" s="50"/>
      <c r="N69" s="86"/>
      <c r="O69" s="49"/>
      <c r="P69" s="49"/>
      <c r="Q69" s="49"/>
      <c r="R69" s="49"/>
      <c r="S69" s="47"/>
      <c r="T69" s="47"/>
      <c r="U69" s="48"/>
      <c r="V69" s="47"/>
      <c r="W69" s="47"/>
      <c r="X69" s="48"/>
      <c r="Y69" s="50"/>
      <c r="Z69" s="49"/>
      <c r="AA69" s="49"/>
      <c r="AB69" s="49"/>
      <c r="AC69" s="49"/>
      <c r="AD69" s="49"/>
      <c r="AE69" s="49"/>
      <c r="AF69" s="49"/>
      <c r="AG69" s="49"/>
      <c r="AH69" s="49"/>
      <c r="AI69" s="141"/>
    </row>
    <row r="70" spans="1:146" ht="19.5" thickBot="1" x14ac:dyDescent="0.35">
      <c r="B70" s="140">
        <v>89</v>
      </c>
      <c r="C70" s="152"/>
      <c r="D70" s="152"/>
      <c r="E70" s="152"/>
      <c r="F70" s="152"/>
      <c r="G70" s="51"/>
      <c r="H70" s="152"/>
      <c r="I70" s="152"/>
      <c r="J70" s="152"/>
      <c r="K70" s="152"/>
      <c r="L70" s="152"/>
      <c r="M70" s="50"/>
      <c r="N70" s="86"/>
      <c r="O70" s="49"/>
      <c r="P70" s="49"/>
      <c r="Q70" s="49"/>
      <c r="R70" s="49"/>
      <c r="S70" s="47"/>
      <c r="T70" s="47"/>
      <c r="U70" s="48"/>
      <c r="V70" s="47"/>
      <c r="W70" s="47"/>
      <c r="X70" s="48"/>
      <c r="Y70" s="50"/>
      <c r="Z70" s="49"/>
      <c r="AA70" s="49"/>
      <c r="AB70" s="49"/>
      <c r="AC70" s="49"/>
      <c r="AD70" s="49"/>
      <c r="AE70" s="49"/>
      <c r="AF70" s="49"/>
      <c r="AG70" s="49"/>
      <c r="AH70" s="49"/>
      <c r="AI70" s="141"/>
    </row>
    <row r="71" spans="1:146" ht="19.5" thickBot="1" x14ac:dyDescent="0.35">
      <c r="B71" s="140">
        <v>90</v>
      </c>
      <c r="C71" s="152"/>
      <c r="D71" s="152"/>
      <c r="E71" s="152"/>
      <c r="F71" s="152"/>
      <c r="G71" s="51"/>
      <c r="H71" s="152"/>
      <c r="I71" s="152"/>
      <c r="J71" s="152"/>
      <c r="K71" s="152"/>
      <c r="L71" s="152"/>
      <c r="M71" s="50"/>
      <c r="N71" s="86"/>
      <c r="O71" s="49"/>
      <c r="P71" s="49"/>
      <c r="Q71" s="49"/>
      <c r="R71" s="49"/>
      <c r="S71" s="47"/>
      <c r="T71" s="47"/>
      <c r="U71" s="48"/>
      <c r="V71" s="47"/>
      <c r="W71" s="47"/>
      <c r="X71" s="48"/>
      <c r="Y71" s="50"/>
      <c r="Z71" s="49"/>
      <c r="AA71" s="49"/>
      <c r="AB71" s="49"/>
      <c r="AC71" s="49"/>
      <c r="AD71" s="49"/>
      <c r="AE71" s="49"/>
      <c r="AF71" s="49"/>
      <c r="AG71" s="49"/>
      <c r="AH71" s="49"/>
      <c r="AI71" s="141"/>
    </row>
    <row r="72" spans="1:146" ht="19.5" thickBot="1" x14ac:dyDescent="0.35">
      <c r="B72" s="140">
        <v>91</v>
      </c>
      <c r="C72" s="152"/>
      <c r="D72" s="152"/>
      <c r="E72" s="152"/>
      <c r="F72" s="152"/>
      <c r="G72" s="51"/>
      <c r="H72" s="152"/>
      <c r="I72" s="152"/>
      <c r="J72" s="152"/>
      <c r="K72" s="152"/>
      <c r="L72" s="152"/>
      <c r="M72" s="50"/>
      <c r="N72" s="86"/>
      <c r="O72" s="49"/>
      <c r="P72" s="49"/>
      <c r="Q72" s="49"/>
      <c r="R72" s="49"/>
      <c r="S72" s="47"/>
      <c r="T72" s="47"/>
      <c r="U72" s="48"/>
      <c r="V72" s="47"/>
      <c r="W72" s="47"/>
      <c r="X72" s="48"/>
      <c r="Y72" s="50"/>
      <c r="Z72" s="49"/>
      <c r="AA72" s="49"/>
      <c r="AB72" s="49"/>
      <c r="AC72" s="49"/>
      <c r="AD72" s="49"/>
      <c r="AE72" s="49"/>
      <c r="AF72" s="49"/>
      <c r="AG72" s="49"/>
      <c r="AH72" s="49"/>
      <c r="AI72" s="141"/>
    </row>
    <row r="73" spans="1:146" ht="19.5" thickBot="1" x14ac:dyDescent="0.35">
      <c r="B73" s="140">
        <v>92</v>
      </c>
      <c r="C73" s="152"/>
      <c r="D73" s="152"/>
      <c r="E73" s="152"/>
      <c r="F73" s="152"/>
      <c r="G73" s="51"/>
      <c r="H73" s="152"/>
      <c r="I73" s="152"/>
      <c r="J73" s="152"/>
      <c r="K73" s="152"/>
      <c r="L73" s="152"/>
      <c r="M73" s="50"/>
      <c r="N73" s="86"/>
      <c r="O73" s="49"/>
      <c r="P73" s="49"/>
      <c r="Q73" s="49"/>
      <c r="R73" s="49"/>
      <c r="S73" s="47"/>
      <c r="T73" s="47"/>
      <c r="U73" s="48"/>
      <c r="V73" s="47"/>
      <c r="W73" s="47"/>
      <c r="X73" s="48"/>
      <c r="Y73" s="50"/>
      <c r="Z73" s="49"/>
      <c r="AA73" s="49"/>
      <c r="AB73" s="49"/>
      <c r="AC73" s="49"/>
      <c r="AD73" s="49"/>
      <c r="AE73" s="49"/>
      <c r="AF73" s="49"/>
      <c r="AG73" s="49"/>
      <c r="AH73" s="49"/>
      <c r="AI73" s="141"/>
    </row>
    <row r="74" spans="1:146" ht="19.5" thickBot="1" x14ac:dyDescent="0.35">
      <c r="B74" s="140">
        <v>93</v>
      </c>
      <c r="C74" s="152"/>
      <c r="D74" s="152"/>
      <c r="E74" s="152"/>
      <c r="F74" s="152"/>
      <c r="G74" s="51"/>
      <c r="H74" s="152"/>
      <c r="I74" s="152"/>
      <c r="J74" s="152"/>
      <c r="K74" s="152"/>
      <c r="L74" s="152"/>
      <c r="M74" s="50"/>
      <c r="N74" s="86"/>
      <c r="O74" s="49"/>
      <c r="P74" s="49"/>
      <c r="Q74" s="49"/>
      <c r="R74" s="49"/>
      <c r="S74" s="47"/>
      <c r="T74" s="47"/>
      <c r="U74" s="48"/>
      <c r="V74" s="47"/>
      <c r="W74" s="47"/>
      <c r="X74" s="48"/>
      <c r="Y74" s="50"/>
      <c r="Z74" s="49"/>
      <c r="AA74" s="49"/>
      <c r="AB74" s="49"/>
      <c r="AC74" s="49"/>
      <c r="AD74" s="49"/>
      <c r="AE74" s="49"/>
      <c r="AF74" s="49"/>
      <c r="AG74" s="49"/>
      <c r="AH74" s="49"/>
      <c r="AI74" s="141"/>
    </row>
    <row r="75" spans="1:146" ht="19.5" thickBot="1" x14ac:dyDescent="0.35">
      <c r="B75" s="140" t="s">
        <v>154</v>
      </c>
      <c r="C75" s="152"/>
      <c r="D75" s="152"/>
      <c r="E75" s="152"/>
      <c r="F75" s="152"/>
      <c r="G75" s="51"/>
      <c r="H75" s="152"/>
      <c r="I75" s="152"/>
      <c r="J75" s="152"/>
      <c r="K75" s="152"/>
      <c r="L75" s="152"/>
      <c r="M75" s="50"/>
      <c r="N75" s="86"/>
      <c r="O75" s="49"/>
      <c r="P75" s="49"/>
      <c r="Q75" s="49"/>
      <c r="R75" s="49"/>
      <c r="S75" s="47"/>
      <c r="T75" s="47"/>
      <c r="U75" s="48"/>
      <c r="V75" s="47"/>
      <c r="W75" s="47"/>
      <c r="X75" s="48"/>
      <c r="Y75" s="50"/>
      <c r="Z75" s="49"/>
      <c r="AA75" s="49"/>
      <c r="AB75" s="49"/>
      <c r="AC75" s="49"/>
      <c r="AD75" s="49"/>
      <c r="AE75" s="49"/>
      <c r="AF75" s="49"/>
      <c r="AG75" s="49"/>
      <c r="AH75" s="49"/>
      <c r="AI75" s="141"/>
    </row>
    <row r="76" spans="1:146" ht="18.75" x14ac:dyDescent="0.3">
      <c r="B76" s="140">
        <v>97</v>
      </c>
      <c r="C76" s="152"/>
      <c r="D76" s="152"/>
      <c r="E76" s="152"/>
      <c r="F76" s="152"/>
      <c r="G76" s="51"/>
      <c r="H76" s="152"/>
      <c r="I76" s="152"/>
      <c r="J76" s="152"/>
      <c r="K76" s="152"/>
      <c r="L76" s="152"/>
      <c r="M76" s="50"/>
      <c r="N76" s="86"/>
      <c r="O76" s="49"/>
      <c r="P76" s="49"/>
      <c r="Q76" s="49"/>
      <c r="R76" s="49"/>
      <c r="S76" s="47"/>
      <c r="T76" s="47"/>
      <c r="U76" s="48"/>
      <c r="V76" s="47"/>
      <c r="W76" s="47"/>
      <c r="X76" s="48"/>
      <c r="Y76" s="50"/>
      <c r="Z76" s="49"/>
      <c r="AA76" s="49"/>
      <c r="AB76" s="49"/>
      <c r="AC76" s="49"/>
      <c r="AD76" s="49"/>
      <c r="AE76" s="49"/>
      <c r="AF76" s="49"/>
      <c r="AG76" s="49"/>
      <c r="AH76" s="49"/>
      <c r="AI76" s="141"/>
    </row>
    <row r="77" spans="1:146" ht="18.75" x14ac:dyDescent="0.3">
      <c r="B77" s="140" t="s">
        <v>376</v>
      </c>
      <c r="C77" s="153"/>
      <c r="D77" s="153"/>
      <c r="E77" s="153"/>
      <c r="F77" s="153"/>
      <c r="G77" s="139"/>
      <c r="H77" s="152"/>
      <c r="I77" s="152"/>
      <c r="J77" s="152"/>
      <c r="K77" s="152"/>
      <c r="L77" s="152"/>
      <c r="M77" s="51"/>
      <c r="N77" s="151"/>
      <c r="O77" s="49"/>
      <c r="P77" s="49"/>
      <c r="Q77" s="49"/>
      <c r="R77" s="49"/>
      <c r="S77" s="47"/>
      <c r="T77" s="47"/>
      <c r="U77" s="48"/>
      <c r="V77" s="47"/>
      <c r="W77" s="47"/>
      <c r="X77" s="48"/>
      <c r="Y77" s="51"/>
      <c r="Z77" s="49"/>
      <c r="AA77" s="49"/>
      <c r="AB77" s="49"/>
      <c r="AC77" s="49"/>
      <c r="AD77" s="49"/>
      <c r="AE77" s="49"/>
      <c r="AF77" s="49"/>
      <c r="AG77" s="49"/>
      <c r="AH77" s="49"/>
      <c r="AI77" s="150"/>
      <c r="AJ77" s="447"/>
      <c r="AK77" s="447"/>
      <c r="AL77" s="447"/>
      <c r="AM77" s="447"/>
      <c r="AN77" s="447"/>
      <c r="AO77" s="447"/>
      <c r="AP77" s="447"/>
      <c r="AQ77" s="447"/>
      <c r="AR77" s="447"/>
      <c r="AS77" s="447"/>
      <c r="AT77" s="447"/>
      <c r="AU77" s="447"/>
      <c r="AV77" s="447"/>
      <c r="AW77" s="447"/>
      <c r="AX77" s="447"/>
      <c r="AY77" s="447"/>
      <c r="AZ77" s="447"/>
      <c r="BA77" s="447"/>
      <c r="BB77" s="447"/>
      <c r="BC77" s="447"/>
      <c r="BD77" s="447"/>
      <c r="BE77" s="447"/>
      <c r="BF77" s="447"/>
      <c r="BG77" s="447"/>
      <c r="BH77" s="447"/>
      <c r="BI77" s="447"/>
      <c r="BJ77" s="447"/>
      <c r="BK77" s="447"/>
      <c r="BL77" s="447"/>
      <c r="BM77" s="447"/>
      <c r="BN77" s="447"/>
      <c r="BO77" s="447"/>
      <c r="BP77" s="447"/>
      <c r="BQ77" s="447"/>
      <c r="BR77" s="447"/>
      <c r="BS77" s="447"/>
      <c r="BT77" s="447"/>
      <c r="BU77" s="447"/>
      <c r="BV77" s="447"/>
      <c r="BW77" s="447"/>
      <c r="BX77" s="447"/>
      <c r="BY77" s="447"/>
      <c r="BZ77" s="447"/>
      <c r="CA77" s="447"/>
      <c r="CB77" s="447"/>
      <c r="CC77" s="447"/>
      <c r="CD77" s="447"/>
      <c r="CE77" s="447"/>
      <c r="CF77" s="447"/>
      <c r="CG77" s="447"/>
      <c r="CH77" s="447"/>
      <c r="CI77" s="447"/>
      <c r="CJ77" s="447"/>
      <c r="CK77" s="447"/>
      <c r="CL77" s="447"/>
      <c r="CM77" s="447"/>
      <c r="CN77" s="447"/>
      <c r="CO77" s="447"/>
      <c r="CP77" s="447"/>
      <c r="CQ77" s="447"/>
      <c r="CR77" s="447"/>
      <c r="CS77" s="447"/>
      <c r="CT77" s="447"/>
      <c r="CU77" s="447"/>
      <c r="CV77" s="447"/>
      <c r="CW77" s="447"/>
      <c r="CX77" s="447"/>
      <c r="CY77" s="447"/>
      <c r="CZ77" s="447"/>
      <c r="DA77" s="447"/>
      <c r="DB77" s="447"/>
      <c r="DC77" s="447"/>
      <c r="DD77" s="447"/>
      <c r="DE77" s="447"/>
      <c r="DF77" s="447"/>
      <c r="DG77" s="447"/>
      <c r="DH77" s="447"/>
      <c r="DI77" s="447"/>
      <c r="DJ77" s="447"/>
      <c r="DK77" s="447"/>
      <c r="DL77" s="447"/>
      <c r="DM77" s="447"/>
      <c r="DN77" s="447"/>
      <c r="DO77" s="447"/>
      <c r="DP77" s="447"/>
      <c r="DQ77" s="447"/>
      <c r="DR77" s="447"/>
      <c r="DS77" s="447"/>
      <c r="DT77" s="447"/>
      <c r="DU77" s="447"/>
      <c r="DV77" s="447"/>
      <c r="DW77" s="447"/>
      <c r="DX77" s="447"/>
      <c r="DY77" s="447"/>
      <c r="DZ77" s="447"/>
      <c r="EA77" s="447"/>
      <c r="EB77" s="447"/>
      <c r="EC77" s="447"/>
      <c r="ED77" s="447"/>
      <c r="EE77" s="447"/>
      <c r="EF77" s="447"/>
      <c r="EG77" s="447"/>
      <c r="EH77" s="447"/>
      <c r="EI77" s="447"/>
      <c r="EJ77" s="447"/>
      <c r="EK77" s="447"/>
      <c r="EL77" s="447"/>
      <c r="EM77" s="447"/>
      <c r="EN77" s="447"/>
      <c r="EO77" s="447"/>
      <c r="EP77" s="447"/>
    </row>
    <row r="78" spans="1:146" s="56" customFormat="1" ht="25.5" customHeight="1" thickBot="1" x14ac:dyDescent="0.35">
      <c r="A78"/>
      <c r="B78" s="149" t="s">
        <v>156</v>
      </c>
      <c r="C78" s="148"/>
      <c r="D78" s="148"/>
      <c r="E78" s="148"/>
      <c r="F78" s="148"/>
      <c r="G78" s="148"/>
      <c r="H78" s="147"/>
      <c r="I78" s="147"/>
      <c r="J78" s="147"/>
      <c r="K78" s="147"/>
      <c r="L78" s="147"/>
      <c r="M78" s="147"/>
      <c r="N78" s="144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  <c r="AE78" s="147"/>
      <c r="AF78" s="147"/>
      <c r="AG78" s="147"/>
      <c r="AH78" s="147"/>
      <c r="AI78" s="147"/>
      <c r="AJ78" s="447"/>
      <c r="AK78" s="447"/>
      <c r="AL78" s="447"/>
      <c r="AM78" s="447"/>
      <c r="AN78" s="447"/>
      <c r="AO78" s="447"/>
      <c r="AP78" s="447"/>
      <c r="AQ78" s="447"/>
      <c r="AR78" s="447"/>
      <c r="AS78" s="447"/>
      <c r="AT78" s="447"/>
      <c r="AU78" s="447"/>
      <c r="AV78" s="447"/>
      <c r="AW78" s="447"/>
      <c r="AX78" s="447"/>
      <c r="AY78" s="447"/>
      <c r="AZ78" s="447"/>
      <c r="BA78" s="447"/>
      <c r="BB78" s="447"/>
      <c r="BC78" s="447"/>
      <c r="BD78" s="447"/>
      <c r="BE78" s="447"/>
      <c r="BF78" s="447"/>
      <c r="BG78" s="447"/>
      <c r="BH78" s="447"/>
      <c r="BI78" s="447"/>
      <c r="BJ78" s="447"/>
      <c r="BK78" s="447"/>
      <c r="BL78" s="447"/>
      <c r="BM78" s="447"/>
      <c r="BN78" s="447"/>
      <c r="BO78" s="447"/>
      <c r="BP78" s="447"/>
      <c r="BQ78" s="447"/>
      <c r="BR78" s="447"/>
      <c r="BS78" s="447"/>
      <c r="BT78" s="447"/>
      <c r="BU78" s="447"/>
      <c r="BV78" s="447"/>
      <c r="BW78" s="447"/>
      <c r="BX78" s="447"/>
      <c r="BY78" s="447"/>
      <c r="BZ78" s="447"/>
      <c r="CA78" s="447"/>
      <c r="CB78" s="447"/>
      <c r="CC78" s="447"/>
      <c r="CD78" s="447"/>
      <c r="CE78" s="447"/>
      <c r="CF78" s="447"/>
      <c r="CG78" s="447"/>
      <c r="CH78" s="447"/>
      <c r="CI78" s="447"/>
      <c r="CJ78" s="447"/>
      <c r="CK78" s="447"/>
      <c r="CL78" s="447"/>
      <c r="CM78" s="447"/>
      <c r="CN78" s="447"/>
      <c r="CO78" s="447"/>
      <c r="CP78" s="447"/>
      <c r="CQ78" s="447"/>
      <c r="CR78" s="447"/>
      <c r="CS78" s="447"/>
      <c r="CT78" s="447"/>
      <c r="CU78" s="447"/>
      <c r="CV78" s="447"/>
      <c r="CW78" s="447"/>
      <c r="CX78" s="447"/>
      <c r="CY78" s="447"/>
      <c r="CZ78" s="447"/>
      <c r="DA78" s="447"/>
      <c r="DB78" s="447"/>
      <c r="DC78" s="447"/>
      <c r="DD78" s="447"/>
      <c r="DE78" s="447"/>
      <c r="DF78" s="447"/>
      <c r="DG78" s="447"/>
      <c r="DH78" s="447"/>
      <c r="DI78" s="447"/>
      <c r="DJ78" s="447"/>
      <c r="DK78" s="447"/>
      <c r="DL78" s="447"/>
      <c r="DM78" s="447"/>
      <c r="DN78" s="447"/>
      <c r="DO78" s="447"/>
      <c r="DP78" s="447"/>
      <c r="DQ78" s="447"/>
      <c r="DR78" s="447"/>
      <c r="DS78" s="447"/>
      <c r="DT78" s="447"/>
      <c r="DU78" s="447"/>
      <c r="DV78" s="447"/>
      <c r="DW78" s="447"/>
      <c r="DX78" s="447"/>
      <c r="DY78" s="447"/>
      <c r="DZ78" s="447"/>
      <c r="EA78" s="447"/>
      <c r="EB78" s="447"/>
      <c r="EC78" s="447"/>
      <c r="ED78" s="447"/>
      <c r="EE78" s="447"/>
      <c r="EF78" s="447"/>
      <c r="EG78" s="447"/>
      <c r="EH78" s="447"/>
      <c r="EI78" s="447"/>
      <c r="EJ78" s="447"/>
      <c r="EK78" s="447"/>
      <c r="EL78" s="447"/>
      <c r="EM78" s="447"/>
      <c r="EN78" s="447"/>
      <c r="EO78" s="447"/>
      <c r="EP78" s="447"/>
    </row>
    <row r="79" spans="1:146" s="56" customFormat="1" ht="25.5" customHeight="1" thickBot="1" x14ac:dyDescent="0.35">
      <c r="A79"/>
      <c r="B79" s="146" t="s">
        <v>155</v>
      </c>
      <c r="C79" s="145"/>
      <c r="D79" s="145"/>
      <c r="E79" s="145"/>
      <c r="F79" s="145"/>
      <c r="G79" s="145"/>
      <c r="H79" s="143"/>
      <c r="I79" s="143"/>
      <c r="J79" s="143"/>
      <c r="K79" s="143"/>
      <c r="L79" s="143"/>
      <c r="M79" s="143"/>
      <c r="N79" s="144"/>
      <c r="O79" s="143"/>
      <c r="P79" s="143"/>
      <c r="Q79" s="143"/>
      <c r="R79" s="143"/>
      <c r="S79" s="143"/>
      <c r="T79" s="143"/>
      <c r="U79" s="143"/>
      <c r="V79" s="143"/>
      <c r="W79" s="143"/>
      <c r="X79" s="143"/>
      <c r="Y79" s="143"/>
      <c r="Z79" s="143"/>
      <c r="AA79" s="143"/>
      <c r="AB79" s="143"/>
      <c r="AC79" s="143"/>
      <c r="AD79" s="143"/>
      <c r="AE79" s="143"/>
      <c r="AF79" s="143"/>
      <c r="AG79" s="143"/>
      <c r="AH79" s="143"/>
      <c r="AI79" s="142"/>
      <c r="AJ79" s="447"/>
      <c r="AK79" s="447"/>
      <c r="AL79" s="447"/>
      <c r="AM79" s="447"/>
      <c r="AN79" s="447"/>
      <c r="AO79" s="447"/>
      <c r="AP79" s="447"/>
      <c r="AQ79" s="447"/>
      <c r="AR79" s="447"/>
      <c r="AS79" s="447"/>
      <c r="AT79" s="447"/>
      <c r="AU79" s="447"/>
      <c r="AV79" s="447"/>
      <c r="AW79" s="447"/>
      <c r="AX79" s="447"/>
      <c r="AY79" s="447"/>
      <c r="AZ79" s="447"/>
      <c r="BA79" s="447"/>
      <c r="BB79" s="447"/>
      <c r="BC79" s="447"/>
      <c r="BD79" s="447"/>
      <c r="BE79" s="447"/>
      <c r="BF79" s="447"/>
      <c r="BG79" s="447"/>
      <c r="BH79" s="447"/>
      <c r="BI79" s="447"/>
      <c r="BJ79" s="447"/>
      <c r="BK79" s="447"/>
      <c r="BL79" s="447"/>
      <c r="BM79" s="447"/>
      <c r="BN79" s="447"/>
      <c r="BO79" s="447"/>
      <c r="BP79" s="447"/>
      <c r="BQ79" s="447"/>
      <c r="BR79" s="447"/>
      <c r="BS79" s="447"/>
      <c r="BT79" s="447"/>
      <c r="BU79" s="447"/>
      <c r="BV79" s="447"/>
      <c r="BW79" s="447"/>
      <c r="BX79" s="447"/>
      <c r="BY79" s="447"/>
      <c r="BZ79" s="447"/>
      <c r="CA79" s="447"/>
      <c r="CB79" s="447"/>
      <c r="CC79" s="447"/>
      <c r="CD79" s="447"/>
      <c r="CE79" s="447"/>
      <c r="CF79" s="447"/>
      <c r="CG79" s="447"/>
      <c r="CH79" s="447"/>
      <c r="CI79" s="447"/>
      <c r="CJ79" s="447"/>
      <c r="CK79" s="447"/>
      <c r="CL79" s="447"/>
      <c r="CM79" s="447"/>
      <c r="CN79" s="447"/>
      <c r="CO79" s="447"/>
      <c r="CP79" s="447"/>
      <c r="CQ79" s="447"/>
      <c r="CR79" s="447"/>
      <c r="CS79" s="447"/>
      <c r="CT79" s="447"/>
      <c r="CU79" s="447"/>
      <c r="CV79" s="447"/>
      <c r="CW79" s="447"/>
      <c r="CX79" s="447"/>
      <c r="CY79" s="447"/>
      <c r="CZ79" s="447"/>
      <c r="DA79" s="447"/>
      <c r="DB79" s="447"/>
      <c r="DC79" s="447"/>
      <c r="DD79" s="447"/>
      <c r="DE79" s="447"/>
      <c r="DF79" s="447"/>
      <c r="DG79" s="447"/>
      <c r="DH79" s="447"/>
      <c r="DI79" s="447"/>
      <c r="DJ79" s="447"/>
      <c r="DK79" s="447"/>
      <c r="DL79" s="447"/>
      <c r="DM79" s="447"/>
      <c r="DN79" s="447"/>
      <c r="DO79" s="447"/>
      <c r="DP79" s="447"/>
      <c r="DQ79" s="447"/>
      <c r="DR79" s="447"/>
      <c r="DS79" s="447"/>
      <c r="DT79" s="447"/>
      <c r="DU79" s="447"/>
      <c r="DV79" s="447"/>
      <c r="DW79" s="447"/>
      <c r="DX79" s="447"/>
      <c r="DY79" s="447"/>
      <c r="DZ79" s="447"/>
      <c r="EA79" s="447"/>
      <c r="EB79" s="447"/>
      <c r="EC79" s="447"/>
      <c r="ED79" s="447"/>
      <c r="EE79" s="447"/>
      <c r="EF79" s="447"/>
      <c r="EG79" s="447"/>
      <c r="EH79" s="447"/>
      <c r="EI79" s="447"/>
      <c r="EJ79" s="447"/>
      <c r="EK79" s="447"/>
      <c r="EL79" s="447"/>
      <c r="EM79" s="447"/>
      <c r="EN79" s="447"/>
      <c r="EO79" s="447"/>
      <c r="EP79" s="447"/>
    </row>
    <row r="80" spans="1:146" ht="18.75" x14ac:dyDescent="0.3">
      <c r="B80" s="140">
        <v>15</v>
      </c>
      <c r="C80" s="47"/>
      <c r="D80" s="47"/>
      <c r="E80" s="47"/>
      <c r="F80" s="47"/>
      <c r="G80" s="51"/>
      <c r="H80" s="47"/>
      <c r="I80" s="47"/>
      <c r="J80" s="47"/>
      <c r="K80" s="47"/>
      <c r="L80" s="47"/>
      <c r="M80" s="51"/>
      <c r="N80" s="86"/>
      <c r="O80" s="49"/>
      <c r="P80" s="49"/>
      <c r="Q80" s="49"/>
      <c r="R80" s="49"/>
      <c r="S80" s="47"/>
      <c r="T80" s="47"/>
      <c r="U80" s="48"/>
      <c r="V80" s="47"/>
      <c r="W80" s="47"/>
      <c r="X80" s="48"/>
      <c r="Y80" s="51"/>
      <c r="Z80" s="49"/>
      <c r="AA80" s="49"/>
      <c r="AB80" s="49"/>
      <c r="AC80" s="49"/>
      <c r="AD80" s="49"/>
      <c r="AE80" s="49"/>
      <c r="AF80" s="49"/>
      <c r="AG80" s="49"/>
      <c r="AH80" s="49"/>
      <c r="AI80" s="141"/>
      <c r="AJ80" s="447"/>
      <c r="AK80" s="447"/>
      <c r="AL80" s="447"/>
      <c r="AM80" s="447"/>
      <c r="AN80" s="447"/>
      <c r="AO80" s="447"/>
      <c r="AP80" s="447"/>
      <c r="AQ80" s="447"/>
      <c r="AR80" s="447"/>
      <c r="AS80" s="447"/>
      <c r="AT80" s="447"/>
      <c r="AU80" s="447"/>
      <c r="AV80" s="447"/>
      <c r="AW80" s="447"/>
      <c r="AX80" s="447"/>
      <c r="AY80" s="447"/>
      <c r="AZ80" s="447"/>
      <c r="BA80" s="447"/>
      <c r="BB80" s="447"/>
      <c r="BC80" s="447"/>
      <c r="BD80" s="447"/>
      <c r="BE80" s="447"/>
      <c r="BF80" s="447"/>
      <c r="BG80" s="447"/>
      <c r="BH80" s="447"/>
      <c r="BI80" s="447"/>
      <c r="BJ80" s="447"/>
      <c r="BK80" s="447"/>
      <c r="BL80" s="447"/>
      <c r="BM80" s="447"/>
      <c r="BN80" s="447"/>
      <c r="BO80" s="447"/>
      <c r="BP80" s="447"/>
      <c r="BQ80" s="447"/>
      <c r="BR80" s="447"/>
      <c r="BS80" s="447"/>
      <c r="BT80" s="447"/>
      <c r="BU80" s="447"/>
      <c r="BV80" s="447"/>
      <c r="BW80" s="447"/>
      <c r="BX80" s="447"/>
      <c r="BY80" s="447"/>
      <c r="BZ80" s="447"/>
      <c r="CA80" s="447"/>
      <c r="CB80" s="447"/>
      <c r="CC80" s="447"/>
      <c r="CD80" s="447"/>
      <c r="CE80" s="447"/>
      <c r="CF80" s="447"/>
      <c r="CG80" s="447"/>
      <c r="CH80" s="447"/>
      <c r="CI80" s="447"/>
      <c r="CJ80" s="447"/>
      <c r="CK80" s="447"/>
      <c r="CL80" s="447"/>
      <c r="CM80" s="447"/>
      <c r="CN80" s="447"/>
      <c r="CO80" s="447"/>
      <c r="CP80" s="447"/>
      <c r="CQ80" s="447"/>
      <c r="CR80" s="447"/>
      <c r="CS80" s="447"/>
      <c r="CT80" s="447"/>
      <c r="CU80" s="447"/>
      <c r="CV80" s="447"/>
      <c r="CW80" s="447"/>
      <c r="CX80" s="447"/>
      <c r="CY80" s="447"/>
      <c r="CZ80" s="447"/>
      <c r="DA80" s="447"/>
      <c r="DB80" s="447"/>
      <c r="DC80" s="447"/>
      <c r="DD80" s="447"/>
      <c r="DE80" s="447"/>
      <c r="DF80" s="447"/>
      <c r="DG80" s="447"/>
      <c r="DH80" s="447"/>
      <c r="DI80" s="447"/>
      <c r="DJ80" s="447"/>
      <c r="DK80" s="447"/>
      <c r="DL80" s="447"/>
      <c r="DM80" s="447"/>
      <c r="DN80" s="447"/>
      <c r="DO80" s="447"/>
      <c r="DP80" s="447"/>
      <c r="DQ80" s="447"/>
      <c r="DR80" s="447"/>
      <c r="DS80" s="447"/>
      <c r="DT80" s="447"/>
      <c r="DU80" s="447"/>
      <c r="DV80" s="447"/>
      <c r="DW80" s="447"/>
      <c r="DX80" s="447"/>
      <c r="DY80" s="447"/>
      <c r="DZ80" s="447"/>
      <c r="EA80" s="447"/>
      <c r="EB80" s="447"/>
      <c r="EC80" s="447"/>
      <c r="ED80" s="447"/>
      <c r="EE80" s="447"/>
      <c r="EF80" s="447"/>
      <c r="EG80" s="447"/>
      <c r="EH80" s="447"/>
      <c r="EI80" s="447"/>
      <c r="EJ80" s="447"/>
      <c r="EK80" s="447"/>
      <c r="EL80" s="447"/>
      <c r="EM80" s="447"/>
      <c r="EN80" s="447"/>
      <c r="EO80" s="447"/>
      <c r="EP80" s="447"/>
    </row>
    <row r="81" spans="2:146" ht="18.75" x14ac:dyDescent="0.3">
      <c r="B81" s="140" t="s">
        <v>392</v>
      </c>
      <c r="C81" s="47"/>
      <c r="D81" s="47"/>
      <c r="E81" s="47"/>
      <c r="F81" s="47"/>
      <c r="G81" s="51"/>
      <c r="H81" s="47"/>
      <c r="I81" s="47"/>
      <c r="J81" s="47"/>
      <c r="K81" s="47"/>
      <c r="L81" s="47"/>
      <c r="M81" s="51"/>
      <c r="N81" s="86"/>
      <c r="O81" s="49"/>
      <c r="P81" s="49"/>
      <c r="Q81" s="49"/>
      <c r="R81" s="49"/>
      <c r="S81" s="47"/>
      <c r="T81" s="47"/>
      <c r="U81" s="48"/>
      <c r="V81" s="47"/>
      <c r="W81" s="47"/>
      <c r="X81" s="48"/>
      <c r="Y81" s="51"/>
      <c r="Z81" s="49"/>
      <c r="AA81" s="49"/>
      <c r="AB81" s="49"/>
      <c r="AC81" s="49"/>
      <c r="AD81" s="49"/>
      <c r="AE81" s="49"/>
      <c r="AF81" s="49"/>
      <c r="AG81" s="49"/>
      <c r="AH81" s="49"/>
      <c r="AI81" s="141"/>
      <c r="AJ81" s="447"/>
      <c r="AK81" s="447"/>
      <c r="AL81" s="447"/>
      <c r="AM81" s="447"/>
      <c r="AN81" s="447"/>
      <c r="AO81" s="447"/>
      <c r="AP81" s="447"/>
      <c r="AQ81" s="447"/>
      <c r="AR81" s="447"/>
      <c r="AS81" s="447"/>
      <c r="AT81" s="447"/>
      <c r="AU81" s="447"/>
      <c r="AV81" s="447"/>
      <c r="AW81" s="447"/>
      <c r="AX81" s="447"/>
      <c r="AY81" s="447"/>
      <c r="AZ81" s="447"/>
      <c r="BA81" s="447"/>
      <c r="BB81" s="447"/>
      <c r="BC81" s="447"/>
      <c r="BD81" s="447"/>
      <c r="BE81" s="447"/>
      <c r="BF81" s="447"/>
      <c r="BG81" s="447"/>
      <c r="BH81" s="447"/>
      <c r="BI81" s="447"/>
      <c r="BJ81" s="447"/>
      <c r="BK81" s="447"/>
      <c r="BL81" s="447"/>
      <c r="BM81" s="447"/>
      <c r="BN81" s="447"/>
      <c r="BO81" s="447"/>
      <c r="BP81" s="447"/>
      <c r="BQ81" s="447"/>
      <c r="BR81" s="447"/>
      <c r="BS81" s="447"/>
      <c r="BT81" s="447"/>
      <c r="BU81" s="447"/>
      <c r="BV81" s="447"/>
      <c r="BW81" s="447"/>
      <c r="BX81" s="447"/>
      <c r="BY81" s="447"/>
      <c r="BZ81" s="447"/>
      <c r="CA81" s="447"/>
      <c r="CB81" s="447"/>
      <c r="CC81" s="447"/>
      <c r="CD81" s="447"/>
      <c r="CE81" s="447"/>
      <c r="CF81" s="447"/>
      <c r="CG81" s="447"/>
      <c r="CH81" s="447"/>
      <c r="CI81" s="447"/>
      <c r="CJ81" s="447"/>
      <c r="CK81" s="447"/>
      <c r="CL81" s="447"/>
      <c r="CM81" s="447"/>
      <c r="CN81" s="447"/>
      <c r="CO81" s="447"/>
      <c r="CP81" s="447"/>
      <c r="CQ81" s="447"/>
      <c r="CR81" s="447"/>
      <c r="CS81" s="447"/>
      <c r="CT81" s="447"/>
      <c r="CU81" s="447"/>
      <c r="CV81" s="447"/>
      <c r="CW81" s="447"/>
      <c r="CX81" s="447"/>
      <c r="CY81" s="447"/>
      <c r="CZ81" s="447"/>
      <c r="DA81" s="447"/>
      <c r="DB81" s="447"/>
      <c r="DC81" s="447"/>
      <c r="DD81" s="447"/>
      <c r="DE81" s="447"/>
      <c r="DF81" s="447"/>
      <c r="DG81" s="447"/>
      <c r="DH81" s="447"/>
      <c r="DI81" s="447"/>
      <c r="DJ81" s="447"/>
      <c r="DK81" s="447"/>
      <c r="DL81" s="447"/>
      <c r="DM81" s="447"/>
      <c r="DN81" s="447"/>
      <c r="DO81" s="447"/>
      <c r="DP81" s="447"/>
      <c r="DQ81" s="447"/>
      <c r="DR81" s="447"/>
      <c r="DS81" s="447"/>
      <c r="DT81" s="447"/>
      <c r="DU81" s="447"/>
      <c r="DV81" s="447"/>
      <c r="DW81" s="447"/>
      <c r="DX81" s="447"/>
      <c r="DY81" s="447"/>
      <c r="DZ81" s="447"/>
      <c r="EA81" s="447"/>
      <c r="EB81" s="447"/>
      <c r="EC81" s="447"/>
      <c r="ED81" s="447"/>
      <c r="EE81" s="447"/>
      <c r="EF81" s="447"/>
      <c r="EG81" s="447"/>
      <c r="EH81" s="447"/>
      <c r="EI81" s="447"/>
      <c r="EJ81" s="447"/>
      <c r="EK81" s="447"/>
      <c r="EL81" s="447"/>
      <c r="EM81" s="447"/>
      <c r="EN81" s="447"/>
      <c r="EO81" s="447"/>
      <c r="EP81" s="447"/>
    </row>
    <row r="82" spans="2:146" ht="18.75" x14ac:dyDescent="0.3">
      <c r="B82" s="140" t="s">
        <v>391</v>
      </c>
      <c r="C82" s="47"/>
      <c r="D82" s="47"/>
      <c r="E82" s="47"/>
      <c r="F82" s="47"/>
      <c r="G82" s="51"/>
      <c r="H82" s="47"/>
      <c r="I82" s="47"/>
      <c r="J82" s="47"/>
      <c r="K82" s="47"/>
      <c r="L82" s="47"/>
      <c r="M82" s="51"/>
      <c r="N82" s="86"/>
      <c r="O82" s="49"/>
      <c r="P82" s="49"/>
      <c r="Q82" s="49"/>
      <c r="R82" s="49"/>
      <c r="S82" s="47"/>
      <c r="T82" s="47"/>
      <c r="U82" s="48"/>
      <c r="V82" s="47"/>
      <c r="W82" s="47"/>
      <c r="X82" s="48"/>
      <c r="Y82" s="51"/>
      <c r="Z82" s="49"/>
      <c r="AA82" s="49"/>
      <c r="AB82" s="49"/>
      <c r="AC82" s="49"/>
      <c r="AD82" s="49"/>
      <c r="AE82" s="49"/>
      <c r="AF82" s="49"/>
      <c r="AG82" s="49"/>
      <c r="AH82" s="49"/>
      <c r="AI82" s="141"/>
    </row>
    <row r="83" spans="2:146" ht="18.75" x14ac:dyDescent="0.3">
      <c r="B83" s="140">
        <v>18</v>
      </c>
      <c r="C83" s="47"/>
      <c r="D83" s="47"/>
      <c r="E83" s="47"/>
      <c r="F83" s="47"/>
      <c r="G83" s="51"/>
      <c r="H83" s="47"/>
      <c r="I83" s="47"/>
      <c r="J83" s="47"/>
      <c r="K83" s="47"/>
      <c r="L83" s="47"/>
      <c r="M83" s="51"/>
      <c r="N83" s="86"/>
      <c r="O83" s="49"/>
      <c r="P83" s="49"/>
      <c r="Q83" s="49"/>
      <c r="R83" s="49"/>
      <c r="S83" s="47"/>
      <c r="T83" s="47"/>
      <c r="U83" s="48"/>
      <c r="V83" s="47"/>
      <c r="W83" s="47"/>
      <c r="X83" s="48"/>
      <c r="Y83" s="51"/>
      <c r="Z83" s="49"/>
      <c r="AA83" s="49"/>
      <c r="AB83" s="49"/>
      <c r="AC83" s="49"/>
      <c r="AD83" s="49"/>
      <c r="AE83" s="49"/>
      <c r="AF83" s="49"/>
      <c r="AG83" s="49"/>
      <c r="AH83" s="49"/>
      <c r="AI83" s="141"/>
    </row>
    <row r="84" spans="2:146" ht="18.75" x14ac:dyDescent="0.3">
      <c r="B84" s="140">
        <v>19</v>
      </c>
      <c r="C84" s="47"/>
      <c r="D84" s="47"/>
      <c r="E84" s="47"/>
      <c r="F84" s="47"/>
      <c r="G84" s="51"/>
      <c r="H84" s="47"/>
      <c r="I84" s="47"/>
      <c r="J84" s="47"/>
      <c r="K84" s="47"/>
      <c r="L84" s="47"/>
      <c r="M84" s="51"/>
      <c r="N84" s="86"/>
      <c r="O84" s="49"/>
      <c r="P84" s="49"/>
      <c r="Q84" s="49"/>
      <c r="R84" s="49"/>
      <c r="S84" s="47"/>
      <c r="T84" s="47"/>
      <c r="U84" s="48"/>
      <c r="V84" s="47"/>
      <c r="W84" s="47"/>
      <c r="X84" s="48"/>
      <c r="Y84" s="51"/>
      <c r="Z84" s="49"/>
      <c r="AA84" s="49"/>
      <c r="AB84" s="49"/>
      <c r="AC84" s="49"/>
      <c r="AD84" s="49"/>
      <c r="AE84" s="49"/>
      <c r="AF84" s="49"/>
      <c r="AG84" s="49"/>
      <c r="AH84" s="49"/>
      <c r="AI84" s="141"/>
    </row>
    <row r="85" spans="2:146" ht="18.75" x14ac:dyDescent="0.3">
      <c r="B85" s="140" t="s">
        <v>390</v>
      </c>
      <c r="C85" s="47"/>
      <c r="D85" s="47"/>
      <c r="E85" s="47"/>
      <c r="F85" s="47"/>
      <c r="G85" s="51"/>
      <c r="H85" s="47"/>
      <c r="I85" s="47"/>
      <c r="J85" s="47"/>
      <c r="K85" s="47"/>
      <c r="L85" s="47"/>
      <c r="M85" s="51"/>
      <c r="N85" s="86"/>
      <c r="O85" s="49"/>
      <c r="P85" s="49"/>
      <c r="Q85" s="49"/>
      <c r="R85" s="49"/>
      <c r="S85" s="47"/>
      <c r="T85" s="47"/>
      <c r="U85" s="48"/>
      <c r="V85" s="47"/>
      <c r="W85" s="47"/>
      <c r="X85" s="48"/>
      <c r="Y85" s="51"/>
      <c r="Z85" s="49"/>
      <c r="AA85" s="49"/>
      <c r="AB85" s="49"/>
      <c r="AC85" s="49"/>
      <c r="AD85" s="49"/>
      <c r="AE85" s="49"/>
      <c r="AF85" s="49"/>
      <c r="AG85" s="49"/>
      <c r="AH85" s="49"/>
      <c r="AI85" s="141"/>
    </row>
    <row r="86" spans="2:146" ht="18.75" x14ac:dyDescent="0.3">
      <c r="B86" s="140">
        <v>22</v>
      </c>
      <c r="C86" s="47"/>
      <c r="D86" s="47"/>
      <c r="E86" s="47"/>
      <c r="F86" s="47"/>
      <c r="G86" s="51"/>
      <c r="H86" s="47"/>
      <c r="I86" s="47"/>
      <c r="J86" s="47"/>
      <c r="K86" s="47"/>
      <c r="L86" s="47"/>
      <c r="M86" s="51"/>
      <c r="N86" s="86"/>
      <c r="O86" s="49"/>
      <c r="P86" s="49"/>
      <c r="Q86" s="49"/>
      <c r="R86" s="49"/>
      <c r="S86" s="47"/>
      <c r="T86" s="47"/>
      <c r="U86" s="48"/>
      <c r="V86" s="47"/>
      <c r="W86" s="47"/>
      <c r="X86" s="48"/>
      <c r="Y86" s="51"/>
      <c r="Z86" s="49"/>
      <c r="AA86" s="49"/>
      <c r="AB86" s="49"/>
      <c r="AC86" s="49"/>
      <c r="AD86" s="49"/>
      <c r="AE86" s="49"/>
      <c r="AF86" s="49"/>
      <c r="AG86" s="49"/>
      <c r="AH86" s="49"/>
      <c r="AI86" s="141"/>
    </row>
    <row r="87" spans="2:146" ht="18.75" x14ac:dyDescent="0.3">
      <c r="B87" s="140" t="s">
        <v>389</v>
      </c>
      <c r="C87" s="47"/>
      <c r="D87" s="47"/>
      <c r="E87" s="47"/>
      <c r="F87" s="47"/>
      <c r="G87" s="51"/>
      <c r="H87" s="47"/>
      <c r="I87" s="47"/>
      <c r="J87" s="47"/>
      <c r="K87" s="47"/>
      <c r="L87" s="47"/>
      <c r="M87" s="51"/>
      <c r="N87" s="86"/>
      <c r="O87" s="49"/>
      <c r="P87" s="49"/>
      <c r="Q87" s="49"/>
      <c r="R87" s="49"/>
      <c r="S87" s="47"/>
      <c r="T87" s="47"/>
      <c r="U87" s="48"/>
      <c r="V87" s="47"/>
      <c r="W87" s="47"/>
      <c r="X87" s="48"/>
      <c r="Y87" s="51"/>
      <c r="Z87" s="49"/>
      <c r="AA87" s="49"/>
      <c r="AB87" s="49"/>
      <c r="AC87" s="49"/>
      <c r="AD87" s="49"/>
      <c r="AE87" s="49"/>
      <c r="AF87" s="49"/>
      <c r="AG87" s="49"/>
      <c r="AH87" s="49"/>
      <c r="AI87" s="141"/>
    </row>
    <row r="88" spans="2:146" ht="18.75" x14ac:dyDescent="0.3">
      <c r="B88" s="140" t="s">
        <v>388</v>
      </c>
      <c r="C88" s="47"/>
      <c r="D88" s="47"/>
      <c r="E88" s="47"/>
      <c r="F88" s="47"/>
      <c r="G88" s="51"/>
      <c r="H88" s="47"/>
      <c r="I88" s="47"/>
      <c r="J88" s="47"/>
      <c r="K88" s="47"/>
      <c r="L88" s="47"/>
      <c r="M88" s="51"/>
      <c r="N88" s="86"/>
      <c r="O88" s="49"/>
      <c r="P88" s="49"/>
      <c r="Q88" s="49"/>
      <c r="R88" s="49"/>
      <c r="S88" s="47"/>
      <c r="T88" s="47"/>
      <c r="U88" s="48"/>
      <c r="V88" s="47"/>
      <c r="W88" s="47"/>
      <c r="X88" s="48"/>
      <c r="Y88" s="51"/>
      <c r="Z88" s="49"/>
      <c r="AA88" s="49"/>
      <c r="AB88" s="49"/>
      <c r="AC88" s="49"/>
      <c r="AD88" s="49"/>
      <c r="AE88" s="49"/>
      <c r="AF88" s="49"/>
      <c r="AG88" s="49"/>
      <c r="AH88" s="49"/>
      <c r="AI88" s="141"/>
    </row>
    <row r="89" spans="2:146" ht="18.75" x14ac:dyDescent="0.3">
      <c r="B89" s="140" t="s">
        <v>387</v>
      </c>
      <c r="C89" s="47"/>
      <c r="D89" s="47"/>
      <c r="E89" s="47"/>
      <c r="F89" s="47"/>
      <c r="G89" s="51"/>
      <c r="H89" s="47"/>
      <c r="I89" s="47"/>
      <c r="J89" s="47"/>
      <c r="K89" s="47"/>
      <c r="L89" s="47"/>
      <c r="M89" s="51"/>
      <c r="N89" s="86"/>
      <c r="O89" s="49"/>
      <c r="P89" s="49"/>
      <c r="Q89" s="49"/>
      <c r="R89" s="49"/>
      <c r="S89" s="47"/>
      <c r="T89" s="47"/>
      <c r="U89" s="48"/>
      <c r="V89" s="47"/>
      <c r="W89" s="47"/>
      <c r="X89" s="48"/>
      <c r="Y89" s="51"/>
      <c r="Z89" s="49"/>
      <c r="AA89" s="49"/>
      <c r="AB89" s="49"/>
      <c r="AC89" s="49"/>
      <c r="AD89" s="49"/>
      <c r="AE89" s="49"/>
      <c r="AF89" s="49"/>
      <c r="AG89" s="49"/>
      <c r="AH89" s="49"/>
      <c r="AI89" s="141"/>
    </row>
    <row r="90" spans="2:146" ht="18.75" x14ac:dyDescent="0.3">
      <c r="B90" s="140" t="s">
        <v>386</v>
      </c>
      <c r="C90" s="47"/>
      <c r="D90" s="47"/>
      <c r="E90" s="47"/>
      <c r="F90" s="47"/>
      <c r="G90" s="51"/>
      <c r="H90" s="47"/>
      <c r="I90" s="47"/>
      <c r="J90" s="47"/>
      <c r="K90" s="47"/>
      <c r="L90" s="47"/>
      <c r="M90" s="51"/>
      <c r="N90" s="86"/>
      <c r="O90" s="49"/>
      <c r="P90" s="49"/>
      <c r="Q90" s="49"/>
      <c r="R90" s="49"/>
      <c r="S90" s="47"/>
      <c r="T90" s="47"/>
      <c r="U90" s="48"/>
      <c r="V90" s="47"/>
      <c r="W90" s="47"/>
      <c r="X90" s="48"/>
      <c r="Y90" s="51"/>
      <c r="Z90" s="49"/>
      <c r="AA90" s="49"/>
      <c r="AB90" s="49"/>
      <c r="AC90" s="49"/>
      <c r="AD90" s="49"/>
      <c r="AE90" s="49"/>
      <c r="AF90" s="49"/>
      <c r="AG90" s="49"/>
      <c r="AH90" s="49"/>
      <c r="AI90" s="141"/>
    </row>
    <row r="91" spans="2:146" ht="18.75" x14ac:dyDescent="0.3">
      <c r="B91" s="140" t="s">
        <v>385</v>
      </c>
      <c r="C91" s="47"/>
      <c r="D91" s="47"/>
      <c r="E91" s="47"/>
      <c r="F91" s="47"/>
      <c r="G91" s="51"/>
      <c r="H91" s="47"/>
      <c r="I91" s="47"/>
      <c r="J91" s="47"/>
      <c r="K91" s="47"/>
      <c r="L91" s="47"/>
      <c r="M91" s="51"/>
      <c r="N91" s="86"/>
      <c r="O91" s="49"/>
      <c r="P91" s="49"/>
      <c r="Q91" s="49"/>
      <c r="R91" s="49"/>
      <c r="S91" s="47"/>
      <c r="T91" s="47"/>
      <c r="U91" s="48"/>
      <c r="V91" s="47"/>
      <c r="W91" s="47"/>
      <c r="X91" s="48"/>
      <c r="Y91" s="51"/>
      <c r="Z91" s="49"/>
      <c r="AA91" s="49"/>
      <c r="AB91" s="49"/>
      <c r="AC91" s="49"/>
      <c r="AD91" s="49"/>
      <c r="AE91" s="49"/>
      <c r="AF91" s="49"/>
      <c r="AG91" s="49"/>
      <c r="AH91" s="49"/>
      <c r="AI91" s="141"/>
    </row>
    <row r="92" spans="2:146" ht="18.75" x14ac:dyDescent="0.3">
      <c r="B92" s="140" t="s">
        <v>384</v>
      </c>
      <c r="C92" s="47"/>
      <c r="D92" s="47"/>
      <c r="E92" s="47"/>
      <c r="F92" s="47"/>
      <c r="G92" s="51"/>
      <c r="H92" s="47"/>
      <c r="I92" s="47"/>
      <c r="J92" s="47"/>
      <c r="K92" s="47"/>
      <c r="L92" s="47"/>
      <c r="M92" s="51"/>
      <c r="N92" s="86"/>
      <c r="O92" s="49"/>
      <c r="P92" s="49"/>
      <c r="Q92" s="49"/>
      <c r="R92" s="49"/>
      <c r="S92" s="47"/>
      <c r="T92" s="47"/>
      <c r="U92" s="48"/>
      <c r="V92" s="47"/>
      <c r="W92" s="47"/>
      <c r="X92" s="48"/>
      <c r="Y92" s="51"/>
      <c r="Z92" s="49"/>
      <c r="AA92" s="49"/>
      <c r="AB92" s="49"/>
      <c r="AC92" s="49"/>
      <c r="AD92" s="49"/>
      <c r="AE92" s="49"/>
      <c r="AF92" s="49"/>
      <c r="AG92" s="49"/>
      <c r="AH92" s="49"/>
      <c r="AI92" s="141"/>
    </row>
    <row r="93" spans="2:146" ht="18.75" x14ac:dyDescent="0.3">
      <c r="B93" s="140" t="s">
        <v>383</v>
      </c>
      <c r="C93" s="47"/>
      <c r="D93" s="47"/>
      <c r="E93" s="47"/>
      <c r="F93" s="47"/>
      <c r="G93" s="51"/>
      <c r="H93" s="47"/>
      <c r="I93" s="47"/>
      <c r="J93" s="47"/>
      <c r="K93" s="47"/>
      <c r="L93" s="47"/>
      <c r="M93" s="51"/>
      <c r="N93" s="86"/>
      <c r="O93" s="49"/>
      <c r="P93" s="49"/>
      <c r="Q93" s="49"/>
      <c r="R93" s="49"/>
      <c r="S93" s="47"/>
      <c r="T93" s="47"/>
      <c r="U93" s="48"/>
      <c r="V93" s="47"/>
      <c r="W93" s="47"/>
      <c r="X93" s="48"/>
      <c r="Y93" s="51"/>
      <c r="Z93" s="49"/>
      <c r="AA93" s="49"/>
      <c r="AB93" s="49"/>
      <c r="AC93" s="49"/>
      <c r="AD93" s="49"/>
      <c r="AE93" s="49"/>
      <c r="AF93" s="49"/>
      <c r="AG93" s="49"/>
      <c r="AH93" s="49"/>
      <c r="AI93" s="141"/>
    </row>
    <row r="94" spans="2:146" ht="18.75" x14ac:dyDescent="0.3">
      <c r="B94" s="140" t="s">
        <v>382</v>
      </c>
      <c r="C94" s="47"/>
      <c r="D94" s="47"/>
      <c r="E94" s="47"/>
      <c r="F94" s="47"/>
      <c r="G94" s="51"/>
      <c r="H94" s="47"/>
      <c r="I94" s="47"/>
      <c r="J94" s="47"/>
      <c r="K94" s="47"/>
      <c r="L94" s="47"/>
      <c r="M94" s="51"/>
      <c r="N94" s="86"/>
      <c r="O94" s="49"/>
      <c r="P94" s="49"/>
      <c r="Q94" s="49"/>
      <c r="R94" s="49"/>
      <c r="S94" s="47"/>
      <c r="T94" s="47"/>
      <c r="U94" s="48"/>
      <c r="V94" s="47"/>
      <c r="W94" s="47"/>
      <c r="X94" s="48"/>
      <c r="Y94" s="51"/>
      <c r="Z94" s="49"/>
      <c r="AA94" s="49"/>
      <c r="AB94" s="49"/>
      <c r="AC94" s="49"/>
      <c r="AD94" s="49"/>
      <c r="AE94" s="49"/>
      <c r="AF94" s="49"/>
      <c r="AG94" s="49"/>
      <c r="AH94" s="49"/>
      <c r="AI94" s="141"/>
    </row>
    <row r="95" spans="2:146" ht="18.75" x14ac:dyDescent="0.3">
      <c r="B95" s="140" t="s">
        <v>381</v>
      </c>
      <c r="C95" s="47"/>
      <c r="D95" s="47"/>
      <c r="E95" s="47"/>
      <c r="F95" s="47"/>
      <c r="G95" s="51"/>
      <c r="H95" s="47"/>
      <c r="I95" s="47"/>
      <c r="J95" s="47"/>
      <c r="K95" s="47"/>
      <c r="L95" s="47"/>
      <c r="M95" s="51"/>
      <c r="N95" s="86"/>
      <c r="O95" s="49"/>
      <c r="P95" s="49"/>
      <c r="Q95" s="49"/>
      <c r="R95" s="49"/>
      <c r="S95" s="47"/>
      <c r="T95" s="47"/>
      <c r="U95" s="48"/>
      <c r="V95" s="47"/>
      <c r="W95" s="47"/>
      <c r="X95" s="48"/>
      <c r="Y95" s="51"/>
      <c r="Z95" s="49"/>
      <c r="AA95" s="49"/>
      <c r="AB95" s="49"/>
      <c r="AC95" s="49"/>
      <c r="AD95" s="49"/>
      <c r="AE95" s="49"/>
      <c r="AF95" s="49"/>
      <c r="AG95" s="49"/>
      <c r="AH95" s="49"/>
      <c r="AI95" s="141"/>
    </row>
    <row r="96" spans="2:146" ht="18.75" x14ac:dyDescent="0.3">
      <c r="B96" s="140">
        <v>48</v>
      </c>
      <c r="C96" s="47"/>
      <c r="D96" s="47"/>
      <c r="E96" s="47"/>
      <c r="F96" s="47"/>
      <c r="G96" s="51"/>
      <c r="H96" s="47"/>
      <c r="I96" s="47"/>
      <c r="J96" s="47"/>
      <c r="K96" s="47"/>
      <c r="L96" s="47"/>
      <c r="M96" s="51"/>
      <c r="N96" s="86"/>
      <c r="O96" s="49"/>
      <c r="P96" s="49"/>
      <c r="Q96" s="49"/>
      <c r="R96" s="49"/>
      <c r="S96" s="47"/>
      <c r="T96" s="47"/>
      <c r="U96" s="48"/>
      <c r="V96" s="47"/>
      <c r="W96" s="47"/>
      <c r="X96" s="48"/>
      <c r="Y96" s="51"/>
      <c r="Z96" s="49"/>
      <c r="AA96" s="49"/>
      <c r="AB96" s="49"/>
      <c r="AC96" s="49"/>
      <c r="AD96" s="49"/>
      <c r="AE96" s="49"/>
      <c r="AF96" s="49"/>
      <c r="AG96" s="49"/>
      <c r="AH96" s="49"/>
      <c r="AI96" s="141"/>
    </row>
    <row r="97" spans="2:35" ht="18.75" x14ac:dyDescent="0.3">
      <c r="B97" s="140">
        <v>49</v>
      </c>
      <c r="C97" s="47"/>
      <c r="D97" s="47"/>
      <c r="E97" s="47"/>
      <c r="F97" s="47"/>
      <c r="G97" s="51"/>
      <c r="H97" s="47"/>
      <c r="I97" s="47"/>
      <c r="J97" s="47"/>
      <c r="K97" s="47"/>
      <c r="L97" s="47"/>
      <c r="M97" s="51"/>
      <c r="N97" s="86"/>
      <c r="O97" s="49"/>
      <c r="P97" s="49"/>
      <c r="Q97" s="49"/>
      <c r="R97" s="49"/>
      <c r="S97" s="47"/>
      <c r="T97" s="47"/>
      <c r="U97" s="48"/>
      <c r="V97" s="47"/>
      <c r="W97" s="47"/>
      <c r="X97" s="48"/>
      <c r="Y97" s="51"/>
      <c r="Z97" s="49"/>
      <c r="AA97" s="49"/>
      <c r="AB97" s="49"/>
      <c r="AC97" s="49"/>
      <c r="AD97" s="49"/>
      <c r="AE97" s="49"/>
      <c r="AF97" s="49"/>
      <c r="AG97" s="49"/>
      <c r="AH97" s="49"/>
      <c r="AI97" s="141"/>
    </row>
    <row r="98" spans="2:35" ht="18.75" x14ac:dyDescent="0.3">
      <c r="B98" s="140" t="s">
        <v>380</v>
      </c>
      <c r="C98" s="47"/>
      <c r="D98" s="47"/>
      <c r="E98" s="47"/>
      <c r="F98" s="47"/>
      <c r="G98" s="51"/>
      <c r="H98" s="47"/>
      <c r="I98" s="47"/>
      <c r="J98" s="47"/>
      <c r="K98" s="47"/>
      <c r="L98" s="47"/>
      <c r="M98" s="51"/>
      <c r="N98" s="86"/>
      <c r="O98" s="49"/>
      <c r="P98" s="49"/>
      <c r="Q98" s="49"/>
      <c r="R98" s="49"/>
      <c r="S98" s="47"/>
      <c r="T98" s="47"/>
      <c r="U98" s="48"/>
      <c r="V98" s="47"/>
      <c r="W98" s="47"/>
      <c r="X98" s="48"/>
      <c r="Y98" s="51"/>
      <c r="Z98" s="49"/>
      <c r="AA98" s="49"/>
      <c r="AB98" s="49"/>
      <c r="AC98" s="49"/>
      <c r="AD98" s="49"/>
      <c r="AE98" s="49"/>
      <c r="AF98" s="49"/>
      <c r="AG98" s="49"/>
      <c r="AH98" s="49"/>
      <c r="AI98" s="141"/>
    </row>
    <row r="99" spans="2:35" ht="18.75" x14ac:dyDescent="0.3">
      <c r="B99" s="140" t="s">
        <v>379</v>
      </c>
      <c r="C99" s="47"/>
      <c r="D99" s="47"/>
      <c r="E99" s="47"/>
      <c r="F99" s="47"/>
      <c r="G99" s="51"/>
      <c r="H99" s="47"/>
      <c r="I99" s="47"/>
      <c r="J99" s="47"/>
      <c r="K99" s="47"/>
      <c r="L99" s="47"/>
      <c r="M99" s="51"/>
      <c r="N99" s="86"/>
      <c r="O99" s="49"/>
      <c r="P99" s="49"/>
      <c r="Q99" s="49"/>
      <c r="R99" s="49"/>
      <c r="S99" s="47"/>
      <c r="T99" s="47"/>
      <c r="U99" s="48"/>
      <c r="V99" s="47"/>
      <c r="W99" s="47"/>
      <c r="X99" s="48"/>
      <c r="Y99" s="51"/>
      <c r="Z99" s="49"/>
      <c r="AA99" s="49"/>
      <c r="AB99" s="49"/>
      <c r="AC99" s="49"/>
      <c r="AD99" s="49"/>
      <c r="AE99" s="49"/>
      <c r="AF99" s="49"/>
      <c r="AG99" s="49"/>
      <c r="AH99" s="49"/>
      <c r="AI99" s="141"/>
    </row>
    <row r="100" spans="2:35" ht="18.75" x14ac:dyDescent="0.3">
      <c r="B100" s="140">
        <v>54</v>
      </c>
      <c r="C100" s="47"/>
      <c r="D100" s="47"/>
      <c r="E100" s="47"/>
      <c r="F100" s="47"/>
      <c r="G100" s="51"/>
      <c r="H100" s="47"/>
      <c r="I100" s="47"/>
      <c r="J100" s="47"/>
      <c r="K100" s="47"/>
      <c r="L100" s="47"/>
      <c r="M100" s="51"/>
      <c r="N100" s="86"/>
      <c r="O100" s="49"/>
      <c r="P100" s="49"/>
      <c r="Q100" s="49"/>
      <c r="R100" s="49"/>
      <c r="S100" s="47"/>
      <c r="T100" s="47"/>
      <c r="U100" s="48"/>
      <c r="V100" s="47"/>
      <c r="W100" s="47"/>
      <c r="X100" s="48"/>
      <c r="Y100" s="51"/>
      <c r="Z100" s="49"/>
      <c r="AA100" s="49"/>
      <c r="AB100" s="49"/>
      <c r="AC100" s="49"/>
      <c r="AD100" s="49"/>
      <c r="AE100" s="49"/>
      <c r="AF100" s="49"/>
      <c r="AG100" s="49"/>
      <c r="AH100" s="49"/>
      <c r="AI100" s="141"/>
    </row>
    <row r="101" spans="2:35" ht="18.75" x14ac:dyDescent="0.3">
      <c r="B101" s="140">
        <v>66</v>
      </c>
      <c r="C101" s="47"/>
      <c r="D101" s="47"/>
      <c r="E101" s="47"/>
      <c r="F101" s="47"/>
      <c r="G101" s="51"/>
      <c r="H101" s="47"/>
      <c r="I101" s="47"/>
      <c r="J101" s="47"/>
      <c r="K101" s="47"/>
      <c r="L101" s="47"/>
      <c r="M101" s="51"/>
      <c r="N101" s="86"/>
      <c r="O101" s="49"/>
      <c r="P101" s="49"/>
      <c r="Q101" s="49"/>
      <c r="R101" s="49"/>
      <c r="S101" s="47"/>
      <c r="T101" s="47"/>
      <c r="U101" s="48"/>
      <c r="V101" s="47"/>
      <c r="W101" s="47"/>
      <c r="X101" s="48"/>
      <c r="Y101" s="51"/>
      <c r="Z101" s="49"/>
      <c r="AA101" s="49"/>
      <c r="AB101" s="49"/>
      <c r="AC101" s="49"/>
      <c r="AD101" s="49"/>
      <c r="AE101" s="49"/>
      <c r="AF101" s="49"/>
      <c r="AG101" s="49"/>
      <c r="AH101" s="49"/>
      <c r="AI101" s="141"/>
    </row>
    <row r="102" spans="2:35" ht="18.75" x14ac:dyDescent="0.3">
      <c r="B102" s="140">
        <v>71</v>
      </c>
      <c r="C102" s="47"/>
      <c r="D102" s="47"/>
      <c r="E102" s="47"/>
      <c r="F102" s="47"/>
      <c r="G102" s="51"/>
      <c r="H102" s="47"/>
      <c r="I102" s="47"/>
      <c r="J102" s="47"/>
      <c r="K102" s="47"/>
      <c r="L102" s="47"/>
      <c r="M102" s="51"/>
      <c r="N102" s="86"/>
      <c r="O102" s="49"/>
      <c r="P102" s="49"/>
      <c r="Q102" s="49"/>
      <c r="R102" s="49"/>
      <c r="S102" s="47"/>
      <c r="T102" s="47"/>
      <c r="U102" s="48"/>
      <c r="V102" s="47"/>
      <c r="W102" s="47"/>
      <c r="X102" s="48"/>
      <c r="Y102" s="51"/>
      <c r="Z102" s="49"/>
      <c r="AA102" s="49"/>
      <c r="AB102" s="49"/>
      <c r="AC102" s="49"/>
      <c r="AD102" s="49"/>
      <c r="AE102" s="49"/>
      <c r="AF102" s="49"/>
      <c r="AG102" s="49"/>
      <c r="AH102" s="49"/>
      <c r="AI102" s="141"/>
    </row>
    <row r="103" spans="2:35" ht="18.75" x14ac:dyDescent="0.3">
      <c r="B103" s="140">
        <v>72</v>
      </c>
      <c r="C103" s="47"/>
      <c r="D103" s="47"/>
      <c r="E103" s="47"/>
      <c r="F103" s="47"/>
      <c r="G103" s="51"/>
      <c r="H103" s="47"/>
      <c r="I103" s="47"/>
      <c r="J103" s="47"/>
      <c r="K103" s="47"/>
      <c r="L103" s="47"/>
      <c r="M103" s="51"/>
      <c r="N103" s="86"/>
      <c r="O103" s="49"/>
      <c r="P103" s="49"/>
      <c r="Q103" s="49"/>
      <c r="R103" s="49"/>
      <c r="S103" s="47"/>
      <c r="T103" s="47"/>
      <c r="U103" s="48"/>
      <c r="V103" s="47"/>
      <c r="W103" s="47"/>
      <c r="X103" s="48"/>
      <c r="Y103" s="51"/>
      <c r="Z103" s="49"/>
      <c r="AA103" s="49"/>
      <c r="AB103" s="49"/>
      <c r="AC103" s="49"/>
      <c r="AD103" s="49"/>
      <c r="AE103" s="49"/>
      <c r="AF103" s="49"/>
      <c r="AG103" s="49"/>
      <c r="AH103" s="49"/>
      <c r="AI103" s="141"/>
    </row>
    <row r="104" spans="2:35" ht="18.75" x14ac:dyDescent="0.3">
      <c r="B104" s="140">
        <v>75</v>
      </c>
      <c r="C104" s="47"/>
      <c r="D104" s="47"/>
      <c r="E104" s="47"/>
      <c r="F104" s="47"/>
      <c r="G104" s="51"/>
      <c r="H104" s="47"/>
      <c r="I104" s="47"/>
      <c r="J104" s="47"/>
      <c r="K104" s="47"/>
      <c r="L104" s="47"/>
      <c r="M104" s="51"/>
      <c r="N104" s="86"/>
      <c r="O104" s="49"/>
      <c r="P104" s="49"/>
      <c r="Q104" s="49"/>
      <c r="R104" s="49"/>
      <c r="S104" s="47"/>
      <c r="T104" s="47"/>
      <c r="U104" s="48"/>
      <c r="V104" s="47"/>
      <c r="W104" s="47"/>
      <c r="X104" s="48"/>
      <c r="Y104" s="51"/>
      <c r="Z104" s="49"/>
      <c r="AA104" s="49"/>
      <c r="AB104" s="49"/>
      <c r="AC104" s="49"/>
      <c r="AD104" s="49"/>
      <c r="AE104" s="49"/>
      <c r="AF104" s="49"/>
      <c r="AG104" s="49"/>
      <c r="AH104" s="49"/>
      <c r="AI104" s="141"/>
    </row>
    <row r="105" spans="2:35" ht="18.75" x14ac:dyDescent="0.3">
      <c r="B105" s="140" t="s">
        <v>378</v>
      </c>
      <c r="C105" s="47"/>
      <c r="D105" s="47"/>
      <c r="E105" s="47"/>
      <c r="F105" s="47"/>
      <c r="G105" s="51"/>
      <c r="H105" s="47"/>
      <c r="I105" s="47"/>
      <c r="J105" s="47"/>
      <c r="K105" s="47"/>
      <c r="L105" s="47"/>
      <c r="M105" s="51"/>
      <c r="N105" s="86"/>
      <c r="O105" s="49"/>
      <c r="P105" s="49"/>
      <c r="Q105" s="49"/>
      <c r="R105" s="49"/>
      <c r="S105" s="47"/>
      <c r="T105" s="47"/>
      <c r="U105" s="48"/>
      <c r="V105" s="47"/>
      <c r="W105" s="47"/>
      <c r="X105" s="48"/>
      <c r="Y105" s="51"/>
      <c r="Z105" s="49"/>
      <c r="AA105" s="49"/>
      <c r="AB105" s="49"/>
      <c r="AC105" s="49"/>
      <c r="AD105" s="49"/>
      <c r="AE105" s="49"/>
      <c r="AF105" s="49"/>
      <c r="AG105" s="49"/>
      <c r="AH105" s="49"/>
      <c r="AI105" s="141"/>
    </row>
    <row r="106" spans="2:35" ht="18.75" x14ac:dyDescent="0.3">
      <c r="B106" s="140">
        <v>80</v>
      </c>
      <c r="C106" s="47"/>
      <c r="D106" s="47"/>
      <c r="E106" s="47"/>
      <c r="F106" s="47"/>
      <c r="G106" s="51"/>
      <c r="H106" s="47"/>
      <c r="I106" s="47"/>
      <c r="J106" s="47"/>
      <c r="K106" s="47"/>
      <c r="L106" s="47"/>
      <c r="M106" s="51"/>
      <c r="N106" s="86"/>
      <c r="O106" s="49"/>
      <c r="P106" s="49"/>
      <c r="Q106" s="49"/>
      <c r="R106" s="49"/>
      <c r="S106" s="47"/>
      <c r="T106" s="47"/>
      <c r="U106" s="48"/>
      <c r="V106" s="47"/>
      <c r="W106" s="47"/>
      <c r="X106" s="48"/>
      <c r="Y106" s="51"/>
      <c r="Z106" s="49"/>
      <c r="AA106" s="49"/>
      <c r="AB106" s="49"/>
      <c r="AC106" s="49"/>
      <c r="AD106" s="49"/>
      <c r="AE106" s="49"/>
      <c r="AF106" s="49"/>
      <c r="AG106" s="49"/>
      <c r="AH106" s="49"/>
      <c r="AI106" s="141"/>
    </row>
    <row r="107" spans="2:35" ht="18.75" x14ac:dyDescent="0.3">
      <c r="B107" s="140" t="s">
        <v>377</v>
      </c>
      <c r="C107" s="47"/>
      <c r="D107" s="47"/>
      <c r="E107" s="47"/>
      <c r="F107" s="47"/>
      <c r="G107" s="51"/>
      <c r="H107" s="47"/>
      <c r="I107" s="47"/>
      <c r="J107" s="47"/>
      <c r="K107" s="47"/>
      <c r="L107" s="47"/>
      <c r="M107" s="51"/>
      <c r="N107" s="86"/>
      <c r="O107" s="49"/>
      <c r="P107" s="49"/>
      <c r="Q107" s="49"/>
      <c r="R107" s="49"/>
      <c r="S107" s="47"/>
      <c r="T107" s="47"/>
      <c r="U107" s="48"/>
      <c r="V107" s="47"/>
      <c r="W107" s="47"/>
      <c r="X107" s="48"/>
      <c r="Y107" s="51"/>
      <c r="Z107" s="49"/>
      <c r="AA107" s="49"/>
      <c r="AB107" s="49"/>
      <c r="AC107" s="49"/>
      <c r="AD107" s="49"/>
      <c r="AE107" s="49"/>
      <c r="AF107" s="49"/>
      <c r="AG107" s="49"/>
      <c r="AH107" s="49"/>
      <c r="AI107" s="141"/>
    </row>
    <row r="108" spans="2:35" ht="18.75" x14ac:dyDescent="0.3">
      <c r="B108" s="140">
        <v>82</v>
      </c>
      <c r="C108" s="47"/>
      <c r="D108" s="47"/>
      <c r="E108" s="47"/>
      <c r="F108" s="47"/>
      <c r="G108" s="51"/>
      <c r="H108" s="47"/>
      <c r="I108" s="47"/>
      <c r="J108" s="47"/>
      <c r="K108" s="47"/>
      <c r="L108" s="47"/>
      <c r="M108" s="51"/>
      <c r="N108" s="86"/>
      <c r="O108" s="49"/>
      <c r="P108" s="49"/>
      <c r="Q108" s="49"/>
      <c r="R108" s="49"/>
      <c r="S108" s="47"/>
      <c r="T108" s="47"/>
      <c r="U108" s="48"/>
      <c r="V108" s="47"/>
      <c r="W108" s="47"/>
      <c r="X108" s="48"/>
      <c r="Y108" s="51"/>
      <c r="Z108" s="49"/>
      <c r="AA108" s="49"/>
      <c r="AB108" s="49"/>
      <c r="AC108" s="49"/>
      <c r="AD108" s="49"/>
      <c r="AE108" s="49"/>
      <c r="AF108" s="49"/>
      <c r="AG108" s="49"/>
      <c r="AH108" s="49"/>
      <c r="AI108" s="141"/>
    </row>
    <row r="109" spans="2:35" ht="18.75" x14ac:dyDescent="0.3">
      <c r="B109" s="140" t="s">
        <v>279</v>
      </c>
      <c r="C109" s="47"/>
      <c r="D109" s="47"/>
      <c r="E109" s="47"/>
      <c r="F109" s="47"/>
      <c r="G109" s="51"/>
      <c r="H109" s="47"/>
      <c r="I109" s="47"/>
      <c r="J109" s="47"/>
      <c r="K109" s="47"/>
      <c r="L109" s="47"/>
      <c r="M109" s="51"/>
      <c r="N109" s="86"/>
      <c r="O109" s="49"/>
      <c r="P109" s="49"/>
      <c r="Q109" s="49"/>
      <c r="R109" s="49"/>
      <c r="S109" s="47"/>
      <c r="T109" s="47"/>
      <c r="U109" s="48"/>
      <c r="V109" s="47"/>
      <c r="W109" s="47"/>
      <c r="X109" s="48"/>
      <c r="Y109" s="51"/>
      <c r="Z109" s="49"/>
      <c r="AA109" s="49"/>
      <c r="AB109" s="49"/>
      <c r="AC109" s="49"/>
      <c r="AD109" s="49"/>
      <c r="AE109" s="49"/>
      <c r="AF109" s="49"/>
      <c r="AG109" s="49"/>
      <c r="AH109" s="49"/>
      <c r="AI109" s="141"/>
    </row>
    <row r="110" spans="2:35" ht="18.75" x14ac:dyDescent="0.3">
      <c r="B110" s="140">
        <v>95</v>
      </c>
      <c r="C110" s="47"/>
      <c r="D110" s="47"/>
      <c r="E110" s="47"/>
      <c r="F110" s="47"/>
      <c r="G110" s="51"/>
      <c r="H110" s="47"/>
      <c r="I110" s="47"/>
      <c r="J110" s="47"/>
      <c r="K110" s="47"/>
      <c r="L110" s="47"/>
      <c r="M110" s="51"/>
      <c r="N110" s="86"/>
      <c r="O110" s="49"/>
      <c r="P110" s="49"/>
      <c r="Q110" s="49"/>
      <c r="R110" s="49"/>
      <c r="S110" s="47"/>
      <c r="T110" s="47"/>
      <c r="U110" s="48"/>
      <c r="V110" s="47"/>
      <c r="W110" s="47"/>
      <c r="X110" s="48"/>
      <c r="Y110" s="51"/>
      <c r="Z110" s="49"/>
      <c r="AA110" s="49"/>
      <c r="AB110" s="49"/>
      <c r="AC110" s="49"/>
      <c r="AD110" s="49"/>
      <c r="AE110" s="49"/>
      <c r="AF110" s="49"/>
      <c r="AG110" s="49"/>
      <c r="AH110" s="49"/>
      <c r="AI110" s="141"/>
    </row>
    <row r="111" spans="2:35" ht="18.75" x14ac:dyDescent="0.3">
      <c r="B111" s="140">
        <v>96</v>
      </c>
      <c r="C111" s="47"/>
      <c r="D111" s="47"/>
      <c r="E111" s="47"/>
      <c r="F111" s="47"/>
      <c r="G111" s="51"/>
      <c r="H111" s="47"/>
      <c r="I111" s="47"/>
      <c r="J111" s="47"/>
      <c r="K111" s="47"/>
      <c r="L111" s="47"/>
      <c r="M111" s="51"/>
      <c r="N111" s="86"/>
      <c r="O111" s="49"/>
      <c r="P111" s="49"/>
      <c r="Q111" s="49"/>
      <c r="R111" s="49"/>
      <c r="S111" s="47"/>
      <c r="T111" s="47"/>
      <c r="U111" s="48"/>
      <c r="V111" s="47"/>
      <c r="W111" s="47"/>
      <c r="X111" s="48"/>
      <c r="Y111" s="51"/>
      <c r="Z111" s="49"/>
      <c r="AA111" s="49"/>
      <c r="AB111" s="49"/>
      <c r="AC111" s="49"/>
      <c r="AD111" s="49"/>
      <c r="AE111" s="49"/>
      <c r="AF111" s="49"/>
      <c r="AG111" s="49"/>
      <c r="AH111" s="49"/>
      <c r="AI111" s="141"/>
    </row>
    <row r="112" spans="2:35" ht="18.75" x14ac:dyDescent="0.3">
      <c r="B112" s="140" t="s">
        <v>376</v>
      </c>
      <c r="C112" s="91"/>
      <c r="D112" s="91"/>
      <c r="E112" s="91"/>
      <c r="F112" s="91"/>
      <c r="G112" s="139"/>
      <c r="H112" s="91"/>
      <c r="I112" s="91"/>
      <c r="J112" s="91"/>
      <c r="K112" s="91"/>
      <c r="L112" s="91"/>
      <c r="M112" s="139"/>
      <c r="N112" s="87"/>
      <c r="O112" s="96"/>
      <c r="P112" s="96"/>
      <c r="Q112" s="96"/>
      <c r="R112" s="96"/>
      <c r="S112" s="91"/>
      <c r="T112" s="91"/>
      <c r="U112" s="48"/>
      <c r="V112" s="91"/>
      <c r="W112" s="91"/>
      <c r="X112" s="48"/>
      <c r="Y112" s="139"/>
      <c r="Z112" s="96"/>
      <c r="AA112" s="96"/>
      <c r="AB112" s="96"/>
      <c r="AC112" s="96"/>
      <c r="AD112" s="96"/>
      <c r="AE112" s="96"/>
      <c r="AF112" s="96"/>
      <c r="AG112" s="96"/>
      <c r="AH112" s="96"/>
      <c r="AI112" s="138"/>
    </row>
    <row r="113" spans="2:35" ht="28.5" customHeight="1" x14ac:dyDescent="0.3">
      <c r="B113" s="55" t="s">
        <v>102</v>
      </c>
      <c r="C113" s="137"/>
      <c r="D113" s="137"/>
      <c r="E113" s="137"/>
      <c r="F113" s="137"/>
      <c r="G113" s="137"/>
      <c r="H113" s="137"/>
      <c r="I113" s="137"/>
      <c r="J113" s="137"/>
      <c r="K113" s="137"/>
      <c r="L113" s="137"/>
      <c r="M113" s="137"/>
      <c r="N113" s="137"/>
      <c r="O113" s="137"/>
      <c r="P113" s="137"/>
      <c r="Q113" s="137"/>
      <c r="R113" s="137"/>
      <c r="S113" s="137"/>
      <c r="T113" s="137"/>
      <c r="U113" s="137"/>
      <c r="V113" s="137"/>
      <c r="W113" s="137"/>
      <c r="X113" s="137"/>
      <c r="Y113" s="137"/>
      <c r="Z113" s="137"/>
      <c r="AA113" s="137"/>
      <c r="AB113" s="137"/>
      <c r="AC113" s="137"/>
      <c r="AD113" s="137"/>
      <c r="AE113" s="137"/>
      <c r="AF113" s="137"/>
      <c r="AG113" s="137"/>
      <c r="AH113" s="137"/>
      <c r="AI113" s="137"/>
    </row>
    <row r="114" spans="2:35" ht="29.25" customHeight="1" x14ac:dyDescent="0.25">
      <c r="B114" s="136" t="s">
        <v>101</v>
      </c>
      <c r="C114" s="135"/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  <c r="R114" s="134"/>
      <c r="S114" s="134"/>
      <c r="T114" s="134"/>
      <c r="U114" s="134"/>
      <c r="V114" s="134"/>
      <c r="W114" s="134"/>
      <c r="X114" s="134"/>
      <c r="Y114" s="134"/>
      <c r="Z114" s="134"/>
      <c r="AA114" s="134"/>
      <c r="AB114" s="134"/>
      <c r="AC114" s="134"/>
      <c r="AD114" s="134"/>
      <c r="AE114" s="134"/>
      <c r="AF114" s="134"/>
      <c r="AG114" s="134"/>
      <c r="AH114" s="134"/>
      <c r="AI114" s="134"/>
    </row>
    <row r="116" spans="2:35" ht="18" x14ac:dyDescent="0.25"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</row>
    <row r="117" spans="2:35" ht="18" x14ac:dyDescent="0.25"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</row>
    <row r="118" spans="2:35" ht="18" x14ac:dyDescent="0.25"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</row>
    <row r="119" spans="2:35" ht="18" x14ac:dyDescent="0.25"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</row>
    <row r="120" spans="2:35" ht="18" x14ac:dyDescent="0.25"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</row>
    <row r="121" spans="2:35" ht="18" x14ac:dyDescent="0.25"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</row>
    <row r="122" spans="2:35" ht="18" x14ac:dyDescent="0.25"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</row>
    <row r="123" spans="2:35" ht="18" x14ac:dyDescent="0.25"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</row>
    <row r="124" spans="2:35" ht="18" x14ac:dyDescent="0.25"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</row>
    <row r="125" spans="2:35" ht="18" x14ac:dyDescent="0.25"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</row>
    <row r="126" spans="2:35" ht="18" x14ac:dyDescent="0.25"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</row>
    <row r="127" spans="2:35" ht="18" x14ac:dyDescent="0.25"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</row>
    <row r="128" spans="2:35" ht="18" x14ac:dyDescent="0.25"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</row>
    <row r="129" spans="2:35" ht="18" x14ac:dyDescent="0.25"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</row>
    <row r="130" spans="2:35" ht="18" x14ac:dyDescent="0.25"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</row>
  </sheetData>
  <mergeCells count="7">
    <mergeCell ref="Z3:AI3"/>
    <mergeCell ref="B2:L2"/>
    <mergeCell ref="B3:B4"/>
    <mergeCell ref="C3:G3"/>
    <mergeCell ref="H3:M3"/>
    <mergeCell ref="O3:R3"/>
    <mergeCell ref="S3:Y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IJ124"/>
  <sheetViews>
    <sheetView zoomScale="70" workbookViewId="0">
      <pane xSplit="2" ySplit="5" topLeftCell="C6" activePane="bottomRight" state="frozen"/>
      <selection activeCell="L7" sqref="L7:L12"/>
      <selection pane="topRight" activeCell="L7" sqref="L7:L12"/>
      <selection pane="bottomLeft" activeCell="L7" sqref="L7:L12"/>
      <selection pane="bottomRight" activeCell="L3" sqref="L3:T3"/>
    </sheetView>
  </sheetViews>
  <sheetFormatPr defaultColWidth="16" defaultRowHeight="18.75" x14ac:dyDescent="0.3"/>
  <cols>
    <col min="1" max="1" width="5.7109375" style="164" customWidth="1"/>
    <col min="2" max="2" width="17.85546875" style="164" customWidth="1"/>
    <col min="3" max="7" width="8.7109375" style="164" customWidth="1"/>
    <col min="8" max="8" width="12.140625" style="164" customWidth="1"/>
    <col min="9" max="9" width="15.28515625" style="164" customWidth="1"/>
    <col min="10" max="11" width="8.7109375" style="164" customWidth="1"/>
    <col min="12" max="13" width="8.7109375" style="165" customWidth="1"/>
    <col min="14" max="14" width="11.85546875" style="165" customWidth="1"/>
    <col min="15" max="15" width="10.85546875" style="165" customWidth="1"/>
    <col min="16" max="16" width="12.140625" style="165" customWidth="1"/>
    <col min="17" max="17" width="8.7109375" style="165" customWidth="1"/>
    <col min="18" max="18" width="13" style="165" customWidth="1"/>
    <col min="19" max="19" width="11.28515625" style="165" customWidth="1"/>
    <col min="20" max="20" width="12.42578125" style="165" customWidth="1"/>
    <col min="21" max="21" width="13.42578125" style="164" customWidth="1"/>
    <col min="22" max="256" width="16" style="164"/>
    <col min="257" max="257" width="5.7109375" style="164" customWidth="1"/>
    <col min="258" max="258" width="17.85546875" style="164" customWidth="1"/>
    <col min="259" max="277" width="8.7109375" style="164" customWidth="1"/>
    <col min="278" max="512" width="16" style="164"/>
    <col min="513" max="513" width="5.7109375" style="164" customWidth="1"/>
    <col min="514" max="514" width="17.85546875" style="164" customWidth="1"/>
    <col min="515" max="533" width="8.7109375" style="164" customWidth="1"/>
    <col min="534" max="768" width="16" style="164"/>
    <col min="769" max="769" width="5.7109375" style="164" customWidth="1"/>
    <col min="770" max="770" width="17.85546875" style="164" customWidth="1"/>
    <col min="771" max="789" width="8.7109375" style="164" customWidth="1"/>
    <col min="790" max="1024" width="16" style="164"/>
    <col min="1025" max="1025" width="5.7109375" style="164" customWidth="1"/>
    <col min="1026" max="1026" width="17.85546875" style="164" customWidth="1"/>
    <col min="1027" max="1045" width="8.7109375" style="164" customWidth="1"/>
    <col min="1046" max="1280" width="16" style="164"/>
    <col min="1281" max="1281" width="5.7109375" style="164" customWidth="1"/>
    <col min="1282" max="1282" width="17.85546875" style="164" customWidth="1"/>
    <col min="1283" max="1301" width="8.7109375" style="164" customWidth="1"/>
    <col min="1302" max="1536" width="16" style="164"/>
    <col min="1537" max="1537" width="5.7109375" style="164" customWidth="1"/>
    <col min="1538" max="1538" width="17.85546875" style="164" customWidth="1"/>
    <col min="1539" max="1557" width="8.7109375" style="164" customWidth="1"/>
    <col min="1558" max="1792" width="16" style="164"/>
    <col min="1793" max="1793" width="5.7109375" style="164" customWidth="1"/>
    <col min="1794" max="1794" width="17.85546875" style="164" customWidth="1"/>
    <col min="1795" max="1813" width="8.7109375" style="164" customWidth="1"/>
    <col min="1814" max="2048" width="16" style="164"/>
    <col min="2049" max="2049" width="5.7109375" style="164" customWidth="1"/>
    <col min="2050" max="2050" width="17.85546875" style="164" customWidth="1"/>
    <col min="2051" max="2069" width="8.7109375" style="164" customWidth="1"/>
    <col min="2070" max="2304" width="16" style="164"/>
    <col min="2305" max="2305" width="5.7109375" style="164" customWidth="1"/>
    <col min="2306" max="2306" width="17.85546875" style="164" customWidth="1"/>
    <col min="2307" max="2325" width="8.7109375" style="164" customWidth="1"/>
    <col min="2326" max="2560" width="16" style="164"/>
    <col min="2561" max="2561" width="5.7109375" style="164" customWidth="1"/>
    <col min="2562" max="2562" width="17.85546875" style="164" customWidth="1"/>
    <col min="2563" max="2581" width="8.7109375" style="164" customWidth="1"/>
    <col min="2582" max="2816" width="16" style="164"/>
    <col min="2817" max="2817" width="5.7109375" style="164" customWidth="1"/>
    <col min="2818" max="2818" width="17.85546875" style="164" customWidth="1"/>
    <col min="2819" max="2837" width="8.7109375" style="164" customWidth="1"/>
    <col min="2838" max="3072" width="16" style="164"/>
    <col min="3073" max="3073" width="5.7109375" style="164" customWidth="1"/>
    <col min="3074" max="3074" width="17.85546875" style="164" customWidth="1"/>
    <col min="3075" max="3093" width="8.7109375" style="164" customWidth="1"/>
    <col min="3094" max="3328" width="16" style="164"/>
    <col min="3329" max="3329" width="5.7109375" style="164" customWidth="1"/>
    <col min="3330" max="3330" width="17.85546875" style="164" customWidth="1"/>
    <col min="3331" max="3349" width="8.7109375" style="164" customWidth="1"/>
    <col min="3350" max="3584" width="16" style="164"/>
    <col min="3585" max="3585" width="5.7109375" style="164" customWidth="1"/>
    <col min="3586" max="3586" width="17.85546875" style="164" customWidth="1"/>
    <col min="3587" max="3605" width="8.7109375" style="164" customWidth="1"/>
    <col min="3606" max="3840" width="16" style="164"/>
    <col min="3841" max="3841" width="5.7109375" style="164" customWidth="1"/>
    <col min="3842" max="3842" width="17.85546875" style="164" customWidth="1"/>
    <col min="3843" max="3861" width="8.7109375" style="164" customWidth="1"/>
    <col min="3862" max="4096" width="16" style="164"/>
    <col min="4097" max="4097" width="5.7109375" style="164" customWidth="1"/>
    <col min="4098" max="4098" width="17.85546875" style="164" customWidth="1"/>
    <col min="4099" max="4117" width="8.7109375" style="164" customWidth="1"/>
    <col min="4118" max="4352" width="16" style="164"/>
    <col min="4353" max="4353" width="5.7109375" style="164" customWidth="1"/>
    <col min="4354" max="4354" width="17.85546875" style="164" customWidth="1"/>
    <col min="4355" max="4373" width="8.7109375" style="164" customWidth="1"/>
    <col min="4374" max="4608" width="16" style="164"/>
    <col min="4609" max="4609" width="5.7109375" style="164" customWidth="1"/>
    <col min="4610" max="4610" width="17.85546875" style="164" customWidth="1"/>
    <col min="4611" max="4629" width="8.7109375" style="164" customWidth="1"/>
    <col min="4630" max="4864" width="16" style="164"/>
    <col min="4865" max="4865" width="5.7109375" style="164" customWidth="1"/>
    <col min="4866" max="4866" width="17.85546875" style="164" customWidth="1"/>
    <col min="4867" max="4885" width="8.7109375" style="164" customWidth="1"/>
    <col min="4886" max="5120" width="16" style="164"/>
    <col min="5121" max="5121" width="5.7109375" style="164" customWidth="1"/>
    <col min="5122" max="5122" width="17.85546875" style="164" customWidth="1"/>
    <col min="5123" max="5141" width="8.7109375" style="164" customWidth="1"/>
    <col min="5142" max="5376" width="16" style="164"/>
    <col min="5377" max="5377" width="5.7109375" style="164" customWidth="1"/>
    <col min="5378" max="5378" width="17.85546875" style="164" customWidth="1"/>
    <col min="5379" max="5397" width="8.7109375" style="164" customWidth="1"/>
    <col min="5398" max="5632" width="16" style="164"/>
    <col min="5633" max="5633" width="5.7109375" style="164" customWidth="1"/>
    <col min="5634" max="5634" width="17.85546875" style="164" customWidth="1"/>
    <col min="5635" max="5653" width="8.7109375" style="164" customWidth="1"/>
    <col min="5654" max="5888" width="16" style="164"/>
    <col min="5889" max="5889" width="5.7109375" style="164" customWidth="1"/>
    <col min="5890" max="5890" width="17.85546875" style="164" customWidth="1"/>
    <col min="5891" max="5909" width="8.7109375" style="164" customWidth="1"/>
    <col min="5910" max="6144" width="16" style="164"/>
    <col min="6145" max="6145" width="5.7109375" style="164" customWidth="1"/>
    <col min="6146" max="6146" width="17.85546875" style="164" customWidth="1"/>
    <col min="6147" max="6165" width="8.7109375" style="164" customWidth="1"/>
    <col min="6166" max="6400" width="16" style="164"/>
    <col min="6401" max="6401" width="5.7109375" style="164" customWidth="1"/>
    <col min="6402" max="6402" width="17.85546875" style="164" customWidth="1"/>
    <col min="6403" max="6421" width="8.7109375" style="164" customWidth="1"/>
    <col min="6422" max="6656" width="16" style="164"/>
    <col min="6657" max="6657" width="5.7109375" style="164" customWidth="1"/>
    <col min="6658" max="6658" width="17.85546875" style="164" customWidth="1"/>
    <col min="6659" max="6677" width="8.7109375" style="164" customWidth="1"/>
    <col min="6678" max="6912" width="16" style="164"/>
    <col min="6913" max="6913" width="5.7109375" style="164" customWidth="1"/>
    <col min="6914" max="6914" width="17.85546875" style="164" customWidth="1"/>
    <col min="6915" max="6933" width="8.7109375" style="164" customWidth="1"/>
    <col min="6934" max="7168" width="16" style="164"/>
    <col min="7169" max="7169" width="5.7109375" style="164" customWidth="1"/>
    <col min="7170" max="7170" width="17.85546875" style="164" customWidth="1"/>
    <col min="7171" max="7189" width="8.7109375" style="164" customWidth="1"/>
    <col min="7190" max="7424" width="16" style="164"/>
    <col min="7425" max="7425" width="5.7109375" style="164" customWidth="1"/>
    <col min="7426" max="7426" width="17.85546875" style="164" customWidth="1"/>
    <col min="7427" max="7445" width="8.7109375" style="164" customWidth="1"/>
    <col min="7446" max="7680" width="16" style="164"/>
    <col min="7681" max="7681" width="5.7109375" style="164" customWidth="1"/>
    <col min="7682" max="7682" width="17.85546875" style="164" customWidth="1"/>
    <col min="7683" max="7701" width="8.7109375" style="164" customWidth="1"/>
    <col min="7702" max="7936" width="16" style="164"/>
    <col min="7937" max="7937" width="5.7109375" style="164" customWidth="1"/>
    <col min="7938" max="7938" width="17.85546875" style="164" customWidth="1"/>
    <col min="7939" max="7957" width="8.7109375" style="164" customWidth="1"/>
    <col min="7958" max="8192" width="16" style="164"/>
    <col min="8193" max="8193" width="5.7109375" style="164" customWidth="1"/>
    <col min="8194" max="8194" width="17.85546875" style="164" customWidth="1"/>
    <col min="8195" max="8213" width="8.7109375" style="164" customWidth="1"/>
    <col min="8214" max="8448" width="16" style="164"/>
    <col min="8449" max="8449" width="5.7109375" style="164" customWidth="1"/>
    <col min="8450" max="8450" width="17.85546875" style="164" customWidth="1"/>
    <col min="8451" max="8469" width="8.7109375" style="164" customWidth="1"/>
    <col min="8470" max="8704" width="16" style="164"/>
    <col min="8705" max="8705" width="5.7109375" style="164" customWidth="1"/>
    <col min="8706" max="8706" width="17.85546875" style="164" customWidth="1"/>
    <col min="8707" max="8725" width="8.7109375" style="164" customWidth="1"/>
    <col min="8726" max="8960" width="16" style="164"/>
    <col min="8961" max="8961" width="5.7109375" style="164" customWidth="1"/>
    <col min="8962" max="8962" width="17.85546875" style="164" customWidth="1"/>
    <col min="8963" max="8981" width="8.7109375" style="164" customWidth="1"/>
    <col min="8982" max="9216" width="16" style="164"/>
    <col min="9217" max="9217" width="5.7109375" style="164" customWidth="1"/>
    <col min="9218" max="9218" width="17.85546875" style="164" customWidth="1"/>
    <col min="9219" max="9237" width="8.7109375" style="164" customWidth="1"/>
    <col min="9238" max="9472" width="16" style="164"/>
    <col min="9473" max="9473" width="5.7109375" style="164" customWidth="1"/>
    <col min="9474" max="9474" width="17.85546875" style="164" customWidth="1"/>
    <col min="9475" max="9493" width="8.7109375" style="164" customWidth="1"/>
    <col min="9494" max="9728" width="16" style="164"/>
    <col min="9729" max="9729" width="5.7109375" style="164" customWidth="1"/>
    <col min="9730" max="9730" width="17.85546875" style="164" customWidth="1"/>
    <col min="9731" max="9749" width="8.7109375" style="164" customWidth="1"/>
    <col min="9750" max="9984" width="16" style="164"/>
    <col min="9985" max="9985" width="5.7109375" style="164" customWidth="1"/>
    <col min="9986" max="9986" width="17.85546875" style="164" customWidth="1"/>
    <col min="9987" max="10005" width="8.7109375" style="164" customWidth="1"/>
    <col min="10006" max="10240" width="16" style="164"/>
    <col min="10241" max="10241" width="5.7109375" style="164" customWidth="1"/>
    <col min="10242" max="10242" width="17.85546875" style="164" customWidth="1"/>
    <col min="10243" max="10261" width="8.7109375" style="164" customWidth="1"/>
    <col min="10262" max="10496" width="16" style="164"/>
    <col min="10497" max="10497" width="5.7109375" style="164" customWidth="1"/>
    <col min="10498" max="10498" width="17.85546875" style="164" customWidth="1"/>
    <col min="10499" max="10517" width="8.7109375" style="164" customWidth="1"/>
    <col min="10518" max="10752" width="16" style="164"/>
    <col min="10753" max="10753" width="5.7109375" style="164" customWidth="1"/>
    <col min="10754" max="10754" width="17.85546875" style="164" customWidth="1"/>
    <col min="10755" max="10773" width="8.7109375" style="164" customWidth="1"/>
    <col min="10774" max="11008" width="16" style="164"/>
    <col min="11009" max="11009" width="5.7109375" style="164" customWidth="1"/>
    <col min="11010" max="11010" width="17.85546875" style="164" customWidth="1"/>
    <col min="11011" max="11029" width="8.7109375" style="164" customWidth="1"/>
    <col min="11030" max="11264" width="16" style="164"/>
    <col min="11265" max="11265" width="5.7109375" style="164" customWidth="1"/>
    <col min="11266" max="11266" width="17.85546875" style="164" customWidth="1"/>
    <col min="11267" max="11285" width="8.7109375" style="164" customWidth="1"/>
    <col min="11286" max="11520" width="16" style="164"/>
    <col min="11521" max="11521" width="5.7109375" style="164" customWidth="1"/>
    <col min="11522" max="11522" width="17.85546875" style="164" customWidth="1"/>
    <col min="11523" max="11541" width="8.7109375" style="164" customWidth="1"/>
    <col min="11542" max="11776" width="16" style="164"/>
    <col min="11777" max="11777" width="5.7109375" style="164" customWidth="1"/>
    <col min="11778" max="11778" width="17.85546875" style="164" customWidth="1"/>
    <col min="11779" max="11797" width="8.7109375" style="164" customWidth="1"/>
    <col min="11798" max="12032" width="16" style="164"/>
    <col min="12033" max="12033" width="5.7109375" style="164" customWidth="1"/>
    <col min="12034" max="12034" width="17.85546875" style="164" customWidth="1"/>
    <col min="12035" max="12053" width="8.7109375" style="164" customWidth="1"/>
    <col min="12054" max="12288" width="16" style="164"/>
    <col min="12289" max="12289" width="5.7109375" style="164" customWidth="1"/>
    <col min="12290" max="12290" width="17.85546875" style="164" customWidth="1"/>
    <col min="12291" max="12309" width="8.7109375" style="164" customWidth="1"/>
    <col min="12310" max="12544" width="16" style="164"/>
    <col min="12545" max="12545" width="5.7109375" style="164" customWidth="1"/>
    <col min="12546" max="12546" width="17.85546875" style="164" customWidth="1"/>
    <col min="12547" max="12565" width="8.7109375" style="164" customWidth="1"/>
    <col min="12566" max="12800" width="16" style="164"/>
    <col min="12801" max="12801" width="5.7109375" style="164" customWidth="1"/>
    <col min="12802" max="12802" width="17.85546875" style="164" customWidth="1"/>
    <col min="12803" max="12821" width="8.7109375" style="164" customWidth="1"/>
    <col min="12822" max="13056" width="16" style="164"/>
    <col min="13057" max="13057" width="5.7109375" style="164" customWidth="1"/>
    <col min="13058" max="13058" width="17.85546875" style="164" customWidth="1"/>
    <col min="13059" max="13077" width="8.7109375" style="164" customWidth="1"/>
    <col min="13078" max="13312" width="16" style="164"/>
    <col min="13313" max="13313" width="5.7109375" style="164" customWidth="1"/>
    <col min="13314" max="13314" width="17.85546875" style="164" customWidth="1"/>
    <col min="13315" max="13333" width="8.7109375" style="164" customWidth="1"/>
    <col min="13334" max="13568" width="16" style="164"/>
    <col min="13569" max="13569" width="5.7109375" style="164" customWidth="1"/>
    <col min="13570" max="13570" width="17.85546875" style="164" customWidth="1"/>
    <col min="13571" max="13589" width="8.7109375" style="164" customWidth="1"/>
    <col min="13590" max="13824" width="16" style="164"/>
    <col min="13825" max="13825" width="5.7109375" style="164" customWidth="1"/>
    <col min="13826" max="13826" width="17.85546875" style="164" customWidth="1"/>
    <col min="13827" max="13845" width="8.7109375" style="164" customWidth="1"/>
    <col min="13846" max="14080" width="16" style="164"/>
    <col min="14081" max="14081" width="5.7109375" style="164" customWidth="1"/>
    <col min="14082" max="14082" width="17.85546875" style="164" customWidth="1"/>
    <col min="14083" max="14101" width="8.7109375" style="164" customWidth="1"/>
    <col min="14102" max="14336" width="16" style="164"/>
    <col min="14337" max="14337" width="5.7109375" style="164" customWidth="1"/>
    <col min="14338" max="14338" width="17.85546875" style="164" customWidth="1"/>
    <col min="14339" max="14357" width="8.7109375" style="164" customWidth="1"/>
    <col min="14358" max="14592" width="16" style="164"/>
    <col min="14593" max="14593" width="5.7109375" style="164" customWidth="1"/>
    <col min="14594" max="14594" width="17.85546875" style="164" customWidth="1"/>
    <col min="14595" max="14613" width="8.7109375" style="164" customWidth="1"/>
    <col min="14614" max="14848" width="16" style="164"/>
    <col min="14849" max="14849" width="5.7109375" style="164" customWidth="1"/>
    <col min="14850" max="14850" width="17.85546875" style="164" customWidth="1"/>
    <col min="14851" max="14869" width="8.7109375" style="164" customWidth="1"/>
    <col min="14870" max="15104" width="16" style="164"/>
    <col min="15105" max="15105" width="5.7109375" style="164" customWidth="1"/>
    <col min="15106" max="15106" width="17.85546875" style="164" customWidth="1"/>
    <col min="15107" max="15125" width="8.7109375" style="164" customWidth="1"/>
    <col min="15126" max="15360" width="16" style="164"/>
    <col min="15361" max="15361" width="5.7109375" style="164" customWidth="1"/>
    <col min="15362" max="15362" width="17.85546875" style="164" customWidth="1"/>
    <col min="15363" max="15381" width="8.7109375" style="164" customWidth="1"/>
    <col min="15382" max="15616" width="16" style="164"/>
    <col min="15617" max="15617" width="5.7109375" style="164" customWidth="1"/>
    <col min="15618" max="15618" width="17.85546875" style="164" customWidth="1"/>
    <col min="15619" max="15637" width="8.7109375" style="164" customWidth="1"/>
    <col min="15638" max="15872" width="16" style="164"/>
    <col min="15873" max="15873" width="5.7109375" style="164" customWidth="1"/>
    <col min="15874" max="15874" width="17.85546875" style="164" customWidth="1"/>
    <col min="15875" max="15893" width="8.7109375" style="164" customWidth="1"/>
    <col min="15894" max="16128" width="16" style="164"/>
    <col min="16129" max="16129" width="5.7109375" style="164" customWidth="1"/>
    <col min="16130" max="16130" width="17.85546875" style="164" customWidth="1"/>
    <col min="16131" max="16149" width="8.7109375" style="164" customWidth="1"/>
    <col min="16150" max="16384" width="16" style="164"/>
  </cols>
  <sheetData>
    <row r="2" spans="2:21" ht="24" thickBot="1" x14ac:dyDescent="0.4">
      <c r="C2" s="512"/>
      <c r="D2" s="512"/>
      <c r="E2" s="512"/>
      <c r="F2" s="512"/>
      <c r="G2" s="512"/>
      <c r="H2" s="512"/>
      <c r="I2" s="512"/>
      <c r="J2" s="512"/>
      <c r="K2" s="512"/>
      <c r="O2" s="199" t="s">
        <v>428</v>
      </c>
    </row>
    <row r="3" spans="2:21" ht="39.75" customHeight="1" thickBot="1" x14ac:dyDescent="0.35">
      <c r="B3" s="513" t="s">
        <v>358</v>
      </c>
      <c r="C3" s="515" t="s">
        <v>427</v>
      </c>
      <c r="D3" s="516"/>
      <c r="E3" s="516"/>
      <c r="F3" s="517"/>
      <c r="G3" s="518" t="s">
        <v>426</v>
      </c>
      <c r="H3" s="519"/>
      <c r="I3" s="519"/>
      <c r="J3" s="519"/>
      <c r="K3" s="520"/>
      <c r="L3" s="521" t="s">
        <v>356</v>
      </c>
      <c r="M3" s="522"/>
      <c r="N3" s="522"/>
      <c r="O3" s="522"/>
      <c r="P3" s="522"/>
      <c r="Q3" s="522"/>
      <c r="R3" s="522"/>
      <c r="S3" s="522"/>
      <c r="T3" s="523"/>
      <c r="U3" s="198"/>
    </row>
    <row r="4" spans="2:21" ht="42.75" customHeight="1" thickBot="1" x14ac:dyDescent="0.35">
      <c r="B4" s="514"/>
      <c r="C4" s="197" t="s">
        <v>425</v>
      </c>
      <c r="D4" s="196" t="s">
        <v>424</v>
      </c>
      <c r="E4" s="196" t="s">
        <v>423</v>
      </c>
      <c r="F4" s="195" t="s">
        <v>422</v>
      </c>
      <c r="G4" s="194" t="s">
        <v>351</v>
      </c>
      <c r="H4" s="193" t="s">
        <v>421</v>
      </c>
      <c r="I4" s="192" t="s">
        <v>369</v>
      </c>
      <c r="J4" s="191" t="s">
        <v>348</v>
      </c>
      <c r="K4" s="190" t="s">
        <v>347</v>
      </c>
      <c r="L4" s="187" t="s">
        <v>367</v>
      </c>
      <c r="M4" s="187" t="s">
        <v>345</v>
      </c>
      <c r="N4" s="189" t="s">
        <v>420</v>
      </c>
      <c r="O4" s="189" t="s">
        <v>419</v>
      </c>
      <c r="P4" s="189" t="s">
        <v>418</v>
      </c>
      <c r="Q4" s="189" t="s">
        <v>417</v>
      </c>
      <c r="R4" s="189" t="s">
        <v>416</v>
      </c>
      <c r="S4" s="188" t="s">
        <v>415</v>
      </c>
      <c r="T4" s="187" t="s">
        <v>414</v>
      </c>
      <c r="U4" s="186" t="s">
        <v>41</v>
      </c>
    </row>
    <row r="5" spans="2:21" ht="19.5" thickBot="1" x14ac:dyDescent="0.35">
      <c r="B5" s="119" t="s">
        <v>333</v>
      </c>
      <c r="C5" s="184">
        <v>1</v>
      </c>
      <c r="D5" s="185">
        <v>2</v>
      </c>
      <c r="E5" s="184">
        <v>3</v>
      </c>
      <c r="F5" s="185">
        <v>4</v>
      </c>
      <c r="G5" s="184">
        <v>5</v>
      </c>
      <c r="H5" s="185">
        <v>6</v>
      </c>
      <c r="I5" s="184">
        <v>7</v>
      </c>
      <c r="J5" s="185">
        <v>8</v>
      </c>
      <c r="K5" s="184">
        <v>9</v>
      </c>
      <c r="L5" s="185">
        <v>10</v>
      </c>
      <c r="M5" s="184">
        <v>11</v>
      </c>
      <c r="N5" s="185">
        <v>12</v>
      </c>
      <c r="O5" s="184">
        <v>13</v>
      </c>
      <c r="P5" s="185">
        <v>14</v>
      </c>
      <c r="Q5" s="184">
        <v>15</v>
      </c>
      <c r="R5" s="185">
        <v>16</v>
      </c>
      <c r="S5" s="184">
        <v>17</v>
      </c>
      <c r="T5" s="185">
        <v>18</v>
      </c>
      <c r="U5" s="184">
        <v>19</v>
      </c>
    </row>
    <row r="6" spans="2:21" x14ac:dyDescent="0.3">
      <c r="B6" s="183" t="s">
        <v>412</v>
      </c>
      <c r="C6" s="86"/>
      <c r="D6" s="86"/>
      <c r="E6" s="86"/>
      <c r="F6" s="46"/>
      <c r="G6" s="86"/>
      <c r="H6" s="86"/>
      <c r="I6" s="86"/>
      <c r="J6" s="86"/>
      <c r="K6" s="86"/>
      <c r="L6" s="85"/>
      <c r="M6" s="85"/>
      <c r="N6" s="85"/>
      <c r="O6" s="85"/>
      <c r="P6" s="85"/>
      <c r="Q6" s="85"/>
      <c r="R6" s="85"/>
      <c r="S6" s="85"/>
      <c r="T6" s="85"/>
      <c r="U6" s="46"/>
    </row>
    <row r="7" spans="2:21" x14ac:dyDescent="0.3">
      <c r="B7" s="181" t="s">
        <v>411</v>
      </c>
      <c r="C7" s="86"/>
      <c r="D7" s="86"/>
      <c r="E7" s="86"/>
      <c r="F7" s="46"/>
      <c r="G7" s="86"/>
      <c r="H7" s="86"/>
      <c r="I7" s="86"/>
      <c r="J7" s="86"/>
      <c r="K7" s="86"/>
      <c r="L7" s="85"/>
      <c r="M7" s="85"/>
      <c r="N7" s="85"/>
      <c r="O7" s="85"/>
      <c r="P7" s="85"/>
      <c r="Q7" s="85"/>
      <c r="R7" s="85"/>
      <c r="S7" s="85"/>
      <c r="T7" s="85"/>
      <c r="U7" s="46"/>
    </row>
    <row r="8" spans="2:21" x14ac:dyDescent="0.3">
      <c r="B8" s="181" t="s">
        <v>410</v>
      </c>
      <c r="C8" s="86"/>
      <c r="D8" s="86"/>
      <c r="E8" s="86"/>
      <c r="F8" s="46"/>
      <c r="G8" s="86"/>
      <c r="H8" s="86"/>
      <c r="I8" s="86"/>
      <c r="J8" s="86"/>
      <c r="K8" s="86"/>
      <c r="L8" s="85"/>
      <c r="M8" s="85"/>
      <c r="N8" s="85"/>
      <c r="O8" s="85"/>
      <c r="P8" s="85"/>
      <c r="Q8" s="85"/>
      <c r="R8" s="85"/>
      <c r="S8" s="85"/>
      <c r="T8" s="85"/>
      <c r="U8" s="46"/>
    </row>
    <row r="9" spans="2:21" x14ac:dyDescent="0.3">
      <c r="B9" s="181">
        <v>21</v>
      </c>
      <c r="C9" s="86"/>
      <c r="D9" s="86"/>
      <c r="E9" s="86"/>
      <c r="F9" s="46"/>
      <c r="G9" s="86"/>
      <c r="H9" s="86"/>
      <c r="I9" s="86"/>
      <c r="J9" s="86"/>
      <c r="K9" s="86"/>
      <c r="L9" s="85"/>
      <c r="M9" s="85"/>
      <c r="N9" s="85"/>
      <c r="O9" s="85"/>
      <c r="P9" s="85"/>
      <c r="Q9" s="85"/>
      <c r="R9" s="85"/>
      <c r="S9" s="85"/>
      <c r="T9" s="85"/>
      <c r="U9" s="46"/>
    </row>
    <row r="10" spans="2:21" x14ac:dyDescent="0.3">
      <c r="B10" s="181">
        <v>23</v>
      </c>
      <c r="C10" s="86"/>
      <c r="D10" s="86"/>
      <c r="E10" s="86"/>
      <c r="F10" s="46"/>
      <c r="G10" s="86"/>
      <c r="H10" s="86"/>
      <c r="I10" s="86"/>
      <c r="J10" s="86"/>
      <c r="K10" s="86"/>
      <c r="L10" s="85"/>
      <c r="M10" s="85"/>
      <c r="N10" s="85"/>
      <c r="O10" s="85"/>
      <c r="P10" s="85"/>
      <c r="Q10" s="85"/>
      <c r="R10" s="85"/>
      <c r="S10" s="85"/>
      <c r="T10" s="85"/>
      <c r="U10" s="46"/>
    </row>
    <row r="11" spans="2:21" x14ac:dyDescent="0.3">
      <c r="B11" s="181">
        <v>24</v>
      </c>
      <c r="C11" s="86"/>
      <c r="D11" s="86"/>
      <c r="E11" s="86"/>
      <c r="F11" s="46"/>
      <c r="G11" s="86"/>
      <c r="H11" s="86"/>
      <c r="I11" s="86"/>
      <c r="J11" s="86"/>
      <c r="K11" s="86"/>
      <c r="L11" s="85"/>
      <c r="M11" s="85"/>
      <c r="N11" s="85"/>
      <c r="O11" s="85"/>
      <c r="P11" s="85"/>
      <c r="Q11" s="85"/>
      <c r="R11" s="85"/>
      <c r="S11" s="85"/>
      <c r="T11" s="85"/>
      <c r="U11" s="46"/>
    </row>
    <row r="12" spans="2:21" x14ac:dyDescent="0.3">
      <c r="B12" s="181">
        <v>25</v>
      </c>
      <c r="C12" s="182"/>
      <c r="D12" s="86"/>
      <c r="E12" s="86"/>
      <c r="F12" s="46"/>
      <c r="G12" s="86"/>
      <c r="H12" s="86"/>
      <c r="I12" s="86"/>
      <c r="J12" s="86"/>
      <c r="K12" s="86"/>
      <c r="L12" s="85"/>
      <c r="M12" s="85"/>
      <c r="N12" s="85"/>
      <c r="O12" s="85"/>
      <c r="P12" s="85"/>
      <c r="Q12" s="85"/>
      <c r="R12" s="85"/>
      <c r="S12" s="85"/>
      <c r="T12" s="85"/>
      <c r="U12" s="46"/>
    </row>
    <row r="13" spans="2:21" x14ac:dyDescent="0.3">
      <c r="B13" s="181">
        <v>26</v>
      </c>
      <c r="C13" s="86"/>
      <c r="D13" s="86"/>
      <c r="E13" s="86"/>
      <c r="F13" s="46"/>
      <c r="G13" s="86"/>
      <c r="H13" s="86"/>
      <c r="I13" s="86"/>
      <c r="J13" s="86"/>
      <c r="K13" s="86"/>
      <c r="L13" s="85"/>
      <c r="M13" s="85"/>
      <c r="N13" s="85"/>
      <c r="O13" s="85"/>
      <c r="P13" s="85"/>
      <c r="Q13" s="85"/>
      <c r="R13" s="85"/>
      <c r="S13" s="85"/>
      <c r="T13" s="85"/>
      <c r="U13" s="46"/>
    </row>
    <row r="14" spans="2:21" x14ac:dyDescent="0.3">
      <c r="B14" s="181">
        <v>27</v>
      </c>
      <c r="C14" s="86"/>
      <c r="D14" s="86"/>
      <c r="E14" s="86"/>
      <c r="F14" s="46"/>
      <c r="G14" s="86"/>
      <c r="H14" s="86"/>
      <c r="I14" s="86"/>
      <c r="J14" s="86"/>
      <c r="K14" s="86"/>
      <c r="L14" s="85"/>
      <c r="M14" s="85"/>
      <c r="N14" s="85"/>
      <c r="O14" s="85"/>
      <c r="P14" s="85"/>
      <c r="Q14" s="85"/>
      <c r="R14" s="85"/>
      <c r="S14" s="85"/>
      <c r="T14" s="85"/>
      <c r="U14" s="46"/>
    </row>
    <row r="15" spans="2:21" x14ac:dyDescent="0.3">
      <c r="B15" s="181">
        <v>28</v>
      </c>
      <c r="C15" s="86"/>
      <c r="D15" s="86"/>
      <c r="E15" s="86"/>
      <c r="F15" s="46"/>
      <c r="G15" s="86"/>
      <c r="H15" s="86"/>
      <c r="I15" s="86"/>
      <c r="J15" s="86"/>
      <c r="K15" s="86"/>
      <c r="L15" s="85"/>
      <c r="M15" s="85"/>
      <c r="N15" s="85"/>
      <c r="O15" s="85"/>
      <c r="P15" s="85"/>
      <c r="Q15" s="85"/>
      <c r="R15" s="85"/>
      <c r="S15" s="85"/>
      <c r="T15" s="85"/>
      <c r="U15" s="46"/>
    </row>
    <row r="16" spans="2:21" x14ac:dyDescent="0.3">
      <c r="B16" s="181">
        <v>29</v>
      </c>
      <c r="C16" s="86"/>
      <c r="D16" s="86"/>
      <c r="E16" s="86"/>
      <c r="F16" s="46"/>
      <c r="G16" s="86"/>
      <c r="H16" s="86"/>
      <c r="I16" s="86"/>
      <c r="J16" s="86"/>
      <c r="K16" s="86"/>
      <c r="L16" s="85"/>
      <c r="M16" s="85"/>
      <c r="N16" s="85"/>
      <c r="O16" s="85"/>
      <c r="P16" s="85"/>
      <c r="Q16" s="85"/>
      <c r="R16" s="85"/>
      <c r="S16" s="85"/>
      <c r="T16" s="85"/>
      <c r="U16" s="46"/>
    </row>
    <row r="17" spans="2:21" x14ac:dyDescent="0.3">
      <c r="B17" s="181">
        <v>30</v>
      </c>
      <c r="C17" s="86"/>
      <c r="D17" s="86"/>
      <c r="E17" s="86"/>
      <c r="F17" s="46"/>
      <c r="G17" s="86"/>
      <c r="H17" s="86"/>
      <c r="I17" s="86"/>
      <c r="J17" s="86"/>
      <c r="K17" s="86"/>
      <c r="L17" s="85"/>
      <c r="M17" s="85"/>
      <c r="N17" s="85"/>
      <c r="O17" s="85"/>
      <c r="P17" s="85"/>
      <c r="Q17" s="85"/>
      <c r="R17" s="85"/>
      <c r="S17" s="85"/>
      <c r="T17" s="85"/>
      <c r="U17" s="46"/>
    </row>
    <row r="18" spans="2:21" x14ac:dyDescent="0.3">
      <c r="B18" s="181">
        <v>31</v>
      </c>
      <c r="C18" s="86"/>
      <c r="D18" s="86"/>
      <c r="E18" s="86"/>
      <c r="F18" s="46"/>
      <c r="G18" s="86"/>
      <c r="H18" s="86"/>
      <c r="I18" s="86"/>
      <c r="J18" s="86"/>
      <c r="K18" s="86"/>
      <c r="L18" s="85"/>
      <c r="M18" s="85"/>
      <c r="N18" s="85"/>
      <c r="O18" s="85"/>
      <c r="P18" s="85"/>
      <c r="Q18" s="85"/>
      <c r="R18" s="85"/>
      <c r="S18" s="85"/>
      <c r="T18" s="85"/>
      <c r="U18" s="46"/>
    </row>
    <row r="19" spans="2:21" x14ac:dyDescent="0.3">
      <c r="B19" s="181">
        <v>32</v>
      </c>
      <c r="C19" s="86"/>
      <c r="D19" s="86"/>
      <c r="E19" s="86"/>
      <c r="F19" s="46"/>
      <c r="G19" s="86"/>
      <c r="H19" s="86"/>
      <c r="I19" s="86"/>
      <c r="J19" s="86"/>
      <c r="K19" s="86"/>
      <c r="L19" s="85"/>
      <c r="M19" s="85"/>
      <c r="N19" s="85"/>
      <c r="O19" s="85"/>
      <c r="P19" s="85"/>
      <c r="Q19" s="85"/>
      <c r="R19" s="85"/>
      <c r="S19" s="85"/>
      <c r="T19" s="85"/>
      <c r="U19" s="46"/>
    </row>
    <row r="20" spans="2:21" x14ac:dyDescent="0.3">
      <c r="B20" s="181">
        <v>33</v>
      </c>
      <c r="C20" s="86"/>
      <c r="D20" s="86"/>
      <c r="E20" s="86"/>
      <c r="F20" s="46"/>
      <c r="G20" s="86"/>
      <c r="H20" s="86"/>
      <c r="I20" s="86"/>
      <c r="J20" s="86"/>
      <c r="K20" s="86"/>
      <c r="L20" s="85"/>
      <c r="M20" s="85"/>
      <c r="N20" s="85"/>
      <c r="O20" s="85"/>
      <c r="P20" s="85"/>
      <c r="Q20" s="85"/>
      <c r="R20" s="85"/>
      <c r="S20" s="85"/>
      <c r="T20" s="85"/>
      <c r="U20" s="46"/>
    </row>
    <row r="21" spans="2:21" x14ac:dyDescent="0.3">
      <c r="B21" s="181">
        <v>34</v>
      </c>
      <c r="C21" s="86"/>
      <c r="D21" s="86"/>
      <c r="E21" s="86"/>
      <c r="F21" s="46"/>
      <c r="G21" s="86"/>
      <c r="H21" s="86"/>
      <c r="I21" s="86"/>
      <c r="J21" s="86"/>
      <c r="K21" s="86"/>
      <c r="L21" s="85"/>
      <c r="M21" s="85"/>
      <c r="N21" s="85"/>
      <c r="O21" s="85"/>
      <c r="P21" s="85"/>
      <c r="Q21" s="85"/>
      <c r="R21" s="85"/>
      <c r="S21" s="85"/>
      <c r="T21" s="85"/>
      <c r="U21" s="46"/>
    </row>
    <row r="22" spans="2:21" x14ac:dyDescent="0.3">
      <c r="B22" s="181" t="s">
        <v>409</v>
      </c>
      <c r="C22" s="86"/>
      <c r="D22" s="86"/>
      <c r="E22" s="86"/>
      <c r="F22" s="46"/>
      <c r="G22" s="86"/>
      <c r="H22" s="86"/>
      <c r="I22" s="86"/>
      <c r="J22" s="86"/>
      <c r="K22" s="86"/>
      <c r="L22" s="85"/>
      <c r="M22" s="85"/>
      <c r="N22" s="85"/>
      <c r="O22" s="85"/>
      <c r="P22" s="85"/>
      <c r="Q22" s="85"/>
      <c r="R22" s="85"/>
      <c r="S22" s="85"/>
      <c r="T22" s="85"/>
      <c r="U22" s="46"/>
    </row>
    <row r="23" spans="2:21" x14ac:dyDescent="0.3">
      <c r="B23" s="181" t="s">
        <v>408</v>
      </c>
      <c r="C23" s="86"/>
      <c r="D23" s="86"/>
      <c r="E23" s="86"/>
      <c r="F23" s="46"/>
      <c r="G23" s="86"/>
      <c r="H23" s="86"/>
      <c r="I23" s="86"/>
      <c r="J23" s="86"/>
      <c r="K23" s="86"/>
      <c r="L23" s="85"/>
      <c r="M23" s="85"/>
      <c r="N23" s="85"/>
      <c r="O23" s="85"/>
      <c r="P23" s="85"/>
      <c r="Q23" s="85"/>
      <c r="R23" s="85"/>
      <c r="S23" s="85"/>
      <c r="T23" s="85"/>
      <c r="U23" s="46"/>
    </row>
    <row r="24" spans="2:21" x14ac:dyDescent="0.3">
      <c r="B24" s="181" t="s">
        <v>407</v>
      </c>
      <c r="C24" s="86"/>
      <c r="D24" s="86"/>
      <c r="E24" s="86"/>
      <c r="F24" s="46"/>
      <c r="G24" s="86"/>
      <c r="H24" s="86"/>
      <c r="I24" s="86"/>
      <c r="J24" s="86"/>
      <c r="K24" s="86"/>
      <c r="L24" s="85"/>
      <c r="M24" s="85"/>
      <c r="N24" s="85"/>
      <c r="O24" s="85"/>
      <c r="P24" s="85"/>
      <c r="Q24" s="85"/>
      <c r="R24" s="85"/>
      <c r="S24" s="85"/>
      <c r="T24" s="85"/>
      <c r="U24" s="46"/>
    </row>
    <row r="25" spans="2:21" x14ac:dyDescent="0.3">
      <c r="B25" s="181" t="s">
        <v>406</v>
      </c>
      <c r="C25" s="86"/>
      <c r="D25" s="86"/>
      <c r="E25" s="86"/>
      <c r="F25" s="46"/>
      <c r="G25" s="86"/>
      <c r="H25" s="86"/>
      <c r="I25" s="86"/>
      <c r="J25" s="86"/>
      <c r="K25" s="86"/>
      <c r="L25" s="85"/>
      <c r="M25" s="85"/>
      <c r="N25" s="85"/>
      <c r="O25" s="85"/>
      <c r="P25" s="85"/>
      <c r="Q25" s="85"/>
      <c r="R25" s="85"/>
      <c r="S25" s="85"/>
      <c r="T25" s="85"/>
      <c r="U25" s="46"/>
    </row>
    <row r="26" spans="2:21" x14ac:dyDescent="0.3">
      <c r="B26" s="181" t="s">
        <v>405</v>
      </c>
      <c r="C26" s="86"/>
      <c r="D26" s="86"/>
      <c r="E26" s="86"/>
      <c r="F26" s="46"/>
      <c r="G26" s="86"/>
      <c r="H26" s="86"/>
      <c r="I26" s="86"/>
      <c r="J26" s="86"/>
      <c r="K26" s="86"/>
      <c r="L26" s="85"/>
      <c r="M26" s="85"/>
      <c r="N26" s="85"/>
      <c r="O26" s="85"/>
      <c r="P26" s="85"/>
      <c r="Q26" s="85"/>
      <c r="R26" s="85"/>
      <c r="S26" s="85"/>
      <c r="T26" s="85"/>
      <c r="U26" s="46"/>
    </row>
    <row r="27" spans="2:21" x14ac:dyDescent="0.3">
      <c r="B27" s="181">
        <v>40</v>
      </c>
      <c r="C27" s="86"/>
      <c r="D27" s="86"/>
      <c r="E27" s="86"/>
      <c r="F27" s="46"/>
      <c r="G27" s="86"/>
      <c r="H27" s="86"/>
      <c r="I27" s="86"/>
      <c r="J27" s="86"/>
      <c r="K27" s="86"/>
      <c r="L27" s="85"/>
      <c r="M27" s="85"/>
      <c r="N27" s="85"/>
      <c r="O27" s="85"/>
      <c r="P27" s="85"/>
      <c r="Q27" s="85"/>
      <c r="R27" s="85"/>
      <c r="S27" s="85"/>
      <c r="T27" s="85"/>
      <c r="U27" s="46"/>
    </row>
    <row r="28" spans="2:21" x14ac:dyDescent="0.3">
      <c r="B28" s="181" t="s">
        <v>404</v>
      </c>
      <c r="C28" s="86"/>
      <c r="D28" s="86"/>
      <c r="E28" s="86"/>
      <c r="F28" s="46"/>
      <c r="G28" s="86"/>
      <c r="H28" s="86"/>
      <c r="I28" s="86"/>
      <c r="J28" s="86"/>
      <c r="K28" s="86"/>
      <c r="L28" s="85"/>
      <c r="M28" s="85"/>
      <c r="N28" s="85"/>
      <c r="O28" s="85"/>
      <c r="P28" s="85"/>
      <c r="Q28" s="85"/>
      <c r="R28" s="85"/>
      <c r="S28" s="85"/>
      <c r="T28" s="85"/>
      <c r="U28" s="46"/>
    </row>
    <row r="29" spans="2:21" x14ac:dyDescent="0.3">
      <c r="B29" s="181">
        <v>42</v>
      </c>
      <c r="C29" s="86"/>
      <c r="D29" s="86"/>
      <c r="E29" s="86"/>
      <c r="F29" s="46"/>
      <c r="G29" s="86"/>
      <c r="H29" s="86"/>
      <c r="I29" s="86"/>
      <c r="J29" s="86"/>
      <c r="K29" s="86"/>
      <c r="L29" s="85"/>
      <c r="M29" s="85"/>
      <c r="N29" s="85"/>
      <c r="O29" s="85"/>
      <c r="P29" s="85"/>
      <c r="Q29" s="85"/>
      <c r="R29" s="85"/>
      <c r="S29" s="85"/>
      <c r="T29" s="85"/>
      <c r="U29" s="46"/>
    </row>
    <row r="30" spans="2:21" x14ac:dyDescent="0.3">
      <c r="B30" s="181">
        <v>43</v>
      </c>
      <c r="C30" s="86"/>
      <c r="D30" s="86"/>
      <c r="E30" s="86"/>
      <c r="F30" s="46"/>
      <c r="G30" s="86"/>
      <c r="H30" s="86"/>
      <c r="I30" s="86"/>
      <c r="J30" s="86"/>
      <c r="K30" s="86"/>
      <c r="L30" s="85"/>
      <c r="M30" s="85"/>
      <c r="N30" s="85"/>
      <c r="O30" s="85"/>
      <c r="P30" s="85"/>
      <c r="Q30" s="85"/>
      <c r="R30" s="85"/>
      <c r="S30" s="85"/>
      <c r="T30" s="85"/>
      <c r="U30" s="46"/>
    </row>
    <row r="31" spans="2:21" x14ac:dyDescent="0.3">
      <c r="B31" s="181" t="s">
        <v>403</v>
      </c>
      <c r="C31" s="86"/>
      <c r="D31" s="86"/>
      <c r="E31" s="86"/>
      <c r="F31" s="46"/>
      <c r="G31" s="86"/>
      <c r="H31" s="86"/>
      <c r="I31" s="86"/>
      <c r="J31" s="86"/>
      <c r="K31" s="86"/>
      <c r="L31" s="85"/>
      <c r="M31" s="85"/>
      <c r="N31" s="85"/>
      <c r="O31" s="85"/>
      <c r="P31" s="85"/>
      <c r="Q31" s="85"/>
      <c r="R31" s="85"/>
      <c r="S31" s="85"/>
      <c r="T31" s="85"/>
      <c r="U31" s="46"/>
    </row>
    <row r="32" spans="2:21" x14ac:dyDescent="0.3">
      <c r="B32" s="181" t="s">
        <v>402</v>
      </c>
      <c r="C32" s="86"/>
      <c r="D32" s="86"/>
      <c r="E32" s="86"/>
      <c r="F32" s="46"/>
      <c r="G32" s="86"/>
      <c r="H32" s="86"/>
      <c r="I32" s="86"/>
      <c r="J32" s="86"/>
      <c r="K32" s="86"/>
      <c r="L32" s="85"/>
      <c r="M32" s="85"/>
      <c r="N32" s="85"/>
      <c r="O32" s="85"/>
      <c r="P32" s="85"/>
      <c r="Q32" s="85"/>
      <c r="R32" s="85"/>
      <c r="S32" s="85"/>
      <c r="T32" s="85"/>
      <c r="U32" s="46"/>
    </row>
    <row r="33" spans="2:21" x14ac:dyDescent="0.3">
      <c r="B33" s="181" t="s">
        <v>401</v>
      </c>
      <c r="C33" s="86"/>
      <c r="D33" s="86"/>
      <c r="E33" s="86"/>
      <c r="F33" s="46"/>
      <c r="G33" s="86"/>
      <c r="H33" s="86"/>
      <c r="I33" s="86"/>
      <c r="J33" s="86"/>
      <c r="K33" s="86"/>
      <c r="L33" s="85"/>
      <c r="M33" s="85"/>
      <c r="N33" s="85"/>
      <c r="O33" s="85"/>
      <c r="P33" s="85"/>
      <c r="Q33" s="85"/>
      <c r="R33" s="85"/>
      <c r="S33" s="85"/>
      <c r="T33" s="85"/>
      <c r="U33" s="46"/>
    </row>
    <row r="34" spans="2:21" x14ac:dyDescent="0.3">
      <c r="B34" s="181">
        <v>47</v>
      </c>
      <c r="C34" s="86"/>
      <c r="D34" s="86"/>
      <c r="E34" s="86"/>
      <c r="F34" s="46"/>
      <c r="G34" s="86"/>
      <c r="H34" s="86"/>
      <c r="I34" s="86"/>
      <c r="J34" s="86"/>
      <c r="K34" s="86"/>
      <c r="L34" s="85"/>
      <c r="M34" s="85"/>
      <c r="N34" s="85"/>
      <c r="O34" s="85"/>
      <c r="P34" s="85"/>
      <c r="Q34" s="85"/>
      <c r="R34" s="85"/>
      <c r="S34" s="85"/>
      <c r="T34" s="85"/>
      <c r="U34" s="46"/>
    </row>
    <row r="35" spans="2:21" x14ac:dyDescent="0.3">
      <c r="B35" s="181">
        <v>50</v>
      </c>
      <c r="C35" s="86"/>
      <c r="D35" s="86"/>
      <c r="E35" s="86"/>
      <c r="F35" s="46"/>
      <c r="G35" s="86"/>
      <c r="H35" s="86"/>
      <c r="I35" s="86"/>
      <c r="J35" s="86"/>
      <c r="K35" s="86"/>
      <c r="L35" s="85"/>
      <c r="M35" s="85"/>
      <c r="N35" s="85"/>
      <c r="O35" s="85"/>
      <c r="P35" s="85"/>
      <c r="Q35" s="85"/>
      <c r="R35" s="85"/>
      <c r="S35" s="85"/>
      <c r="T35" s="85"/>
      <c r="U35" s="46"/>
    </row>
    <row r="36" spans="2:21" x14ac:dyDescent="0.3">
      <c r="B36" s="181">
        <v>51</v>
      </c>
      <c r="C36" s="86"/>
      <c r="D36" s="86"/>
      <c r="E36" s="86"/>
      <c r="F36" s="46"/>
      <c r="G36" s="86"/>
      <c r="H36" s="86"/>
      <c r="I36" s="86"/>
      <c r="J36" s="86"/>
      <c r="K36" s="86"/>
      <c r="L36" s="85"/>
      <c r="M36" s="85"/>
      <c r="N36" s="85"/>
      <c r="O36" s="85"/>
      <c r="P36" s="85"/>
      <c r="Q36" s="85"/>
      <c r="R36" s="85"/>
      <c r="S36" s="85"/>
      <c r="T36" s="85"/>
      <c r="U36" s="46"/>
    </row>
    <row r="37" spans="2:21" x14ac:dyDescent="0.3">
      <c r="B37" s="181" t="s">
        <v>400</v>
      </c>
      <c r="C37" s="86"/>
      <c r="D37" s="86"/>
      <c r="E37" s="86"/>
      <c r="F37" s="46"/>
      <c r="G37" s="86"/>
      <c r="H37" s="86"/>
      <c r="I37" s="86"/>
      <c r="J37" s="86"/>
      <c r="K37" s="86"/>
      <c r="L37" s="85"/>
      <c r="M37" s="85"/>
      <c r="N37" s="85"/>
      <c r="O37" s="85"/>
      <c r="P37" s="85"/>
      <c r="Q37" s="85"/>
      <c r="R37" s="85"/>
      <c r="S37" s="85"/>
      <c r="T37" s="85"/>
      <c r="U37" s="46"/>
    </row>
    <row r="38" spans="2:21" x14ac:dyDescent="0.3">
      <c r="B38" s="181" t="s">
        <v>399</v>
      </c>
      <c r="C38" s="86"/>
      <c r="D38" s="86"/>
      <c r="E38" s="86"/>
      <c r="F38" s="46"/>
      <c r="G38" s="86"/>
      <c r="H38" s="86"/>
      <c r="I38" s="86"/>
      <c r="J38" s="86"/>
      <c r="K38" s="86"/>
      <c r="L38" s="85"/>
      <c r="M38" s="85"/>
      <c r="N38" s="85"/>
      <c r="O38" s="85"/>
      <c r="P38" s="85"/>
      <c r="Q38" s="85"/>
      <c r="R38" s="85"/>
      <c r="S38" s="85"/>
      <c r="T38" s="85"/>
      <c r="U38" s="46"/>
    </row>
    <row r="39" spans="2:21" x14ac:dyDescent="0.3">
      <c r="B39" s="181">
        <v>55</v>
      </c>
      <c r="C39" s="86"/>
      <c r="D39" s="86"/>
      <c r="E39" s="86"/>
      <c r="F39" s="46"/>
      <c r="G39" s="86"/>
      <c r="H39" s="86"/>
      <c r="I39" s="86"/>
      <c r="J39" s="86"/>
      <c r="K39" s="86"/>
      <c r="L39" s="85"/>
      <c r="M39" s="85"/>
      <c r="N39" s="85"/>
      <c r="O39" s="85"/>
      <c r="P39" s="85"/>
      <c r="Q39" s="85"/>
      <c r="R39" s="85"/>
      <c r="S39" s="85"/>
      <c r="T39" s="85"/>
      <c r="U39" s="46"/>
    </row>
    <row r="40" spans="2:21" x14ac:dyDescent="0.3">
      <c r="B40" s="181" t="s">
        <v>398</v>
      </c>
      <c r="C40" s="86"/>
      <c r="D40" s="86"/>
      <c r="E40" s="86"/>
      <c r="F40" s="46"/>
      <c r="G40" s="86"/>
      <c r="H40" s="86"/>
      <c r="I40" s="86"/>
      <c r="J40" s="86"/>
      <c r="K40" s="86"/>
      <c r="L40" s="85"/>
      <c r="M40" s="85"/>
      <c r="N40" s="85"/>
      <c r="O40" s="85"/>
      <c r="P40" s="85"/>
      <c r="Q40" s="85"/>
      <c r="R40" s="85"/>
      <c r="S40" s="85"/>
      <c r="T40" s="85"/>
      <c r="U40" s="46"/>
    </row>
    <row r="41" spans="2:21" x14ac:dyDescent="0.3">
      <c r="B41" s="181">
        <v>57</v>
      </c>
      <c r="C41" s="86"/>
      <c r="D41" s="86"/>
      <c r="E41" s="86"/>
      <c r="F41" s="46"/>
      <c r="G41" s="86"/>
      <c r="H41" s="86"/>
      <c r="I41" s="86"/>
      <c r="J41" s="86"/>
      <c r="K41" s="86"/>
      <c r="L41" s="85"/>
      <c r="M41" s="85"/>
      <c r="N41" s="85"/>
      <c r="O41" s="85"/>
      <c r="P41" s="85"/>
      <c r="Q41" s="85"/>
      <c r="R41" s="85"/>
      <c r="S41" s="85"/>
      <c r="T41" s="85"/>
      <c r="U41" s="46"/>
    </row>
    <row r="42" spans="2:21" x14ac:dyDescent="0.3">
      <c r="B42" s="181">
        <v>58</v>
      </c>
      <c r="C42" s="86"/>
      <c r="D42" s="86"/>
      <c r="E42" s="86"/>
      <c r="F42" s="46"/>
      <c r="G42" s="86"/>
      <c r="H42" s="86"/>
      <c r="I42" s="86"/>
      <c r="J42" s="86"/>
      <c r="K42" s="86"/>
      <c r="L42" s="85"/>
      <c r="M42" s="85"/>
      <c r="N42" s="85"/>
      <c r="O42" s="85"/>
      <c r="P42" s="85"/>
      <c r="Q42" s="85"/>
      <c r="R42" s="85"/>
      <c r="S42" s="85"/>
      <c r="T42" s="85"/>
      <c r="U42" s="46"/>
    </row>
    <row r="43" spans="2:21" x14ac:dyDescent="0.3">
      <c r="B43" s="181">
        <v>59</v>
      </c>
      <c r="C43" s="86"/>
      <c r="D43" s="86"/>
      <c r="E43" s="86"/>
      <c r="F43" s="46"/>
      <c r="G43" s="86"/>
      <c r="H43" s="86"/>
      <c r="I43" s="86"/>
      <c r="J43" s="86"/>
      <c r="K43" s="86"/>
      <c r="L43" s="85"/>
      <c r="M43" s="85"/>
      <c r="N43" s="85"/>
      <c r="O43" s="85"/>
      <c r="P43" s="85"/>
      <c r="Q43" s="85"/>
      <c r="R43" s="85"/>
      <c r="S43" s="85"/>
      <c r="T43" s="85"/>
      <c r="U43" s="46"/>
    </row>
    <row r="44" spans="2:21" x14ac:dyDescent="0.3">
      <c r="B44" s="181">
        <v>60</v>
      </c>
      <c r="C44" s="86"/>
      <c r="D44" s="86"/>
      <c r="E44" s="86"/>
      <c r="F44" s="46"/>
      <c r="G44" s="86"/>
      <c r="H44" s="86"/>
      <c r="I44" s="86"/>
      <c r="J44" s="86"/>
      <c r="K44" s="86"/>
      <c r="L44" s="85"/>
      <c r="M44" s="85"/>
      <c r="N44" s="85"/>
      <c r="O44" s="85"/>
      <c r="P44" s="85"/>
      <c r="Q44" s="85"/>
      <c r="R44" s="85"/>
      <c r="S44" s="85"/>
      <c r="T44" s="85"/>
      <c r="U44" s="46"/>
    </row>
    <row r="45" spans="2:21" x14ac:dyDescent="0.3">
      <c r="B45" s="181">
        <v>61</v>
      </c>
      <c r="C45" s="86"/>
      <c r="D45" s="86"/>
      <c r="E45" s="86"/>
      <c r="F45" s="46"/>
      <c r="G45" s="86"/>
      <c r="H45" s="86"/>
      <c r="I45" s="86"/>
      <c r="J45" s="86"/>
      <c r="K45" s="86"/>
      <c r="L45" s="85"/>
      <c r="M45" s="85"/>
      <c r="N45" s="85"/>
      <c r="O45" s="85"/>
      <c r="P45" s="85"/>
      <c r="Q45" s="85"/>
      <c r="R45" s="85"/>
      <c r="S45" s="85"/>
      <c r="T45" s="85"/>
      <c r="U45" s="46"/>
    </row>
    <row r="46" spans="2:21" x14ac:dyDescent="0.3">
      <c r="B46" s="181">
        <v>62</v>
      </c>
      <c r="C46" s="86"/>
      <c r="D46" s="86"/>
      <c r="E46" s="86"/>
      <c r="F46" s="46"/>
      <c r="G46" s="86"/>
      <c r="H46" s="86"/>
      <c r="I46" s="86"/>
      <c r="J46" s="86"/>
      <c r="K46" s="86"/>
      <c r="L46" s="85"/>
      <c r="M46" s="85"/>
      <c r="N46" s="85"/>
      <c r="O46" s="85"/>
      <c r="P46" s="85"/>
      <c r="Q46" s="85"/>
      <c r="R46" s="85"/>
      <c r="S46" s="85"/>
      <c r="T46" s="85"/>
      <c r="U46" s="46"/>
    </row>
    <row r="47" spans="2:21" x14ac:dyDescent="0.3">
      <c r="B47" s="181">
        <v>63</v>
      </c>
      <c r="C47" s="86"/>
      <c r="D47" s="86"/>
      <c r="E47" s="86"/>
      <c r="F47" s="46"/>
      <c r="G47" s="86"/>
      <c r="H47" s="86"/>
      <c r="I47" s="86"/>
      <c r="J47" s="86"/>
      <c r="K47" s="86"/>
      <c r="L47" s="85"/>
      <c r="M47" s="85"/>
      <c r="N47" s="85"/>
      <c r="O47" s="85"/>
      <c r="P47" s="85"/>
      <c r="Q47" s="85"/>
      <c r="R47" s="85"/>
      <c r="S47" s="85"/>
      <c r="T47" s="85"/>
      <c r="U47" s="46"/>
    </row>
    <row r="48" spans="2:21" x14ac:dyDescent="0.3">
      <c r="B48" s="181">
        <v>64</v>
      </c>
      <c r="C48" s="86"/>
      <c r="D48" s="86"/>
      <c r="E48" s="86"/>
      <c r="F48" s="46"/>
      <c r="G48" s="86"/>
      <c r="H48" s="86"/>
      <c r="I48" s="86"/>
      <c r="J48" s="86"/>
      <c r="K48" s="86"/>
      <c r="L48" s="85"/>
      <c r="M48" s="85"/>
      <c r="N48" s="85"/>
      <c r="O48" s="85"/>
      <c r="P48" s="85"/>
      <c r="Q48" s="85"/>
      <c r="R48" s="85"/>
      <c r="S48" s="85"/>
      <c r="T48" s="85"/>
      <c r="U48" s="46"/>
    </row>
    <row r="49" spans="2:21" x14ac:dyDescent="0.3">
      <c r="B49" s="181">
        <v>65</v>
      </c>
      <c r="C49" s="86"/>
      <c r="D49" s="86"/>
      <c r="E49" s="86"/>
      <c r="F49" s="46"/>
      <c r="G49" s="86"/>
      <c r="H49" s="86"/>
      <c r="I49" s="86"/>
      <c r="J49" s="86"/>
      <c r="K49" s="86"/>
      <c r="L49" s="85"/>
      <c r="M49" s="85"/>
      <c r="N49" s="85"/>
      <c r="O49" s="85"/>
      <c r="P49" s="85"/>
      <c r="Q49" s="85"/>
      <c r="R49" s="85"/>
      <c r="S49" s="85"/>
      <c r="T49" s="85"/>
      <c r="U49" s="46"/>
    </row>
    <row r="50" spans="2:21" x14ac:dyDescent="0.3">
      <c r="B50" s="181">
        <v>67</v>
      </c>
      <c r="C50" s="86"/>
      <c r="D50" s="86"/>
      <c r="E50" s="86"/>
      <c r="F50" s="46"/>
      <c r="G50" s="86"/>
      <c r="H50" s="86"/>
      <c r="I50" s="86"/>
      <c r="J50" s="86"/>
      <c r="K50" s="86"/>
      <c r="L50" s="85"/>
      <c r="M50" s="85"/>
      <c r="N50" s="85"/>
      <c r="O50" s="85"/>
      <c r="P50" s="85"/>
      <c r="Q50" s="85"/>
      <c r="R50" s="85"/>
      <c r="S50" s="85"/>
      <c r="T50" s="85"/>
      <c r="U50" s="46"/>
    </row>
    <row r="51" spans="2:21" x14ac:dyDescent="0.3">
      <c r="B51" s="181">
        <v>68</v>
      </c>
      <c r="C51" s="86"/>
      <c r="D51" s="86"/>
      <c r="E51" s="86"/>
      <c r="F51" s="46"/>
      <c r="G51" s="86"/>
      <c r="H51" s="86"/>
      <c r="I51" s="86"/>
      <c r="J51" s="86"/>
      <c r="K51" s="86"/>
      <c r="L51" s="85"/>
      <c r="M51" s="85"/>
      <c r="N51" s="85"/>
      <c r="O51" s="85"/>
      <c r="P51" s="85"/>
      <c r="Q51" s="85"/>
      <c r="R51" s="85"/>
      <c r="S51" s="85"/>
      <c r="T51" s="85"/>
      <c r="U51" s="46"/>
    </row>
    <row r="52" spans="2:21" x14ac:dyDescent="0.3">
      <c r="B52" s="181">
        <v>69</v>
      </c>
      <c r="C52" s="86"/>
      <c r="D52" s="86"/>
      <c r="E52" s="86"/>
      <c r="F52" s="46"/>
      <c r="G52" s="86"/>
      <c r="H52" s="86"/>
      <c r="I52" s="86"/>
      <c r="J52" s="86"/>
      <c r="K52" s="86"/>
      <c r="L52" s="85"/>
      <c r="M52" s="85"/>
      <c r="N52" s="85"/>
      <c r="O52" s="85"/>
      <c r="P52" s="85"/>
      <c r="Q52" s="85"/>
      <c r="R52" s="85"/>
      <c r="S52" s="85"/>
      <c r="T52" s="85"/>
      <c r="U52" s="46"/>
    </row>
    <row r="53" spans="2:21" x14ac:dyDescent="0.3">
      <c r="B53" s="181">
        <v>70</v>
      </c>
      <c r="C53" s="86"/>
      <c r="D53" s="86"/>
      <c r="E53" s="86"/>
      <c r="F53" s="46"/>
      <c r="G53" s="86"/>
      <c r="H53" s="86"/>
      <c r="I53" s="86"/>
      <c r="J53" s="86"/>
      <c r="K53" s="86"/>
      <c r="L53" s="85"/>
      <c r="M53" s="85"/>
      <c r="N53" s="85"/>
      <c r="O53" s="85"/>
      <c r="P53" s="85"/>
      <c r="Q53" s="85"/>
      <c r="R53" s="85"/>
      <c r="S53" s="85"/>
      <c r="T53" s="85"/>
      <c r="U53" s="46"/>
    </row>
    <row r="54" spans="2:21" x14ac:dyDescent="0.3">
      <c r="B54" s="181">
        <v>73</v>
      </c>
      <c r="C54" s="86"/>
      <c r="D54" s="86"/>
      <c r="E54" s="86"/>
      <c r="F54" s="46"/>
      <c r="G54" s="86"/>
      <c r="H54" s="86"/>
      <c r="I54" s="86"/>
      <c r="J54" s="86"/>
      <c r="K54" s="86"/>
      <c r="L54" s="85"/>
      <c r="M54" s="85"/>
      <c r="N54" s="85"/>
      <c r="O54" s="85"/>
      <c r="P54" s="85"/>
      <c r="Q54" s="85"/>
      <c r="R54" s="85"/>
      <c r="S54" s="85"/>
      <c r="T54" s="85"/>
      <c r="U54" s="46"/>
    </row>
    <row r="55" spans="2:21" x14ac:dyDescent="0.3">
      <c r="B55" s="181">
        <v>74</v>
      </c>
      <c r="C55" s="86"/>
      <c r="D55" s="86"/>
      <c r="E55" s="86"/>
      <c r="F55" s="46"/>
      <c r="G55" s="86"/>
      <c r="H55" s="86"/>
      <c r="I55" s="86"/>
      <c r="J55" s="86"/>
      <c r="K55" s="86"/>
      <c r="L55" s="85"/>
      <c r="M55" s="85"/>
      <c r="N55" s="85"/>
      <c r="O55" s="85"/>
      <c r="P55" s="85"/>
      <c r="Q55" s="85"/>
      <c r="R55" s="85"/>
      <c r="S55" s="85"/>
      <c r="T55" s="85"/>
      <c r="U55" s="46"/>
    </row>
    <row r="56" spans="2:21" x14ac:dyDescent="0.3">
      <c r="B56" s="181" t="s">
        <v>397</v>
      </c>
      <c r="C56" s="86"/>
      <c r="D56" s="86"/>
      <c r="E56" s="86"/>
      <c r="F56" s="46"/>
      <c r="G56" s="86"/>
      <c r="H56" s="86"/>
      <c r="I56" s="86"/>
      <c r="J56" s="86"/>
      <c r="K56" s="86"/>
      <c r="L56" s="85"/>
      <c r="M56" s="85"/>
      <c r="N56" s="85"/>
      <c r="O56" s="85"/>
      <c r="P56" s="85"/>
      <c r="Q56" s="85"/>
      <c r="R56" s="85"/>
      <c r="S56" s="85"/>
      <c r="T56" s="85"/>
      <c r="U56" s="46"/>
    </row>
    <row r="57" spans="2:21" x14ac:dyDescent="0.3">
      <c r="B57" s="181">
        <v>77</v>
      </c>
      <c r="C57" s="86"/>
      <c r="D57" s="86"/>
      <c r="E57" s="86"/>
      <c r="F57" s="46"/>
      <c r="G57" s="86"/>
      <c r="H57" s="86"/>
      <c r="I57" s="86"/>
      <c r="J57" s="86"/>
      <c r="K57" s="86"/>
      <c r="L57" s="85"/>
      <c r="M57" s="85"/>
      <c r="N57" s="85"/>
      <c r="O57" s="85"/>
      <c r="P57" s="85"/>
      <c r="Q57" s="85"/>
      <c r="R57" s="85"/>
      <c r="S57" s="85"/>
      <c r="T57" s="85"/>
      <c r="U57" s="46"/>
    </row>
    <row r="58" spans="2:21" x14ac:dyDescent="0.3">
      <c r="B58" s="181">
        <v>78</v>
      </c>
      <c r="C58" s="86"/>
      <c r="D58" s="86"/>
      <c r="E58" s="86"/>
      <c r="F58" s="46"/>
      <c r="G58" s="86"/>
      <c r="H58" s="86"/>
      <c r="I58" s="86"/>
      <c r="J58" s="86"/>
      <c r="K58" s="86"/>
      <c r="L58" s="85"/>
      <c r="M58" s="85"/>
      <c r="N58" s="85"/>
      <c r="O58" s="85"/>
      <c r="P58" s="85"/>
      <c r="Q58" s="85"/>
      <c r="R58" s="85"/>
      <c r="S58" s="85"/>
      <c r="T58" s="85"/>
      <c r="U58" s="46"/>
    </row>
    <row r="59" spans="2:21" x14ac:dyDescent="0.3">
      <c r="B59" s="181">
        <v>79</v>
      </c>
      <c r="C59" s="86"/>
      <c r="D59" s="86"/>
      <c r="E59" s="86"/>
      <c r="F59" s="46"/>
      <c r="G59" s="86"/>
      <c r="H59" s="86"/>
      <c r="I59" s="86"/>
      <c r="J59" s="86"/>
      <c r="K59" s="86"/>
      <c r="L59" s="85"/>
      <c r="M59" s="85"/>
      <c r="N59" s="85"/>
      <c r="O59" s="85"/>
      <c r="P59" s="85"/>
      <c r="Q59" s="85"/>
      <c r="R59" s="85"/>
      <c r="S59" s="85"/>
      <c r="T59" s="85"/>
      <c r="U59" s="46"/>
    </row>
    <row r="60" spans="2:21" x14ac:dyDescent="0.3">
      <c r="B60" s="181" t="s">
        <v>396</v>
      </c>
      <c r="C60" s="86"/>
      <c r="D60" s="86"/>
      <c r="E60" s="86"/>
      <c r="F60" s="46"/>
      <c r="G60" s="86"/>
      <c r="H60" s="86"/>
      <c r="I60" s="86"/>
      <c r="J60" s="86"/>
      <c r="K60" s="86"/>
      <c r="L60" s="85"/>
      <c r="M60" s="85"/>
      <c r="N60" s="85"/>
      <c r="O60" s="85"/>
      <c r="P60" s="85"/>
      <c r="Q60" s="85"/>
      <c r="R60" s="85"/>
      <c r="S60" s="85"/>
      <c r="T60" s="85"/>
      <c r="U60" s="46"/>
    </row>
    <row r="61" spans="2:21" x14ac:dyDescent="0.3">
      <c r="B61" s="181" t="s">
        <v>395</v>
      </c>
      <c r="C61" s="86"/>
      <c r="D61" s="86"/>
      <c r="E61" s="86"/>
      <c r="F61" s="46"/>
      <c r="G61" s="86"/>
      <c r="H61" s="86"/>
      <c r="I61" s="86"/>
      <c r="J61" s="86"/>
      <c r="K61" s="86"/>
      <c r="L61" s="85"/>
      <c r="M61" s="85"/>
      <c r="N61" s="85"/>
      <c r="O61" s="85"/>
      <c r="P61" s="85"/>
      <c r="Q61" s="85"/>
      <c r="R61" s="85"/>
      <c r="S61" s="85"/>
      <c r="T61" s="85"/>
      <c r="U61" s="46"/>
    </row>
    <row r="62" spans="2:21" x14ac:dyDescent="0.3">
      <c r="B62" s="181" t="s">
        <v>394</v>
      </c>
      <c r="C62" s="86"/>
      <c r="D62" s="86"/>
      <c r="E62" s="86"/>
      <c r="F62" s="46"/>
      <c r="G62" s="86"/>
      <c r="H62" s="86"/>
      <c r="I62" s="86"/>
      <c r="J62" s="86"/>
      <c r="K62" s="86"/>
      <c r="L62" s="85"/>
      <c r="M62" s="85"/>
      <c r="N62" s="85"/>
      <c r="O62" s="85"/>
      <c r="P62" s="85"/>
      <c r="Q62" s="85"/>
      <c r="R62" s="85"/>
      <c r="S62" s="85"/>
      <c r="T62" s="85"/>
      <c r="U62" s="46"/>
    </row>
    <row r="63" spans="2:21" x14ac:dyDescent="0.3">
      <c r="B63" s="181">
        <v>83</v>
      </c>
      <c r="C63" s="86"/>
      <c r="D63" s="86"/>
      <c r="E63" s="86"/>
      <c r="F63" s="46"/>
      <c r="G63" s="86"/>
      <c r="H63" s="86"/>
      <c r="I63" s="86"/>
      <c r="J63" s="86"/>
      <c r="K63" s="86"/>
      <c r="L63" s="85"/>
      <c r="M63" s="85"/>
      <c r="N63" s="85"/>
      <c r="O63" s="85"/>
      <c r="P63" s="85"/>
      <c r="Q63" s="85"/>
      <c r="R63" s="85"/>
      <c r="S63" s="85"/>
      <c r="T63" s="85"/>
      <c r="U63" s="46"/>
    </row>
    <row r="64" spans="2:21" x14ac:dyDescent="0.3">
      <c r="B64" s="181">
        <v>84</v>
      </c>
      <c r="C64" s="86"/>
      <c r="D64" s="86"/>
      <c r="E64" s="86"/>
      <c r="F64" s="46"/>
      <c r="G64" s="86"/>
      <c r="H64" s="86"/>
      <c r="I64" s="86"/>
      <c r="J64" s="86"/>
      <c r="K64" s="86"/>
      <c r="L64" s="85"/>
      <c r="M64" s="85"/>
      <c r="N64" s="85"/>
      <c r="O64" s="85"/>
      <c r="P64" s="85"/>
      <c r="Q64" s="85"/>
      <c r="R64" s="85"/>
      <c r="S64" s="85"/>
      <c r="T64" s="85"/>
      <c r="U64" s="46"/>
    </row>
    <row r="65" spans="1:244" x14ac:dyDescent="0.3">
      <c r="B65" s="181">
        <v>85</v>
      </c>
      <c r="C65" s="86"/>
      <c r="D65" s="86"/>
      <c r="E65" s="86"/>
      <c r="F65" s="46"/>
      <c r="G65" s="86"/>
      <c r="H65" s="86"/>
      <c r="I65" s="86"/>
      <c r="J65" s="86"/>
      <c r="K65" s="86"/>
      <c r="L65" s="85"/>
      <c r="M65" s="85"/>
      <c r="N65" s="85"/>
      <c r="O65" s="85"/>
      <c r="P65" s="85"/>
      <c r="Q65" s="85"/>
      <c r="R65" s="85"/>
      <c r="S65" s="85"/>
      <c r="T65" s="85"/>
      <c r="U65" s="46"/>
    </row>
    <row r="66" spans="1:244" x14ac:dyDescent="0.3">
      <c r="B66" s="181">
        <v>86</v>
      </c>
      <c r="C66" s="86"/>
      <c r="D66" s="86"/>
      <c r="E66" s="86"/>
      <c r="F66" s="46"/>
      <c r="G66" s="86"/>
      <c r="H66" s="86"/>
      <c r="I66" s="86"/>
      <c r="J66" s="86"/>
      <c r="K66" s="86"/>
      <c r="L66" s="85"/>
      <c r="M66" s="85"/>
      <c r="N66" s="85"/>
      <c r="O66" s="85"/>
      <c r="P66" s="85"/>
      <c r="Q66" s="85"/>
      <c r="R66" s="85"/>
      <c r="S66" s="85"/>
      <c r="T66" s="85"/>
      <c r="U66" s="46"/>
    </row>
    <row r="67" spans="1:244" x14ac:dyDescent="0.3">
      <c r="B67" s="181">
        <v>87</v>
      </c>
      <c r="C67" s="86"/>
      <c r="D67" s="86"/>
      <c r="E67" s="86"/>
      <c r="F67" s="46"/>
      <c r="G67" s="86"/>
      <c r="H67" s="86"/>
      <c r="I67" s="86"/>
      <c r="J67" s="86"/>
      <c r="K67" s="86"/>
      <c r="L67" s="85"/>
      <c r="M67" s="85"/>
      <c r="N67" s="85"/>
      <c r="O67" s="85"/>
      <c r="P67" s="85"/>
      <c r="Q67" s="85"/>
      <c r="R67" s="85"/>
      <c r="S67" s="85"/>
      <c r="T67" s="85"/>
      <c r="U67" s="46"/>
    </row>
    <row r="68" spans="1:244" x14ac:dyDescent="0.3">
      <c r="B68" s="181" t="s">
        <v>393</v>
      </c>
      <c r="C68" s="86"/>
      <c r="D68" s="86"/>
      <c r="E68" s="86"/>
      <c r="F68" s="46"/>
      <c r="G68" s="86"/>
      <c r="H68" s="86"/>
      <c r="I68" s="86"/>
      <c r="J68" s="86"/>
      <c r="K68" s="86"/>
      <c r="L68" s="85"/>
      <c r="M68" s="85"/>
      <c r="N68" s="85"/>
      <c r="O68" s="85"/>
      <c r="P68" s="85"/>
      <c r="Q68" s="85"/>
      <c r="R68" s="85"/>
      <c r="S68" s="85"/>
      <c r="T68" s="85"/>
      <c r="U68" s="46"/>
    </row>
    <row r="69" spans="1:244" x14ac:dyDescent="0.3">
      <c r="B69" s="181">
        <v>88</v>
      </c>
      <c r="C69" s="86"/>
      <c r="D69" s="86"/>
      <c r="E69" s="86"/>
      <c r="F69" s="46"/>
      <c r="G69" s="86"/>
      <c r="H69" s="86"/>
      <c r="I69" s="86"/>
      <c r="J69" s="86"/>
      <c r="K69" s="86"/>
      <c r="L69" s="85"/>
      <c r="M69" s="85"/>
      <c r="N69" s="85"/>
      <c r="O69" s="85"/>
      <c r="P69" s="85"/>
      <c r="Q69" s="85"/>
      <c r="R69" s="85"/>
      <c r="S69" s="85"/>
      <c r="T69" s="85"/>
      <c r="U69" s="46"/>
    </row>
    <row r="70" spans="1:244" x14ac:dyDescent="0.3">
      <c r="B70" s="181">
        <v>89</v>
      </c>
      <c r="C70" s="86"/>
      <c r="D70" s="86"/>
      <c r="E70" s="86"/>
      <c r="F70" s="46"/>
      <c r="G70" s="86"/>
      <c r="H70" s="86"/>
      <c r="I70" s="86"/>
      <c r="J70" s="86"/>
      <c r="K70" s="86"/>
      <c r="L70" s="85"/>
      <c r="M70" s="85"/>
      <c r="N70" s="85"/>
      <c r="O70" s="85"/>
      <c r="P70" s="85"/>
      <c r="Q70" s="85"/>
      <c r="R70" s="85"/>
      <c r="S70" s="85"/>
      <c r="T70" s="85"/>
      <c r="U70" s="46"/>
    </row>
    <row r="71" spans="1:244" x14ac:dyDescent="0.3">
      <c r="B71" s="181">
        <v>90</v>
      </c>
      <c r="C71" s="86"/>
      <c r="D71" s="86"/>
      <c r="E71" s="86"/>
      <c r="F71" s="46"/>
      <c r="G71" s="86"/>
      <c r="H71" s="86"/>
      <c r="I71" s="86"/>
      <c r="J71" s="86"/>
      <c r="K71" s="86"/>
      <c r="L71" s="85"/>
      <c r="M71" s="85"/>
      <c r="N71" s="85"/>
      <c r="O71" s="85"/>
      <c r="P71" s="85"/>
      <c r="Q71" s="85"/>
      <c r="R71" s="85"/>
      <c r="S71" s="85"/>
      <c r="T71" s="85"/>
      <c r="U71" s="46"/>
    </row>
    <row r="72" spans="1:244" x14ac:dyDescent="0.3">
      <c r="B72" s="181">
        <v>91</v>
      </c>
      <c r="C72" s="86"/>
      <c r="D72" s="86"/>
      <c r="E72" s="86"/>
      <c r="F72" s="46"/>
      <c r="G72" s="86"/>
      <c r="H72" s="86"/>
      <c r="I72" s="86"/>
      <c r="J72" s="86"/>
      <c r="K72" s="86"/>
      <c r="L72" s="85"/>
      <c r="M72" s="85"/>
      <c r="N72" s="85"/>
      <c r="O72" s="85"/>
      <c r="P72" s="85"/>
      <c r="Q72" s="85"/>
      <c r="R72" s="85"/>
      <c r="S72" s="85"/>
      <c r="T72" s="85"/>
      <c r="U72" s="46"/>
    </row>
    <row r="73" spans="1:244" x14ac:dyDescent="0.3">
      <c r="B73" s="181">
        <v>92</v>
      </c>
      <c r="C73" s="86"/>
      <c r="D73" s="86"/>
      <c r="E73" s="86"/>
      <c r="F73" s="46"/>
      <c r="G73" s="86"/>
      <c r="H73" s="86"/>
      <c r="I73" s="86"/>
      <c r="J73" s="86"/>
      <c r="K73" s="86"/>
      <c r="L73" s="85"/>
      <c r="M73" s="85"/>
      <c r="N73" s="85"/>
      <c r="O73" s="85"/>
      <c r="P73" s="85"/>
      <c r="Q73" s="85"/>
      <c r="R73" s="85"/>
      <c r="S73" s="85"/>
      <c r="T73" s="85"/>
      <c r="U73" s="46"/>
    </row>
    <row r="74" spans="1:244" x14ac:dyDescent="0.3">
      <c r="B74" s="181">
        <v>93</v>
      </c>
      <c r="C74" s="86"/>
      <c r="D74" s="86"/>
      <c r="E74" s="86"/>
      <c r="F74" s="46"/>
      <c r="G74" s="86"/>
      <c r="H74" s="86"/>
      <c r="I74" s="86"/>
      <c r="J74" s="86"/>
      <c r="K74" s="86"/>
      <c r="L74" s="85"/>
      <c r="M74" s="85"/>
      <c r="N74" s="85"/>
      <c r="O74" s="85"/>
      <c r="P74" s="85"/>
      <c r="Q74" s="85"/>
      <c r="R74" s="85"/>
      <c r="S74" s="85"/>
      <c r="T74" s="85"/>
      <c r="U74" s="46"/>
    </row>
    <row r="75" spans="1:244" x14ac:dyDescent="0.3">
      <c r="B75" s="181" t="s">
        <v>154</v>
      </c>
      <c r="C75" s="86"/>
      <c r="D75" s="86"/>
      <c r="E75" s="86"/>
      <c r="F75" s="46"/>
      <c r="G75" s="86"/>
      <c r="H75" s="86"/>
      <c r="I75" s="86"/>
      <c r="J75" s="86"/>
      <c r="K75" s="86"/>
      <c r="L75" s="85"/>
      <c r="M75" s="85"/>
      <c r="N75" s="85"/>
      <c r="O75" s="85"/>
      <c r="P75" s="85"/>
      <c r="Q75" s="85"/>
      <c r="R75" s="85"/>
      <c r="S75" s="85"/>
      <c r="T75" s="85"/>
      <c r="U75" s="46"/>
    </row>
    <row r="76" spans="1:244" ht="19.5" thickBot="1" x14ac:dyDescent="0.35">
      <c r="B76" s="180">
        <v>97</v>
      </c>
      <c r="C76" s="86"/>
      <c r="D76" s="86"/>
      <c r="E76" s="86"/>
      <c r="F76" s="46"/>
      <c r="G76" s="86"/>
      <c r="H76" s="86"/>
      <c r="I76" s="86"/>
      <c r="J76" s="86"/>
      <c r="K76" s="86"/>
      <c r="L76" s="85"/>
      <c r="M76" s="85"/>
      <c r="N76" s="85"/>
      <c r="O76" s="85"/>
      <c r="P76" s="85"/>
      <c r="Q76" s="85"/>
      <c r="R76" s="85"/>
      <c r="S76" s="85"/>
      <c r="T76" s="85"/>
      <c r="U76" s="46"/>
    </row>
    <row r="77" spans="1:244" s="176" customFormat="1" ht="19.5" thickBot="1" x14ac:dyDescent="0.35">
      <c r="A77" s="164"/>
      <c r="B77" s="179" t="s">
        <v>156</v>
      </c>
      <c r="C77" s="178"/>
      <c r="D77" s="177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64"/>
      <c r="W77" s="164"/>
      <c r="X77" s="164"/>
      <c r="Y77" s="164"/>
      <c r="Z77" s="164"/>
      <c r="AA77" s="164"/>
      <c r="AB77" s="164"/>
      <c r="AC77" s="164"/>
      <c r="AD77" s="164"/>
      <c r="AE77" s="164"/>
      <c r="AF77" s="164"/>
      <c r="AG77" s="164"/>
      <c r="AH77" s="164"/>
      <c r="AI77" s="164"/>
      <c r="AJ77" s="164"/>
      <c r="AK77" s="164"/>
      <c r="AL77" s="164"/>
      <c r="AM77" s="164"/>
      <c r="AN77" s="164"/>
      <c r="AO77" s="164"/>
      <c r="AP77" s="164"/>
      <c r="AQ77" s="164"/>
      <c r="AR77" s="164"/>
      <c r="AS77" s="164"/>
      <c r="AT77" s="164"/>
      <c r="AU77" s="164"/>
      <c r="AV77" s="164"/>
      <c r="AW77" s="164"/>
      <c r="AX77" s="164"/>
      <c r="AY77" s="164"/>
      <c r="AZ77" s="164"/>
      <c r="BA77" s="164"/>
      <c r="BB77" s="164"/>
      <c r="BC77" s="164"/>
      <c r="BD77" s="164"/>
      <c r="BE77" s="164"/>
      <c r="BF77" s="164"/>
      <c r="BG77" s="164"/>
      <c r="BH77" s="164"/>
      <c r="BI77" s="164"/>
      <c r="BJ77" s="164"/>
      <c r="BK77" s="164"/>
      <c r="BL77" s="164"/>
      <c r="BM77" s="164"/>
      <c r="BN77" s="164"/>
      <c r="BO77" s="164"/>
      <c r="BP77" s="164"/>
      <c r="BQ77" s="164"/>
      <c r="BR77" s="164"/>
      <c r="BS77" s="164"/>
      <c r="BT77" s="164"/>
      <c r="BU77" s="164"/>
      <c r="BV77" s="164"/>
      <c r="BW77" s="164"/>
      <c r="BX77" s="164"/>
      <c r="BY77" s="164"/>
      <c r="BZ77" s="164"/>
      <c r="CA77" s="164"/>
      <c r="CB77" s="164"/>
      <c r="CC77" s="164"/>
      <c r="CD77" s="164"/>
      <c r="CE77" s="164"/>
      <c r="CF77" s="164"/>
      <c r="CG77" s="164"/>
      <c r="CH77" s="164"/>
      <c r="CI77" s="164"/>
      <c r="CJ77" s="164"/>
      <c r="CK77" s="164"/>
      <c r="CL77" s="164"/>
      <c r="CM77" s="164"/>
      <c r="CN77" s="164"/>
      <c r="CO77" s="164"/>
      <c r="CP77" s="164"/>
      <c r="CQ77" s="164"/>
      <c r="CR77" s="164"/>
      <c r="CS77" s="164"/>
      <c r="CT77" s="164"/>
      <c r="CU77" s="164"/>
      <c r="CV77" s="164"/>
      <c r="CW77" s="164"/>
      <c r="CX77" s="164"/>
      <c r="CY77" s="164"/>
      <c r="CZ77" s="164"/>
      <c r="DA77" s="164"/>
      <c r="DB77" s="164"/>
      <c r="DC77" s="164"/>
      <c r="DD77" s="164"/>
      <c r="DE77" s="164"/>
      <c r="DF77" s="164"/>
      <c r="DG77" s="164"/>
      <c r="DH77" s="164"/>
      <c r="DI77" s="164"/>
      <c r="DJ77" s="164"/>
      <c r="DK77" s="164"/>
      <c r="DL77" s="164"/>
      <c r="DM77" s="164"/>
      <c r="DN77" s="164"/>
      <c r="DO77" s="164"/>
      <c r="DP77" s="164"/>
      <c r="DQ77" s="164"/>
      <c r="DR77" s="164"/>
      <c r="DS77" s="164"/>
      <c r="DT77" s="164"/>
      <c r="DU77" s="164"/>
      <c r="DV77" s="164"/>
      <c r="DW77" s="164"/>
      <c r="DX77" s="164"/>
      <c r="DY77" s="164"/>
      <c r="DZ77" s="164"/>
      <c r="EA77" s="164"/>
      <c r="EB77" s="164"/>
      <c r="EC77" s="164"/>
      <c r="ED77" s="164"/>
      <c r="EE77" s="164"/>
      <c r="EF77" s="164"/>
      <c r="EG77" s="164"/>
      <c r="EH77" s="164"/>
      <c r="EI77" s="164"/>
      <c r="EJ77" s="164"/>
      <c r="EK77" s="164"/>
      <c r="EL77" s="164"/>
      <c r="EM77" s="164"/>
      <c r="EN77" s="164"/>
      <c r="EO77" s="164"/>
      <c r="EP77" s="164"/>
      <c r="EQ77" s="164"/>
      <c r="ER77" s="164"/>
      <c r="ES77" s="164"/>
      <c r="ET77" s="164"/>
      <c r="EU77" s="164"/>
      <c r="EV77" s="164"/>
      <c r="EW77" s="164"/>
      <c r="EX77" s="164"/>
      <c r="EY77" s="164"/>
      <c r="EZ77" s="164"/>
      <c r="FA77" s="164"/>
      <c r="FB77" s="164"/>
      <c r="FC77" s="164"/>
      <c r="FD77" s="164"/>
      <c r="FE77" s="164"/>
      <c r="FF77" s="164"/>
      <c r="FG77" s="164"/>
      <c r="FH77" s="164"/>
      <c r="FI77" s="164"/>
      <c r="FJ77" s="164"/>
      <c r="FK77" s="164"/>
      <c r="FL77" s="164"/>
      <c r="FM77" s="164"/>
      <c r="FN77" s="164"/>
      <c r="FO77" s="164"/>
      <c r="FP77" s="164"/>
      <c r="FQ77" s="164"/>
      <c r="FR77" s="164"/>
      <c r="FS77" s="164"/>
      <c r="FT77" s="164"/>
      <c r="FU77" s="164"/>
      <c r="FV77" s="164"/>
      <c r="FW77" s="164"/>
      <c r="FX77" s="164"/>
      <c r="FY77" s="164"/>
      <c r="FZ77" s="164"/>
      <c r="GA77" s="164"/>
      <c r="GB77" s="164"/>
      <c r="GC77" s="164"/>
      <c r="GD77" s="164"/>
      <c r="GE77" s="164"/>
      <c r="GF77" s="164"/>
      <c r="GG77" s="164"/>
      <c r="GH77" s="164"/>
      <c r="GI77" s="164"/>
      <c r="GJ77" s="164"/>
      <c r="GK77" s="164"/>
      <c r="GL77" s="164"/>
      <c r="GM77" s="164"/>
      <c r="GN77" s="164"/>
      <c r="GO77" s="164"/>
      <c r="GP77" s="164"/>
      <c r="GQ77" s="164"/>
      <c r="GR77" s="164"/>
      <c r="GS77" s="164"/>
      <c r="GT77" s="164"/>
      <c r="GU77" s="164"/>
      <c r="GV77" s="164"/>
      <c r="GW77" s="164"/>
      <c r="GX77" s="164"/>
      <c r="GY77" s="164"/>
      <c r="GZ77" s="164"/>
      <c r="HA77" s="164"/>
      <c r="HB77" s="164"/>
      <c r="HC77" s="164"/>
      <c r="HD77" s="164"/>
      <c r="HE77" s="164"/>
      <c r="HF77" s="164"/>
      <c r="HG77" s="164"/>
      <c r="HH77" s="164"/>
      <c r="HI77" s="164"/>
      <c r="HJ77" s="164"/>
      <c r="HK77" s="164"/>
      <c r="HL77" s="164"/>
      <c r="HM77" s="164"/>
      <c r="HN77" s="164"/>
      <c r="HO77" s="164"/>
      <c r="HP77" s="164"/>
      <c r="HQ77" s="164"/>
      <c r="HR77" s="164"/>
      <c r="HS77" s="164"/>
      <c r="HT77" s="164"/>
      <c r="HU77" s="164"/>
      <c r="HV77" s="164"/>
      <c r="HW77" s="164"/>
      <c r="HX77" s="164"/>
      <c r="HY77" s="164"/>
      <c r="HZ77" s="164"/>
      <c r="IA77" s="164"/>
      <c r="IB77" s="164"/>
      <c r="IC77" s="164"/>
      <c r="ID77" s="164"/>
      <c r="IE77" s="164"/>
      <c r="IF77" s="164"/>
      <c r="IG77" s="164"/>
      <c r="IH77" s="164"/>
      <c r="II77" s="164"/>
      <c r="IJ77" s="164"/>
    </row>
    <row r="78" spans="1:244" s="173" customFormat="1" ht="19.5" thickBot="1" x14ac:dyDescent="0.35">
      <c r="A78" s="164"/>
      <c r="B78" s="146" t="s">
        <v>155</v>
      </c>
      <c r="C78" s="175"/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64"/>
      <c r="W78" s="164"/>
      <c r="X78" s="164"/>
      <c r="Y78" s="164"/>
      <c r="Z78" s="164"/>
      <c r="AA78" s="164"/>
      <c r="AB78" s="164"/>
      <c r="AC78" s="164"/>
      <c r="AD78" s="164"/>
      <c r="AE78" s="164"/>
      <c r="AF78" s="164"/>
      <c r="AG78" s="164"/>
      <c r="AH78" s="164"/>
      <c r="AI78" s="164"/>
      <c r="AJ78" s="164"/>
      <c r="AK78" s="164"/>
      <c r="AL78" s="164"/>
      <c r="AM78" s="164"/>
      <c r="AN78" s="164"/>
      <c r="AO78" s="164"/>
      <c r="AP78" s="164"/>
      <c r="AQ78" s="164"/>
      <c r="AR78" s="164"/>
      <c r="AS78" s="164"/>
      <c r="AT78" s="164"/>
      <c r="AU78" s="164"/>
      <c r="AV78" s="164"/>
      <c r="AW78" s="164"/>
      <c r="AX78" s="164"/>
      <c r="AY78" s="164"/>
      <c r="AZ78" s="164"/>
      <c r="BA78" s="164"/>
      <c r="BB78" s="164"/>
      <c r="BC78" s="164"/>
      <c r="BD78" s="164"/>
      <c r="BE78" s="164"/>
      <c r="BF78" s="164"/>
      <c r="BG78" s="164"/>
      <c r="BH78" s="164"/>
      <c r="BI78" s="164"/>
      <c r="BJ78" s="164"/>
      <c r="BK78" s="164"/>
      <c r="BL78" s="164"/>
      <c r="BM78" s="164"/>
      <c r="BN78" s="164"/>
      <c r="BO78" s="164"/>
      <c r="BP78" s="164"/>
      <c r="BQ78" s="164"/>
      <c r="BR78" s="164"/>
      <c r="BS78" s="164"/>
      <c r="BT78" s="164"/>
      <c r="BU78" s="164"/>
      <c r="BV78" s="164"/>
      <c r="BW78" s="164"/>
      <c r="BX78" s="164"/>
      <c r="BY78" s="164"/>
      <c r="BZ78" s="164"/>
      <c r="CA78" s="164"/>
      <c r="CB78" s="164"/>
      <c r="CC78" s="164"/>
      <c r="CD78" s="164"/>
      <c r="CE78" s="164"/>
      <c r="CF78" s="164"/>
      <c r="CG78" s="164"/>
      <c r="CH78" s="164"/>
      <c r="CI78" s="164"/>
      <c r="CJ78" s="164"/>
      <c r="CK78" s="164"/>
      <c r="CL78" s="164"/>
      <c r="CM78" s="164"/>
      <c r="CN78" s="164"/>
      <c r="CO78" s="164"/>
      <c r="CP78" s="164"/>
      <c r="CQ78" s="164"/>
      <c r="CR78" s="164"/>
      <c r="CS78" s="164"/>
      <c r="CT78" s="164"/>
      <c r="CU78" s="164"/>
      <c r="CV78" s="164"/>
      <c r="CW78" s="164"/>
      <c r="CX78" s="164"/>
      <c r="CY78" s="164"/>
      <c r="CZ78" s="164"/>
      <c r="DA78" s="164"/>
      <c r="DB78" s="164"/>
      <c r="DC78" s="164"/>
      <c r="DD78" s="164"/>
      <c r="DE78" s="164"/>
      <c r="DF78" s="164"/>
      <c r="DG78" s="164"/>
      <c r="DH78" s="164"/>
      <c r="DI78" s="164"/>
      <c r="DJ78" s="164"/>
      <c r="DK78" s="164"/>
      <c r="DL78" s="164"/>
      <c r="DM78" s="164"/>
      <c r="DN78" s="164"/>
      <c r="DO78" s="164"/>
      <c r="DP78" s="164"/>
      <c r="DQ78" s="164"/>
      <c r="DR78" s="164"/>
      <c r="DS78" s="164"/>
      <c r="DT78" s="164"/>
      <c r="DU78" s="164"/>
      <c r="DV78" s="164"/>
      <c r="DW78" s="164"/>
      <c r="DX78" s="164"/>
      <c r="DY78" s="164"/>
      <c r="DZ78" s="164"/>
      <c r="EA78" s="164"/>
      <c r="EB78" s="164"/>
      <c r="EC78" s="164"/>
      <c r="ED78" s="164"/>
      <c r="EE78" s="164"/>
      <c r="EF78" s="164"/>
      <c r="EG78" s="164"/>
      <c r="EH78" s="164"/>
      <c r="EI78" s="164"/>
      <c r="EJ78" s="164"/>
      <c r="EK78" s="164"/>
      <c r="EL78" s="164"/>
      <c r="EM78" s="164"/>
      <c r="EN78" s="164"/>
      <c r="EO78" s="164"/>
      <c r="EP78" s="164"/>
      <c r="EQ78" s="164"/>
      <c r="ER78" s="164"/>
      <c r="ES78" s="164"/>
      <c r="ET78" s="164"/>
      <c r="EU78" s="164"/>
      <c r="EV78" s="164"/>
      <c r="EW78" s="164"/>
      <c r="EX78" s="164"/>
      <c r="EY78" s="164"/>
      <c r="EZ78" s="164"/>
      <c r="FA78" s="164"/>
      <c r="FB78" s="164"/>
      <c r="FC78" s="164"/>
      <c r="FD78" s="164"/>
      <c r="FE78" s="164"/>
      <c r="FF78" s="164"/>
      <c r="FG78" s="164"/>
      <c r="FH78" s="164"/>
      <c r="FI78" s="164"/>
      <c r="FJ78" s="164"/>
      <c r="FK78" s="164"/>
      <c r="FL78" s="164"/>
      <c r="FM78" s="164"/>
      <c r="FN78" s="164"/>
      <c r="FO78" s="164"/>
      <c r="FP78" s="164"/>
      <c r="FQ78" s="164"/>
      <c r="FR78" s="164"/>
      <c r="FS78" s="164"/>
      <c r="FT78" s="164"/>
      <c r="FU78" s="164"/>
      <c r="FV78" s="164"/>
      <c r="FW78" s="164"/>
      <c r="FX78" s="164"/>
      <c r="FY78" s="164"/>
      <c r="FZ78" s="164"/>
      <c r="GA78" s="164"/>
      <c r="GB78" s="164"/>
      <c r="GC78" s="164"/>
      <c r="GD78" s="164"/>
      <c r="GE78" s="164"/>
      <c r="GF78" s="164"/>
      <c r="GG78" s="164"/>
      <c r="GH78" s="164"/>
      <c r="GI78" s="164"/>
      <c r="GJ78" s="164"/>
      <c r="GK78" s="164"/>
      <c r="GL78" s="164"/>
      <c r="GM78" s="164"/>
      <c r="GN78" s="164"/>
      <c r="GO78" s="164"/>
      <c r="GP78" s="164"/>
      <c r="GQ78" s="164"/>
      <c r="GR78" s="164"/>
      <c r="GS78" s="164"/>
      <c r="GT78" s="164"/>
      <c r="GU78" s="164"/>
      <c r="GV78" s="164"/>
      <c r="GW78" s="164"/>
      <c r="GX78" s="164"/>
      <c r="GY78" s="164"/>
      <c r="GZ78" s="164"/>
      <c r="HA78" s="164"/>
      <c r="HB78" s="164"/>
      <c r="HC78" s="164"/>
      <c r="HD78" s="164"/>
      <c r="HE78" s="164"/>
      <c r="HF78" s="164"/>
      <c r="HG78" s="164"/>
      <c r="HH78" s="164"/>
      <c r="HI78" s="164"/>
      <c r="HJ78" s="164"/>
      <c r="HK78" s="164"/>
      <c r="HL78" s="164"/>
      <c r="HM78" s="164"/>
      <c r="HN78" s="164"/>
      <c r="HO78" s="164"/>
      <c r="HP78" s="164"/>
      <c r="HQ78" s="164"/>
      <c r="HR78" s="164"/>
      <c r="HS78" s="164"/>
      <c r="HT78" s="164"/>
      <c r="HU78" s="164"/>
      <c r="HV78" s="164"/>
      <c r="HW78" s="164"/>
      <c r="HX78" s="164"/>
      <c r="HY78" s="164"/>
      <c r="HZ78" s="164"/>
      <c r="IA78" s="164"/>
      <c r="IB78" s="164"/>
      <c r="IC78" s="164"/>
      <c r="ID78" s="164"/>
      <c r="IE78" s="164"/>
      <c r="IF78" s="164"/>
      <c r="IG78" s="164"/>
      <c r="IH78" s="164"/>
      <c r="II78" s="164"/>
      <c r="IJ78" s="164"/>
    </row>
    <row r="79" spans="1:244" x14ac:dyDescent="0.3">
      <c r="B79" s="172">
        <v>15</v>
      </c>
      <c r="C79" s="86"/>
      <c r="D79" s="86"/>
      <c r="E79" s="86"/>
      <c r="F79" s="46"/>
      <c r="G79" s="86"/>
      <c r="H79" s="86"/>
      <c r="I79" s="86"/>
      <c r="J79" s="86"/>
      <c r="K79" s="86"/>
      <c r="L79" s="85"/>
      <c r="M79" s="85"/>
      <c r="N79" s="85"/>
      <c r="O79" s="85"/>
      <c r="P79" s="85"/>
      <c r="Q79" s="85"/>
      <c r="R79" s="85"/>
      <c r="S79" s="85"/>
      <c r="T79" s="85"/>
      <c r="U79" s="46"/>
    </row>
    <row r="80" spans="1:244" x14ac:dyDescent="0.3">
      <c r="B80" s="171" t="s">
        <v>392</v>
      </c>
      <c r="C80" s="86"/>
      <c r="D80" s="86"/>
      <c r="E80" s="86"/>
      <c r="F80" s="46"/>
      <c r="G80" s="86"/>
      <c r="H80" s="86"/>
      <c r="I80" s="86"/>
      <c r="J80" s="86"/>
      <c r="K80" s="86"/>
      <c r="L80" s="85"/>
      <c r="M80" s="85"/>
      <c r="N80" s="85"/>
      <c r="O80" s="85"/>
      <c r="P80" s="85"/>
      <c r="Q80" s="85"/>
      <c r="R80" s="85"/>
      <c r="S80" s="85"/>
      <c r="T80" s="85"/>
      <c r="U80" s="46"/>
    </row>
    <row r="81" spans="2:21" x14ac:dyDescent="0.3">
      <c r="B81" s="171" t="s">
        <v>391</v>
      </c>
      <c r="C81" s="86"/>
      <c r="D81" s="86"/>
      <c r="E81" s="86"/>
      <c r="F81" s="46"/>
      <c r="G81" s="86"/>
      <c r="H81" s="86"/>
      <c r="I81" s="86"/>
      <c r="J81" s="86"/>
      <c r="K81" s="86"/>
      <c r="L81" s="85"/>
      <c r="M81" s="85"/>
      <c r="N81" s="85"/>
      <c r="O81" s="85"/>
      <c r="P81" s="85"/>
      <c r="Q81" s="85"/>
      <c r="R81" s="85"/>
      <c r="S81" s="85"/>
      <c r="T81" s="85"/>
      <c r="U81" s="46"/>
    </row>
    <row r="82" spans="2:21" x14ac:dyDescent="0.3">
      <c r="B82" s="171">
        <v>18</v>
      </c>
      <c r="C82" s="86"/>
      <c r="D82" s="86"/>
      <c r="E82" s="86"/>
      <c r="F82" s="46"/>
      <c r="G82" s="86"/>
      <c r="H82" s="86"/>
      <c r="I82" s="86"/>
      <c r="J82" s="86"/>
      <c r="K82" s="86"/>
      <c r="L82" s="85"/>
      <c r="M82" s="85"/>
      <c r="N82" s="85"/>
      <c r="O82" s="85"/>
      <c r="P82" s="85"/>
      <c r="Q82" s="85"/>
      <c r="R82" s="85"/>
      <c r="S82" s="85"/>
      <c r="T82" s="85"/>
      <c r="U82" s="46"/>
    </row>
    <row r="83" spans="2:21" x14ac:dyDescent="0.3">
      <c r="B83" s="171">
        <v>19</v>
      </c>
      <c r="C83" s="86"/>
      <c r="D83" s="86"/>
      <c r="E83" s="86"/>
      <c r="F83" s="46"/>
      <c r="G83" s="86"/>
      <c r="H83" s="86"/>
      <c r="I83" s="86"/>
      <c r="J83" s="86"/>
      <c r="K83" s="86"/>
      <c r="L83" s="85"/>
      <c r="M83" s="85"/>
      <c r="N83" s="85"/>
      <c r="O83" s="85"/>
      <c r="P83" s="85"/>
      <c r="Q83" s="85"/>
      <c r="R83" s="85"/>
      <c r="S83" s="85"/>
      <c r="T83" s="85"/>
      <c r="U83" s="46"/>
    </row>
    <row r="84" spans="2:21" x14ac:dyDescent="0.3">
      <c r="B84" s="171" t="s">
        <v>390</v>
      </c>
      <c r="C84" s="86"/>
      <c r="D84" s="86"/>
      <c r="E84" s="86"/>
      <c r="F84" s="46"/>
      <c r="G84" s="86"/>
      <c r="H84" s="86"/>
      <c r="I84" s="86"/>
      <c r="J84" s="86"/>
      <c r="K84" s="86"/>
      <c r="L84" s="85"/>
      <c r="M84" s="85"/>
      <c r="N84" s="85"/>
      <c r="O84" s="85"/>
      <c r="P84" s="85"/>
      <c r="Q84" s="85"/>
      <c r="R84" s="85"/>
      <c r="S84" s="85"/>
      <c r="T84" s="85"/>
      <c r="U84" s="46"/>
    </row>
    <row r="85" spans="2:21" x14ac:dyDescent="0.3">
      <c r="B85" s="171">
        <v>22</v>
      </c>
      <c r="C85" s="86"/>
      <c r="D85" s="86"/>
      <c r="E85" s="86"/>
      <c r="F85" s="46"/>
      <c r="G85" s="86"/>
      <c r="H85" s="86"/>
      <c r="I85" s="86"/>
      <c r="J85" s="86"/>
      <c r="K85" s="86"/>
      <c r="L85" s="85"/>
      <c r="M85" s="85"/>
      <c r="N85" s="85"/>
      <c r="O85" s="85"/>
      <c r="P85" s="85"/>
      <c r="Q85" s="85"/>
      <c r="R85" s="85"/>
      <c r="S85" s="85"/>
      <c r="T85" s="85"/>
      <c r="U85" s="46"/>
    </row>
    <row r="86" spans="2:21" x14ac:dyDescent="0.3">
      <c r="B86" s="171" t="s">
        <v>389</v>
      </c>
      <c r="C86" s="86"/>
      <c r="D86" s="86"/>
      <c r="E86" s="86"/>
      <c r="F86" s="46"/>
      <c r="G86" s="86"/>
      <c r="H86" s="86"/>
      <c r="I86" s="86"/>
      <c r="J86" s="86"/>
      <c r="K86" s="86"/>
      <c r="L86" s="85"/>
      <c r="M86" s="85"/>
      <c r="N86" s="85"/>
      <c r="O86" s="85"/>
      <c r="P86" s="85"/>
      <c r="Q86" s="85"/>
      <c r="R86" s="85"/>
      <c r="S86" s="85"/>
      <c r="T86" s="85"/>
      <c r="U86" s="46"/>
    </row>
    <row r="87" spans="2:21" x14ac:dyDescent="0.3">
      <c r="B87" s="171" t="s">
        <v>388</v>
      </c>
      <c r="C87" s="86"/>
      <c r="D87" s="86"/>
      <c r="E87" s="86"/>
      <c r="F87" s="46"/>
      <c r="G87" s="86"/>
      <c r="H87" s="86"/>
      <c r="I87" s="86"/>
      <c r="J87" s="86"/>
      <c r="K87" s="86"/>
      <c r="L87" s="85"/>
      <c r="M87" s="85"/>
      <c r="N87" s="85"/>
      <c r="O87" s="85"/>
      <c r="P87" s="85"/>
      <c r="Q87" s="85"/>
      <c r="R87" s="85"/>
      <c r="S87" s="85"/>
      <c r="T87" s="85"/>
      <c r="U87" s="46"/>
    </row>
    <row r="88" spans="2:21" x14ac:dyDescent="0.3">
      <c r="B88" s="171" t="s">
        <v>387</v>
      </c>
      <c r="C88" s="86"/>
      <c r="D88" s="86"/>
      <c r="E88" s="86"/>
      <c r="F88" s="46"/>
      <c r="G88" s="86"/>
      <c r="H88" s="86"/>
      <c r="I88" s="86"/>
      <c r="J88" s="86"/>
      <c r="K88" s="86"/>
      <c r="L88" s="85"/>
      <c r="M88" s="85"/>
      <c r="N88" s="85"/>
      <c r="O88" s="85"/>
      <c r="P88" s="85"/>
      <c r="Q88" s="85"/>
      <c r="R88" s="85"/>
      <c r="S88" s="85"/>
      <c r="T88" s="85"/>
      <c r="U88" s="46"/>
    </row>
    <row r="89" spans="2:21" x14ac:dyDescent="0.3">
      <c r="B89" s="171" t="s">
        <v>386</v>
      </c>
      <c r="C89" s="86"/>
      <c r="D89" s="86"/>
      <c r="E89" s="86"/>
      <c r="F89" s="46"/>
      <c r="G89" s="86"/>
      <c r="H89" s="86"/>
      <c r="I89" s="86"/>
      <c r="J89" s="86"/>
      <c r="K89" s="86"/>
      <c r="L89" s="85"/>
      <c r="M89" s="85"/>
      <c r="N89" s="85"/>
      <c r="O89" s="85"/>
      <c r="P89" s="85"/>
      <c r="Q89" s="85"/>
      <c r="R89" s="85"/>
      <c r="S89" s="85"/>
      <c r="T89" s="85"/>
      <c r="U89" s="46"/>
    </row>
    <row r="90" spans="2:21" x14ac:dyDescent="0.3">
      <c r="B90" s="171" t="s">
        <v>385</v>
      </c>
      <c r="C90" s="86"/>
      <c r="D90" s="86"/>
      <c r="E90" s="86"/>
      <c r="F90" s="46"/>
      <c r="G90" s="86"/>
      <c r="H90" s="86"/>
      <c r="I90" s="86"/>
      <c r="J90" s="86"/>
      <c r="K90" s="86"/>
      <c r="L90" s="85"/>
      <c r="M90" s="85"/>
      <c r="N90" s="85"/>
      <c r="O90" s="85"/>
      <c r="P90" s="85"/>
      <c r="Q90" s="85"/>
      <c r="R90" s="85"/>
      <c r="S90" s="85"/>
      <c r="T90" s="85"/>
      <c r="U90" s="46"/>
    </row>
    <row r="91" spans="2:21" x14ac:dyDescent="0.3">
      <c r="B91" s="171" t="s">
        <v>384</v>
      </c>
      <c r="C91" s="86"/>
      <c r="D91" s="86"/>
      <c r="E91" s="86"/>
      <c r="F91" s="46"/>
      <c r="G91" s="86"/>
      <c r="H91" s="86"/>
      <c r="I91" s="86"/>
      <c r="J91" s="86"/>
      <c r="K91" s="86"/>
      <c r="L91" s="85"/>
      <c r="M91" s="85"/>
      <c r="N91" s="85"/>
      <c r="O91" s="85"/>
      <c r="P91" s="85"/>
      <c r="Q91" s="85"/>
      <c r="R91" s="85"/>
      <c r="S91" s="85"/>
      <c r="T91" s="85"/>
      <c r="U91" s="46"/>
    </row>
    <row r="92" spans="2:21" x14ac:dyDescent="0.3">
      <c r="B92" s="171" t="s">
        <v>383</v>
      </c>
      <c r="C92" s="86"/>
      <c r="D92" s="86"/>
      <c r="E92" s="86"/>
      <c r="F92" s="46"/>
      <c r="G92" s="86"/>
      <c r="H92" s="86"/>
      <c r="I92" s="86"/>
      <c r="J92" s="86"/>
      <c r="K92" s="86"/>
      <c r="L92" s="85"/>
      <c r="M92" s="85"/>
      <c r="N92" s="85"/>
      <c r="O92" s="85"/>
      <c r="P92" s="85"/>
      <c r="Q92" s="85"/>
      <c r="R92" s="85"/>
      <c r="S92" s="85"/>
      <c r="T92" s="85"/>
      <c r="U92" s="46"/>
    </row>
    <row r="93" spans="2:21" x14ac:dyDescent="0.3">
      <c r="B93" s="171" t="s">
        <v>382</v>
      </c>
      <c r="C93" s="86"/>
      <c r="D93" s="86"/>
      <c r="E93" s="86"/>
      <c r="F93" s="46"/>
      <c r="G93" s="86"/>
      <c r="H93" s="86"/>
      <c r="I93" s="86"/>
      <c r="J93" s="86"/>
      <c r="K93" s="86"/>
      <c r="L93" s="85"/>
      <c r="M93" s="85"/>
      <c r="N93" s="85"/>
      <c r="O93" s="85"/>
      <c r="P93" s="85"/>
      <c r="Q93" s="85"/>
      <c r="R93" s="85"/>
      <c r="S93" s="85"/>
      <c r="T93" s="85"/>
      <c r="U93" s="46"/>
    </row>
    <row r="94" spans="2:21" x14ac:dyDescent="0.3">
      <c r="B94" s="171" t="s">
        <v>381</v>
      </c>
      <c r="C94" s="86"/>
      <c r="D94" s="86"/>
      <c r="E94" s="86"/>
      <c r="F94" s="46"/>
      <c r="G94" s="86"/>
      <c r="H94" s="86"/>
      <c r="I94" s="86"/>
      <c r="J94" s="86"/>
      <c r="K94" s="86"/>
      <c r="L94" s="85"/>
      <c r="M94" s="85"/>
      <c r="N94" s="85"/>
      <c r="O94" s="85"/>
      <c r="P94" s="85"/>
      <c r="Q94" s="85"/>
      <c r="R94" s="85"/>
      <c r="S94" s="85"/>
      <c r="T94" s="85"/>
      <c r="U94" s="46"/>
    </row>
    <row r="95" spans="2:21" x14ac:dyDescent="0.3">
      <c r="B95" s="171">
        <v>48</v>
      </c>
      <c r="C95" s="86"/>
      <c r="D95" s="86"/>
      <c r="E95" s="86"/>
      <c r="F95" s="46"/>
      <c r="G95" s="86"/>
      <c r="H95" s="86"/>
      <c r="I95" s="86"/>
      <c r="J95" s="86"/>
      <c r="K95" s="86"/>
      <c r="L95" s="85"/>
      <c r="M95" s="85"/>
      <c r="N95" s="85"/>
      <c r="O95" s="85"/>
      <c r="P95" s="85"/>
      <c r="Q95" s="85"/>
      <c r="R95" s="85"/>
      <c r="S95" s="85"/>
      <c r="T95" s="85"/>
      <c r="U95" s="46"/>
    </row>
    <row r="96" spans="2:21" x14ac:dyDescent="0.3">
      <c r="B96" s="171">
        <v>49</v>
      </c>
      <c r="C96" s="86"/>
      <c r="D96" s="86"/>
      <c r="E96" s="86"/>
      <c r="F96" s="46"/>
      <c r="G96" s="86"/>
      <c r="H96" s="86"/>
      <c r="I96" s="86"/>
      <c r="J96" s="86"/>
      <c r="K96" s="86"/>
      <c r="L96" s="85"/>
      <c r="M96" s="85"/>
      <c r="N96" s="85"/>
      <c r="O96" s="85"/>
      <c r="P96" s="85"/>
      <c r="Q96" s="85"/>
      <c r="R96" s="85"/>
      <c r="S96" s="85"/>
      <c r="T96" s="85"/>
      <c r="U96" s="46"/>
    </row>
    <row r="97" spans="2:21" x14ac:dyDescent="0.3">
      <c r="B97" s="171" t="s">
        <v>380</v>
      </c>
      <c r="C97" s="86"/>
      <c r="D97" s="86"/>
      <c r="E97" s="86"/>
      <c r="F97" s="46"/>
      <c r="G97" s="86"/>
      <c r="H97" s="86"/>
      <c r="I97" s="86"/>
      <c r="J97" s="86"/>
      <c r="K97" s="86"/>
      <c r="L97" s="85"/>
      <c r="M97" s="85"/>
      <c r="N97" s="85"/>
      <c r="O97" s="85"/>
      <c r="P97" s="85"/>
      <c r="Q97" s="85"/>
      <c r="R97" s="85"/>
      <c r="S97" s="85"/>
      <c r="T97" s="85"/>
      <c r="U97" s="46"/>
    </row>
    <row r="98" spans="2:21" x14ac:dyDescent="0.3">
      <c r="B98" s="171" t="s">
        <v>379</v>
      </c>
      <c r="C98" s="86"/>
      <c r="D98" s="86"/>
      <c r="E98" s="86"/>
      <c r="F98" s="46"/>
      <c r="G98" s="86"/>
      <c r="H98" s="86"/>
      <c r="I98" s="86"/>
      <c r="J98" s="86"/>
      <c r="K98" s="86"/>
      <c r="L98" s="85"/>
      <c r="M98" s="85"/>
      <c r="N98" s="85"/>
      <c r="O98" s="85"/>
      <c r="P98" s="85"/>
      <c r="Q98" s="85"/>
      <c r="R98" s="85"/>
      <c r="S98" s="85"/>
      <c r="T98" s="85"/>
      <c r="U98" s="46"/>
    </row>
    <row r="99" spans="2:21" x14ac:dyDescent="0.3">
      <c r="B99" s="171">
        <v>54</v>
      </c>
      <c r="C99" s="86"/>
      <c r="D99" s="86"/>
      <c r="E99" s="86"/>
      <c r="F99" s="46"/>
      <c r="G99" s="86"/>
      <c r="H99" s="86"/>
      <c r="I99" s="86"/>
      <c r="J99" s="86"/>
      <c r="K99" s="86"/>
      <c r="L99" s="85"/>
      <c r="M99" s="85"/>
      <c r="N99" s="85"/>
      <c r="O99" s="85"/>
      <c r="P99" s="85"/>
      <c r="Q99" s="85"/>
      <c r="R99" s="85"/>
      <c r="S99" s="85"/>
      <c r="T99" s="85"/>
      <c r="U99" s="46"/>
    </row>
    <row r="100" spans="2:21" x14ac:dyDescent="0.3">
      <c r="B100" s="171">
        <v>66</v>
      </c>
      <c r="C100" s="86"/>
      <c r="D100" s="86"/>
      <c r="E100" s="86"/>
      <c r="F100" s="46"/>
      <c r="G100" s="86"/>
      <c r="H100" s="86"/>
      <c r="I100" s="86"/>
      <c r="J100" s="86"/>
      <c r="K100" s="86"/>
      <c r="L100" s="85"/>
      <c r="M100" s="85"/>
      <c r="N100" s="85"/>
      <c r="O100" s="85"/>
      <c r="P100" s="85"/>
      <c r="Q100" s="85"/>
      <c r="R100" s="85"/>
      <c r="S100" s="85"/>
      <c r="T100" s="85"/>
      <c r="U100" s="46"/>
    </row>
    <row r="101" spans="2:21" x14ac:dyDescent="0.3">
      <c r="B101" s="171">
        <v>71</v>
      </c>
      <c r="C101" s="86"/>
      <c r="D101" s="86"/>
      <c r="E101" s="86"/>
      <c r="F101" s="46"/>
      <c r="G101" s="86"/>
      <c r="H101" s="86"/>
      <c r="I101" s="86"/>
      <c r="J101" s="86"/>
      <c r="K101" s="86"/>
      <c r="L101" s="85"/>
      <c r="M101" s="85"/>
      <c r="N101" s="85"/>
      <c r="O101" s="85"/>
      <c r="P101" s="85"/>
      <c r="Q101" s="85"/>
      <c r="R101" s="85"/>
      <c r="S101" s="85"/>
      <c r="T101" s="85"/>
      <c r="U101" s="46"/>
    </row>
    <row r="102" spans="2:21" x14ac:dyDescent="0.3">
      <c r="B102" s="171">
        <v>72</v>
      </c>
      <c r="C102" s="86"/>
      <c r="D102" s="86"/>
      <c r="E102" s="86"/>
      <c r="F102" s="46"/>
      <c r="G102" s="86"/>
      <c r="H102" s="86"/>
      <c r="I102" s="86"/>
      <c r="J102" s="86"/>
      <c r="K102" s="86"/>
      <c r="L102" s="85"/>
      <c r="M102" s="85"/>
      <c r="N102" s="85"/>
      <c r="O102" s="85"/>
      <c r="P102" s="85"/>
      <c r="Q102" s="85"/>
      <c r="R102" s="85"/>
      <c r="S102" s="85"/>
      <c r="T102" s="85"/>
      <c r="U102" s="46"/>
    </row>
    <row r="103" spans="2:21" x14ac:dyDescent="0.3">
      <c r="B103" s="171">
        <v>75</v>
      </c>
      <c r="C103" s="86"/>
      <c r="D103" s="86"/>
      <c r="E103" s="86"/>
      <c r="F103" s="46"/>
      <c r="G103" s="86"/>
      <c r="H103" s="86"/>
      <c r="I103" s="86"/>
      <c r="J103" s="86"/>
      <c r="K103" s="86"/>
      <c r="L103" s="85"/>
      <c r="M103" s="85"/>
      <c r="N103" s="85"/>
      <c r="O103" s="85"/>
      <c r="P103" s="85"/>
      <c r="Q103" s="85"/>
      <c r="R103" s="85"/>
      <c r="S103" s="85"/>
      <c r="T103" s="85"/>
      <c r="U103" s="46"/>
    </row>
    <row r="104" spans="2:21" x14ac:dyDescent="0.3">
      <c r="B104" s="171" t="s">
        <v>378</v>
      </c>
      <c r="C104" s="86"/>
      <c r="D104" s="86"/>
      <c r="E104" s="86"/>
      <c r="F104" s="46"/>
      <c r="G104" s="86"/>
      <c r="H104" s="86"/>
      <c r="I104" s="86"/>
      <c r="J104" s="86"/>
      <c r="K104" s="86"/>
      <c r="L104" s="85"/>
      <c r="M104" s="85"/>
      <c r="N104" s="85"/>
      <c r="O104" s="85"/>
      <c r="P104" s="85"/>
      <c r="Q104" s="85"/>
      <c r="R104" s="85"/>
      <c r="S104" s="85"/>
      <c r="T104" s="85"/>
      <c r="U104" s="46"/>
    </row>
    <row r="105" spans="2:21" x14ac:dyDescent="0.3">
      <c r="B105" s="171">
        <v>80</v>
      </c>
      <c r="C105" s="86"/>
      <c r="D105" s="86"/>
      <c r="E105" s="86"/>
      <c r="F105" s="46"/>
      <c r="G105" s="86"/>
      <c r="H105" s="86"/>
      <c r="I105" s="86"/>
      <c r="J105" s="86"/>
      <c r="K105" s="86"/>
      <c r="L105" s="85"/>
      <c r="M105" s="85"/>
      <c r="N105" s="85"/>
      <c r="O105" s="85"/>
      <c r="P105" s="85"/>
      <c r="Q105" s="85"/>
      <c r="R105" s="85"/>
      <c r="S105" s="85"/>
      <c r="T105" s="85"/>
      <c r="U105" s="46"/>
    </row>
    <row r="106" spans="2:21" x14ac:dyDescent="0.3">
      <c r="B106" s="171" t="s">
        <v>377</v>
      </c>
      <c r="C106" s="86"/>
      <c r="D106" s="86"/>
      <c r="E106" s="86"/>
      <c r="F106" s="46"/>
      <c r="G106" s="86"/>
      <c r="H106" s="86"/>
      <c r="I106" s="86"/>
      <c r="J106" s="86"/>
      <c r="K106" s="86"/>
      <c r="L106" s="85"/>
      <c r="M106" s="85"/>
      <c r="N106" s="85"/>
      <c r="O106" s="85"/>
      <c r="P106" s="85"/>
      <c r="Q106" s="85"/>
      <c r="R106" s="85"/>
      <c r="S106" s="85"/>
      <c r="T106" s="85"/>
      <c r="U106" s="46"/>
    </row>
    <row r="107" spans="2:21" x14ac:dyDescent="0.3">
      <c r="B107" s="171">
        <v>82</v>
      </c>
      <c r="C107" s="86"/>
      <c r="D107" s="86"/>
      <c r="E107" s="86"/>
      <c r="F107" s="46"/>
      <c r="G107" s="86"/>
      <c r="H107" s="86"/>
      <c r="I107" s="86"/>
      <c r="J107" s="86"/>
      <c r="K107" s="86"/>
      <c r="L107" s="85"/>
      <c r="M107" s="85"/>
      <c r="N107" s="85"/>
      <c r="O107" s="85"/>
      <c r="P107" s="85"/>
      <c r="Q107" s="85"/>
      <c r="R107" s="85"/>
      <c r="S107" s="85"/>
      <c r="T107" s="85"/>
      <c r="U107" s="46"/>
    </row>
    <row r="108" spans="2:21" x14ac:dyDescent="0.3">
      <c r="B108" s="171" t="s">
        <v>279</v>
      </c>
      <c r="C108" s="86"/>
      <c r="D108" s="86"/>
      <c r="E108" s="86"/>
      <c r="F108" s="46"/>
      <c r="G108" s="86"/>
      <c r="H108" s="86"/>
      <c r="I108" s="86"/>
      <c r="J108" s="86"/>
      <c r="K108" s="86"/>
      <c r="L108" s="85"/>
      <c r="M108" s="85"/>
      <c r="N108" s="85"/>
      <c r="O108" s="85"/>
      <c r="P108" s="85"/>
      <c r="Q108" s="85"/>
      <c r="R108" s="85"/>
      <c r="S108" s="85"/>
      <c r="T108" s="85"/>
      <c r="U108" s="46"/>
    </row>
    <row r="109" spans="2:21" x14ac:dyDescent="0.3">
      <c r="B109" s="171">
        <v>95</v>
      </c>
      <c r="C109" s="86"/>
      <c r="D109" s="86"/>
      <c r="E109" s="86"/>
      <c r="F109" s="46"/>
      <c r="G109" s="86"/>
      <c r="H109" s="86"/>
      <c r="I109" s="86"/>
      <c r="J109" s="86"/>
      <c r="K109" s="86"/>
      <c r="L109" s="85"/>
      <c r="M109" s="85"/>
      <c r="N109" s="85"/>
      <c r="O109" s="85"/>
      <c r="P109" s="85"/>
      <c r="Q109" s="85"/>
      <c r="R109" s="85"/>
      <c r="S109" s="85"/>
      <c r="T109" s="85"/>
      <c r="U109" s="46"/>
    </row>
    <row r="110" spans="2:21" x14ac:dyDescent="0.3">
      <c r="B110" s="171">
        <v>96</v>
      </c>
      <c r="C110" s="86"/>
      <c r="D110" s="86"/>
      <c r="E110" s="86"/>
      <c r="F110" s="46"/>
      <c r="G110" s="86"/>
      <c r="H110" s="86"/>
      <c r="I110" s="86"/>
      <c r="J110" s="86"/>
      <c r="K110" s="86"/>
      <c r="L110" s="85"/>
      <c r="M110" s="85"/>
      <c r="N110" s="85"/>
      <c r="O110" s="85"/>
      <c r="P110" s="85"/>
      <c r="Q110" s="85"/>
      <c r="R110" s="85"/>
      <c r="S110" s="85"/>
      <c r="T110" s="85"/>
      <c r="U110" s="46"/>
    </row>
    <row r="111" spans="2:21" ht="19.5" thickBot="1" x14ac:dyDescent="0.35">
      <c r="B111" s="171" t="s">
        <v>376</v>
      </c>
      <c r="C111" s="86"/>
      <c r="D111" s="86"/>
      <c r="E111" s="86"/>
      <c r="F111" s="46"/>
      <c r="G111" s="86"/>
      <c r="H111" s="86"/>
      <c r="I111" s="86"/>
      <c r="J111" s="86"/>
      <c r="K111" s="86"/>
      <c r="L111" s="85"/>
      <c r="M111" s="85"/>
      <c r="N111" s="85"/>
      <c r="O111" s="85"/>
      <c r="P111" s="85"/>
      <c r="Q111" s="85"/>
      <c r="R111" s="85"/>
      <c r="S111" s="85"/>
      <c r="T111" s="85"/>
      <c r="U111" s="46"/>
    </row>
    <row r="112" spans="2:21" ht="19.5" thickBot="1" x14ac:dyDescent="0.35">
      <c r="B112" s="146" t="s">
        <v>102</v>
      </c>
      <c r="C112" s="170"/>
      <c r="D112" s="147"/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</row>
    <row r="113" spans="1:21" ht="19.5" thickBot="1" x14ac:dyDescent="0.35">
      <c r="B113" s="169" t="s">
        <v>101</v>
      </c>
      <c r="C113" s="168"/>
      <c r="D113" s="167"/>
      <c r="E113" s="167"/>
      <c r="F113" s="167"/>
      <c r="G113" s="167"/>
      <c r="H113" s="167"/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7"/>
      <c r="U113" s="167"/>
    </row>
    <row r="114" spans="1:21" s="166" customFormat="1" x14ac:dyDescent="0.3">
      <c r="A114" s="164"/>
    </row>
    <row r="115" spans="1:21" s="166" customFormat="1" x14ac:dyDescent="0.3">
      <c r="A115" s="164"/>
    </row>
    <row r="116" spans="1:21" x14ac:dyDescent="0.3">
      <c r="L116" s="164"/>
      <c r="M116" s="164"/>
      <c r="N116" s="164"/>
      <c r="O116" s="164"/>
      <c r="P116" s="164"/>
      <c r="Q116" s="164"/>
      <c r="R116" s="164"/>
      <c r="S116" s="164"/>
      <c r="T116" s="164"/>
    </row>
    <row r="117" spans="1:21" x14ac:dyDescent="0.3">
      <c r="L117" s="164"/>
      <c r="M117" s="164"/>
      <c r="N117" s="164"/>
      <c r="O117" s="164"/>
      <c r="P117" s="164"/>
      <c r="Q117" s="164"/>
      <c r="R117" s="164"/>
      <c r="S117" s="164"/>
      <c r="T117" s="164"/>
    </row>
    <row r="118" spans="1:21" x14ac:dyDescent="0.3">
      <c r="L118" s="164"/>
      <c r="M118" s="164"/>
      <c r="N118" s="164"/>
      <c r="O118" s="164"/>
      <c r="P118" s="164"/>
      <c r="Q118" s="164"/>
      <c r="R118" s="164"/>
      <c r="S118" s="164"/>
      <c r="T118" s="164"/>
    </row>
    <row r="119" spans="1:21" x14ac:dyDescent="0.3">
      <c r="L119" s="164"/>
      <c r="M119" s="164"/>
      <c r="N119" s="164"/>
      <c r="O119" s="164"/>
      <c r="P119" s="164"/>
      <c r="Q119" s="164"/>
      <c r="R119" s="164"/>
      <c r="S119" s="164"/>
      <c r="T119" s="164"/>
    </row>
    <row r="120" spans="1:21" x14ac:dyDescent="0.3">
      <c r="L120" s="164"/>
      <c r="M120" s="164"/>
      <c r="N120" s="164"/>
      <c r="O120" s="164"/>
      <c r="P120" s="164"/>
      <c r="Q120" s="164"/>
      <c r="R120" s="164"/>
      <c r="S120" s="164"/>
      <c r="T120" s="164"/>
    </row>
    <row r="121" spans="1:21" x14ac:dyDescent="0.3">
      <c r="L121" s="164"/>
      <c r="M121" s="164"/>
      <c r="N121" s="164"/>
      <c r="O121" s="164"/>
      <c r="P121" s="164"/>
      <c r="Q121" s="164"/>
      <c r="R121" s="164"/>
      <c r="S121" s="164"/>
      <c r="T121" s="164"/>
    </row>
    <row r="122" spans="1:21" x14ac:dyDescent="0.3">
      <c r="L122" s="164"/>
      <c r="M122" s="164"/>
      <c r="N122" s="164"/>
      <c r="O122" s="164"/>
      <c r="P122" s="164"/>
      <c r="Q122" s="164"/>
      <c r="R122" s="164"/>
      <c r="S122" s="164"/>
      <c r="T122" s="164"/>
    </row>
    <row r="123" spans="1:21" x14ac:dyDescent="0.3">
      <c r="L123" s="164"/>
      <c r="M123" s="164"/>
      <c r="N123" s="164"/>
      <c r="O123" s="164"/>
      <c r="P123" s="164"/>
      <c r="Q123" s="164"/>
      <c r="R123" s="164"/>
      <c r="S123" s="164"/>
      <c r="T123" s="164"/>
    </row>
    <row r="124" spans="1:21" x14ac:dyDescent="0.3">
      <c r="L124" s="164"/>
      <c r="M124" s="164"/>
      <c r="N124" s="164"/>
      <c r="O124" s="164"/>
      <c r="P124" s="164"/>
      <c r="Q124" s="164"/>
      <c r="R124" s="164"/>
      <c r="S124" s="164"/>
      <c r="T124" s="164"/>
    </row>
  </sheetData>
  <mergeCells count="5">
    <mergeCell ref="C2:K2"/>
    <mergeCell ref="B3:B4"/>
    <mergeCell ref="C3:F3"/>
    <mergeCell ref="G3:K3"/>
    <mergeCell ref="L3:T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BV98"/>
  <sheetViews>
    <sheetView zoomScale="80" zoomScaleNormal="80" workbookViewId="0">
      <pane xSplit="2" ySplit="4" topLeftCell="C74" activePane="bottomRight" state="frozen"/>
      <selection activeCell="L7" sqref="L7:L12"/>
      <selection pane="topRight" activeCell="L7" sqref="L7:L12"/>
      <selection pane="bottomLeft" activeCell="L7" sqref="L7:L12"/>
      <selection pane="bottomRight" activeCell="U98" sqref="U98"/>
    </sheetView>
  </sheetViews>
  <sheetFormatPr defaultColWidth="9.140625" defaultRowHeight="18.75" x14ac:dyDescent="0.3"/>
  <cols>
    <col min="1" max="1" width="9.140625" style="164" bestFit="1" customWidth="1"/>
    <col min="2" max="2" width="49.5703125" style="164" customWidth="1"/>
    <col min="3" max="3" width="16.5703125" style="164" customWidth="1"/>
    <col min="4" max="4" width="9" style="164" customWidth="1"/>
    <col min="5" max="5" width="10.7109375" style="164" customWidth="1"/>
    <col min="6" max="6" width="8.28515625" style="164" customWidth="1"/>
    <col min="7" max="7" width="12.5703125" style="164" customWidth="1"/>
    <col min="8" max="8" width="15.28515625" style="164" customWidth="1"/>
    <col min="9" max="9" width="12.85546875" style="164" customWidth="1"/>
    <col min="10" max="11" width="13.28515625" style="164" customWidth="1"/>
    <col min="12" max="12" width="14.140625" style="164" customWidth="1"/>
    <col min="13" max="13" width="20.7109375" style="164" customWidth="1"/>
    <col min="14" max="14" width="10.28515625" style="164" customWidth="1"/>
    <col min="15" max="17" width="13.7109375" style="164" customWidth="1"/>
    <col min="18" max="18" width="14.5703125" style="164" customWidth="1"/>
    <col min="19" max="19" width="19.140625" style="164" customWidth="1"/>
    <col min="20" max="20" width="17.42578125" style="164" customWidth="1"/>
    <col min="21" max="257" width="9.140625" style="164"/>
    <col min="258" max="258" width="49.5703125" style="164" customWidth="1"/>
    <col min="259" max="259" width="12.85546875" style="164" customWidth="1"/>
    <col min="260" max="260" width="9" style="164" customWidth="1"/>
    <col min="261" max="261" width="10.7109375" style="164" customWidth="1"/>
    <col min="262" max="262" width="8.28515625" style="164" customWidth="1"/>
    <col min="263" max="263" width="12.5703125" style="164" customWidth="1"/>
    <col min="264" max="264" width="15.28515625" style="164" customWidth="1"/>
    <col min="265" max="265" width="12.85546875" style="164" customWidth="1"/>
    <col min="266" max="267" width="13.28515625" style="164" customWidth="1"/>
    <col min="268" max="268" width="14.140625" style="164" customWidth="1"/>
    <col min="269" max="269" width="20.7109375" style="164" customWidth="1"/>
    <col min="270" max="270" width="10.28515625" style="164" customWidth="1"/>
    <col min="271" max="273" width="13.7109375" style="164" customWidth="1"/>
    <col min="274" max="274" width="14.5703125" style="164" customWidth="1"/>
    <col min="275" max="275" width="19.140625" style="164" customWidth="1"/>
    <col min="276" max="276" width="17.42578125" style="164" customWidth="1"/>
    <col min="277" max="513" width="9.140625" style="164"/>
    <col min="514" max="514" width="49.5703125" style="164" customWidth="1"/>
    <col min="515" max="515" width="12.85546875" style="164" customWidth="1"/>
    <col min="516" max="516" width="9" style="164" customWidth="1"/>
    <col min="517" max="517" width="10.7109375" style="164" customWidth="1"/>
    <col min="518" max="518" width="8.28515625" style="164" customWidth="1"/>
    <col min="519" max="519" width="12.5703125" style="164" customWidth="1"/>
    <col min="520" max="520" width="15.28515625" style="164" customWidth="1"/>
    <col min="521" max="521" width="12.85546875" style="164" customWidth="1"/>
    <col min="522" max="523" width="13.28515625" style="164" customWidth="1"/>
    <col min="524" max="524" width="14.140625" style="164" customWidth="1"/>
    <col min="525" max="525" width="20.7109375" style="164" customWidth="1"/>
    <col min="526" max="526" width="10.28515625" style="164" customWidth="1"/>
    <col min="527" max="529" width="13.7109375" style="164" customWidth="1"/>
    <col min="530" max="530" width="14.5703125" style="164" customWidth="1"/>
    <col min="531" max="531" width="19.140625" style="164" customWidth="1"/>
    <col min="532" max="532" width="17.42578125" style="164" customWidth="1"/>
    <col min="533" max="769" width="9.140625" style="164"/>
    <col min="770" max="770" width="49.5703125" style="164" customWidth="1"/>
    <col min="771" max="771" width="12.85546875" style="164" customWidth="1"/>
    <col min="772" max="772" width="9" style="164" customWidth="1"/>
    <col min="773" max="773" width="10.7109375" style="164" customWidth="1"/>
    <col min="774" max="774" width="8.28515625" style="164" customWidth="1"/>
    <col min="775" max="775" width="12.5703125" style="164" customWidth="1"/>
    <col min="776" max="776" width="15.28515625" style="164" customWidth="1"/>
    <col min="777" max="777" width="12.85546875" style="164" customWidth="1"/>
    <col min="778" max="779" width="13.28515625" style="164" customWidth="1"/>
    <col min="780" max="780" width="14.140625" style="164" customWidth="1"/>
    <col min="781" max="781" width="20.7109375" style="164" customWidth="1"/>
    <col min="782" max="782" width="10.28515625" style="164" customWidth="1"/>
    <col min="783" max="785" width="13.7109375" style="164" customWidth="1"/>
    <col min="786" max="786" width="14.5703125" style="164" customWidth="1"/>
    <col min="787" max="787" width="19.140625" style="164" customWidth="1"/>
    <col min="788" max="788" width="17.42578125" style="164" customWidth="1"/>
    <col min="789" max="1025" width="9.140625" style="164"/>
    <col min="1026" max="1026" width="49.5703125" style="164" customWidth="1"/>
    <col min="1027" max="1027" width="12.85546875" style="164" customWidth="1"/>
    <col min="1028" max="1028" width="9" style="164" customWidth="1"/>
    <col min="1029" max="1029" width="10.7109375" style="164" customWidth="1"/>
    <col min="1030" max="1030" width="8.28515625" style="164" customWidth="1"/>
    <col min="1031" max="1031" width="12.5703125" style="164" customWidth="1"/>
    <col min="1032" max="1032" width="15.28515625" style="164" customWidth="1"/>
    <col min="1033" max="1033" width="12.85546875" style="164" customWidth="1"/>
    <col min="1034" max="1035" width="13.28515625" style="164" customWidth="1"/>
    <col min="1036" max="1036" width="14.140625" style="164" customWidth="1"/>
    <col min="1037" max="1037" width="20.7109375" style="164" customWidth="1"/>
    <col min="1038" max="1038" width="10.28515625" style="164" customWidth="1"/>
    <col min="1039" max="1041" width="13.7109375" style="164" customWidth="1"/>
    <col min="1042" max="1042" width="14.5703125" style="164" customWidth="1"/>
    <col min="1043" max="1043" width="19.140625" style="164" customWidth="1"/>
    <col min="1044" max="1044" width="17.42578125" style="164" customWidth="1"/>
    <col min="1045" max="1281" width="9.140625" style="164"/>
    <col min="1282" max="1282" width="49.5703125" style="164" customWidth="1"/>
    <col min="1283" max="1283" width="12.85546875" style="164" customWidth="1"/>
    <col min="1284" max="1284" width="9" style="164" customWidth="1"/>
    <col min="1285" max="1285" width="10.7109375" style="164" customWidth="1"/>
    <col min="1286" max="1286" width="8.28515625" style="164" customWidth="1"/>
    <col min="1287" max="1287" width="12.5703125" style="164" customWidth="1"/>
    <col min="1288" max="1288" width="15.28515625" style="164" customWidth="1"/>
    <col min="1289" max="1289" width="12.85546875" style="164" customWidth="1"/>
    <col min="1290" max="1291" width="13.28515625" style="164" customWidth="1"/>
    <col min="1292" max="1292" width="14.140625" style="164" customWidth="1"/>
    <col min="1293" max="1293" width="20.7109375" style="164" customWidth="1"/>
    <col min="1294" max="1294" width="10.28515625" style="164" customWidth="1"/>
    <col min="1295" max="1297" width="13.7109375" style="164" customWidth="1"/>
    <col min="1298" max="1298" width="14.5703125" style="164" customWidth="1"/>
    <col min="1299" max="1299" width="19.140625" style="164" customWidth="1"/>
    <col min="1300" max="1300" width="17.42578125" style="164" customWidth="1"/>
    <col min="1301" max="1537" width="9.140625" style="164"/>
    <col min="1538" max="1538" width="49.5703125" style="164" customWidth="1"/>
    <col min="1539" max="1539" width="12.85546875" style="164" customWidth="1"/>
    <col min="1540" max="1540" width="9" style="164" customWidth="1"/>
    <col min="1541" max="1541" width="10.7109375" style="164" customWidth="1"/>
    <col min="1542" max="1542" width="8.28515625" style="164" customWidth="1"/>
    <col min="1543" max="1543" width="12.5703125" style="164" customWidth="1"/>
    <col min="1544" max="1544" width="15.28515625" style="164" customWidth="1"/>
    <col min="1545" max="1545" width="12.85546875" style="164" customWidth="1"/>
    <col min="1546" max="1547" width="13.28515625" style="164" customWidth="1"/>
    <col min="1548" max="1548" width="14.140625" style="164" customWidth="1"/>
    <col min="1549" max="1549" width="20.7109375" style="164" customWidth="1"/>
    <col min="1550" max="1550" width="10.28515625" style="164" customWidth="1"/>
    <col min="1551" max="1553" width="13.7109375" style="164" customWidth="1"/>
    <col min="1554" max="1554" width="14.5703125" style="164" customWidth="1"/>
    <col min="1555" max="1555" width="19.140625" style="164" customWidth="1"/>
    <col min="1556" max="1556" width="17.42578125" style="164" customWidth="1"/>
    <col min="1557" max="1793" width="9.140625" style="164"/>
    <col min="1794" max="1794" width="49.5703125" style="164" customWidth="1"/>
    <col min="1795" max="1795" width="12.85546875" style="164" customWidth="1"/>
    <col min="1796" max="1796" width="9" style="164" customWidth="1"/>
    <col min="1797" max="1797" width="10.7109375" style="164" customWidth="1"/>
    <col min="1798" max="1798" width="8.28515625" style="164" customWidth="1"/>
    <col min="1799" max="1799" width="12.5703125" style="164" customWidth="1"/>
    <col min="1800" max="1800" width="15.28515625" style="164" customWidth="1"/>
    <col min="1801" max="1801" width="12.85546875" style="164" customWidth="1"/>
    <col min="1802" max="1803" width="13.28515625" style="164" customWidth="1"/>
    <col min="1804" max="1804" width="14.140625" style="164" customWidth="1"/>
    <col min="1805" max="1805" width="20.7109375" style="164" customWidth="1"/>
    <col min="1806" max="1806" width="10.28515625" style="164" customWidth="1"/>
    <col min="1807" max="1809" width="13.7109375" style="164" customWidth="1"/>
    <col min="1810" max="1810" width="14.5703125" style="164" customWidth="1"/>
    <col min="1811" max="1811" width="19.140625" style="164" customWidth="1"/>
    <col min="1812" max="1812" width="17.42578125" style="164" customWidth="1"/>
    <col min="1813" max="2049" width="9.140625" style="164"/>
    <col min="2050" max="2050" width="49.5703125" style="164" customWidth="1"/>
    <col min="2051" max="2051" width="12.85546875" style="164" customWidth="1"/>
    <col min="2052" max="2052" width="9" style="164" customWidth="1"/>
    <col min="2053" max="2053" width="10.7109375" style="164" customWidth="1"/>
    <col min="2054" max="2054" width="8.28515625" style="164" customWidth="1"/>
    <col min="2055" max="2055" width="12.5703125" style="164" customWidth="1"/>
    <col min="2056" max="2056" width="15.28515625" style="164" customWidth="1"/>
    <col min="2057" max="2057" width="12.85546875" style="164" customWidth="1"/>
    <col min="2058" max="2059" width="13.28515625" style="164" customWidth="1"/>
    <col min="2060" max="2060" width="14.140625" style="164" customWidth="1"/>
    <col min="2061" max="2061" width="20.7109375" style="164" customWidth="1"/>
    <col min="2062" max="2062" width="10.28515625" style="164" customWidth="1"/>
    <col min="2063" max="2065" width="13.7109375" style="164" customWidth="1"/>
    <col min="2066" max="2066" width="14.5703125" style="164" customWidth="1"/>
    <col min="2067" max="2067" width="19.140625" style="164" customWidth="1"/>
    <col min="2068" max="2068" width="17.42578125" style="164" customWidth="1"/>
    <col min="2069" max="2305" width="9.140625" style="164"/>
    <col min="2306" max="2306" width="49.5703125" style="164" customWidth="1"/>
    <col min="2307" max="2307" width="12.85546875" style="164" customWidth="1"/>
    <col min="2308" max="2308" width="9" style="164" customWidth="1"/>
    <col min="2309" max="2309" width="10.7109375" style="164" customWidth="1"/>
    <col min="2310" max="2310" width="8.28515625" style="164" customWidth="1"/>
    <col min="2311" max="2311" width="12.5703125" style="164" customWidth="1"/>
    <col min="2312" max="2312" width="15.28515625" style="164" customWidth="1"/>
    <col min="2313" max="2313" width="12.85546875" style="164" customWidth="1"/>
    <col min="2314" max="2315" width="13.28515625" style="164" customWidth="1"/>
    <col min="2316" max="2316" width="14.140625" style="164" customWidth="1"/>
    <col min="2317" max="2317" width="20.7109375" style="164" customWidth="1"/>
    <col min="2318" max="2318" width="10.28515625" style="164" customWidth="1"/>
    <col min="2319" max="2321" width="13.7109375" style="164" customWidth="1"/>
    <col min="2322" max="2322" width="14.5703125" style="164" customWidth="1"/>
    <col min="2323" max="2323" width="19.140625" style="164" customWidth="1"/>
    <col min="2324" max="2324" width="17.42578125" style="164" customWidth="1"/>
    <col min="2325" max="2561" width="9.140625" style="164"/>
    <col min="2562" max="2562" width="49.5703125" style="164" customWidth="1"/>
    <col min="2563" max="2563" width="12.85546875" style="164" customWidth="1"/>
    <col min="2564" max="2564" width="9" style="164" customWidth="1"/>
    <col min="2565" max="2565" width="10.7109375" style="164" customWidth="1"/>
    <col min="2566" max="2566" width="8.28515625" style="164" customWidth="1"/>
    <col min="2567" max="2567" width="12.5703125" style="164" customWidth="1"/>
    <col min="2568" max="2568" width="15.28515625" style="164" customWidth="1"/>
    <col min="2569" max="2569" width="12.85546875" style="164" customWidth="1"/>
    <col min="2570" max="2571" width="13.28515625" style="164" customWidth="1"/>
    <col min="2572" max="2572" width="14.140625" style="164" customWidth="1"/>
    <col min="2573" max="2573" width="20.7109375" style="164" customWidth="1"/>
    <col min="2574" max="2574" width="10.28515625" style="164" customWidth="1"/>
    <col min="2575" max="2577" width="13.7109375" style="164" customWidth="1"/>
    <col min="2578" max="2578" width="14.5703125" style="164" customWidth="1"/>
    <col min="2579" max="2579" width="19.140625" style="164" customWidth="1"/>
    <col min="2580" max="2580" width="17.42578125" style="164" customWidth="1"/>
    <col min="2581" max="2817" width="9.140625" style="164"/>
    <col min="2818" max="2818" width="49.5703125" style="164" customWidth="1"/>
    <col min="2819" max="2819" width="12.85546875" style="164" customWidth="1"/>
    <col min="2820" max="2820" width="9" style="164" customWidth="1"/>
    <col min="2821" max="2821" width="10.7109375" style="164" customWidth="1"/>
    <col min="2822" max="2822" width="8.28515625" style="164" customWidth="1"/>
    <col min="2823" max="2823" width="12.5703125" style="164" customWidth="1"/>
    <col min="2824" max="2824" width="15.28515625" style="164" customWidth="1"/>
    <col min="2825" max="2825" width="12.85546875" style="164" customWidth="1"/>
    <col min="2826" max="2827" width="13.28515625" style="164" customWidth="1"/>
    <col min="2828" max="2828" width="14.140625" style="164" customWidth="1"/>
    <col min="2829" max="2829" width="20.7109375" style="164" customWidth="1"/>
    <col min="2830" max="2830" width="10.28515625" style="164" customWidth="1"/>
    <col min="2831" max="2833" width="13.7109375" style="164" customWidth="1"/>
    <col min="2834" max="2834" width="14.5703125" style="164" customWidth="1"/>
    <col min="2835" max="2835" width="19.140625" style="164" customWidth="1"/>
    <col min="2836" max="2836" width="17.42578125" style="164" customWidth="1"/>
    <col min="2837" max="3073" width="9.140625" style="164"/>
    <col min="3074" max="3074" width="49.5703125" style="164" customWidth="1"/>
    <col min="3075" max="3075" width="12.85546875" style="164" customWidth="1"/>
    <col min="3076" max="3076" width="9" style="164" customWidth="1"/>
    <col min="3077" max="3077" width="10.7109375" style="164" customWidth="1"/>
    <col min="3078" max="3078" width="8.28515625" style="164" customWidth="1"/>
    <col min="3079" max="3079" width="12.5703125" style="164" customWidth="1"/>
    <col min="3080" max="3080" width="15.28515625" style="164" customWidth="1"/>
    <col min="3081" max="3081" width="12.85546875" style="164" customWidth="1"/>
    <col min="3082" max="3083" width="13.28515625" style="164" customWidth="1"/>
    <col min="3084" max="3084" width="14.140625" style="164" customWidth="1"/>
    <col min="3085" max="3085" width="20.7109375" style="164" customWidth="1"/>
    <col min="3086" max="3086" width="10.28515625" style="164" customWidth="1"/>
    <col min="3087" max="3089" width="13.7109375" style="164" customWidth="1"/>
    <col min="3090" max="3090" width="14.5703125" style="164" customWidth="1"/>
    <col min="3091" max="3091" width="19.140625" style="164" customWidth="1"/>
    <col min="3092" max="3092" width="17.42578125" style="164" customWidth="1"/>
    <col min="3093" max="3329" width="9.140625" style="164"/>
    <col min="3330" max="3330" width="49.5703125" style="164" customWidth="1"/>
    <col min="3331" max="3331" width="12.85546875" style="164" customWidth="1"/>
    <col min="3332" max="3332" width="9" style="164" customWidth="1"/>
    <col min="3333" max="3333" width="10.7109375" style="164" customWidth="1"/>
    <col min="3334" max="3334" width="8.28515625" style="164" customWidth="1"/>
    <col min="3335" max="3335" width="12.5703125" style="164" customWidth="1"/>
    <col min="3336" max="3336" width="15.28515625" style="164" customWidth="1"/>
    <col min="3337" max="3337" width="12.85546875" style="164" customWidth="1"/>
    <col min="3338" max="3339" width="13.28515625" style="164" customWidth="1"/>
    <col min="3340" max="3340" width="14.140625" style="164" customWidth="1"/>
    <col min="3341" max="3341" width="20.7109375" style="164" customWidth="1"/>
    <col min="3342" max="3342" width="10.28515625" style="164" customWidth="1"/>
    <col min="3343" max="3345" width="13.7109375" style="164" customWidth="1"/>
    <col min="3346" max="3346" width="14.5703125" style="164" customWidth="1"/>
    <col min="3347" max="3347" width="19.140625" style="164" customWidth="1"/>
    <col min="3348" max="3348" width="17.42578125" style="164" customWidth="1"/>
    <col min="3349" max="3585" width="9.140625" style="164"/>
    <col min="3586" max="3586" width="49.5703125" style="164" customWidth="1"/>
    <col min="3587" max="3587" width="12.85546875" style="164" customWidth="1"/>
    <col min="3588" max="3588" width="9" style="164" customWidth="1"/>
    <col min="3589" max="3589" width="10.7109375" style="164" customWidth="1"/>
    <col min="3590" max="3590" width="8.28515625" style="164" customWidth="1"/>
    <col min="3591" max="3591" width="12.5703125" style="164" customWidth="1"/>
    <col min="3592" max="3592" width="15.28515625" style="164" customWidth="1"/>
    <col min="3593" max="3593" width="12.85546875" style="164" customWidth="1"/>
    <col min="3594" max="3595" width="13.28515625" style="164" customWidth="1"/>
    <col min="3596" max="3596" width="14.140625" style="164" customWidth="1"/>
    <col min="3597" max="3597" width="20.7109375" style="164" customWidth="1"/>
    <col min="3598" max="3598" width="10.28515625" style="164" customWidth="1"/>
    <col min="3599" max="3601" width="13.7109375" style="164" customWidth="1"/>
    <col min="3602" max="3602" width="14.5703125" style="164" customWidth="1"/>
    <col min="3603" max="3603" width="19.140625" style="164" customWidth="1"/>
    <col min="3604" max="3604" width="17.42578125" style="164" customWidth="1"/>
    <col min="3605" max="3841" width="9.140625" style="164"/>
    <col min="3842" max="3842" width="49.5703125" style="164" customWidth="1"/>
    <col min="3843" max="3843" width="12.85546875" style="164" customWidth="1"/>
    <col min="3844" max="3844" width="9" style="164" customWidth="1"/>
    <col min="3845" max="3845" width="10.7109375" style="164" customWidth="1"/>
    <col min="3846" max="3846" width="8.28515625" style="164" customWidth="1"/>
    <col min="3847" max="3847" width="12.5703125" style="164" customWidth="1"/>
    <col min="3848" max="3848" width="15.28515625" style="164" customWidth="1"/>
    <col min="3849" max="3849" width="12.85546875" style="164" customWidth="1"/>
    <col min="3850" max="3851" width="13.28515625" style="164" customWidth="1"/>
    <col min="3852" max="3852" width="14.140625" style="164" customWidth="1"/>
    <col min="3853" max="3853" width="20.7109375" style="164" customWidth="1"/>
    <col min="3854" max="3854" width="10.28515625" style="164" customWidth="1"/>
    <col min="3855" max="3857" width="13.7109375" style="164" customWidth="1"/>
    <col min="3858" max="3858" width="14.5703125" style="164" customWidth="1"/>
    <col min="3859" max="3859" width="19.140625" style="164" customWidth="1"/>
    <col min="3860" max="3860" width="17.42578125" style="164" customWidth="1"/>
    <col min="3861" max="4097" width="9.140625" style="164"/>
    <col min="4098" max="4098" width="49.5703125" style="164" customWidth="1"/>
    <col min="4099" max="4099" width="12.85546875" style="164" customWidth="1"/>
    <col min="4100" max="4100" width="9" style="164" customWidth="1"/>
    <col min="4101" max="4101" width="10.7109375" style="164" customWidth="1"/>
    <col min="4102" max="4102" width="8.28515625" style="164" customWidth="1"/>
    <col min="4103" max="4103" width="12.5703125" style="164" customWidth="1"/>
    <col min="4104" max="4104" width="15.28515625" style="164" customWidth="1"/>
    <col min="4105" max="4105" width="12.85546875" style="164" customWidth="1"/>
    <col min="4106" max="4107" width="13.28515625" style="164" customWidth="1"/>
    <col min="4108" max="4108" width="14.140625" style="164" customWidth="1"/>
    <col min="4109" max="4109" width="20.7109375" style="164" customWidth="1"/>
    <col min="4110" max="4110" width="10.28515625" style="164" customWidth="1"/>
    <col min="4111" max="4113" width="13.7109375" style="164" customWidth="1"/>
    <col min="4114" max="4114" width="14.5703125" style="164" customWidth="1"/>
    <col min="4115" max="4115" width="19.140625" style="164" customWidth="1"/>
    <col min="4116" max="4116" width="17.42578125" style="164" customWidth="1"/>
    <col min="4117" max="4353" width="9.140625" style="164"/>
    <col min="4354" max="4354" width="49.5703125" style="164" customWidth="1"/>
    <col min="4355" max="4355" width="12.85546875" style="164" customWidth="1"/>
    <col min="4356" max="4356" width="9" style="164" customWidth="1"/>
    <col min="4357" max="4357" width="10.7109375" style="164" customWidth="1"/>
    <col min="4358" max="4358" width="8.28515625" style="164" customWidth="1"/>
    <col min="4359" max="4359" width="12.5703125" style="164" customWidth="1"/>
    <col min="4360" max="4360" width="15.28515625" style="164" customWidth="1"/>
    <col min="4361" max="4361" width="12.85546875" style="164" customWidth="1"/>
    <col min="4362" max="4363" width="13.28515625" style="164" customWidth="1"/>
    <col min="4364" max="4364" width="14.140625" style="164" customWidth="1"/>
    <col min="4365" max="4365" width="20.7109375" style="164" customWidth="1"/>
    <col min="4366" max="4366" width="10.28515625" style="164" customWidth="1"/>
    <col min="4367" max="4369" width="13.7109375" style="164" customWidth="1"/>
    <col min="4370" max="4370" width="14.5703125" style="164" customWidth="1"/>
    <col min="4371" max="4371" width="19.140625" style="164" customWidth="1"/>
    <col min="4372" max="4372" width="17.42578125" style="164" customWidth="1"/>
    <col min="4373" max="4609" width="9.140625" style="164"/>
    <col min="4610" max="4610" width="49.5703125" style="164" customWidth="1"/>
    <col min="4611" max="4611" width="12.85546875" style="164" customWidth="1"/>
    <col min="4612" max="4612" width="9" style="164" customWidth="1"/>
    <col min="4613" max="4613" width="10.7109375" style="164" customWidth="1"/>
    <col min="4614" max="4614" width="8.28515625" style="164" customWidth="1"/>
    <col min="4615" max="4615" width="12.5703125" style="164" customWidth="1"/>
    <col min="4616" max="4616" width="15.28515625" style="164" customWidth="1"/>
    <col min="4617" max="4617" width="12.85546875" style="164" customWidth="1"/>
    <col min="4618" max="4619" width="13.28515625" style="164" customWidth="1"/>
    <col min="4620" max="4620" width="14.140625" style="164" customWidth="1"/>
    <col min="4621" max="4621" width="20.7109375" style="164" customWidth="1"/>
    <col min="4622" max="4622" width="10.28515625" style="164" customWidth="1"/>
    <col min="4623" max="4625" width="13.7109375" style="164" customWidth="1"/>
    <col min="4626" max="4626" width="14.5703125" style="164" customWidth="1"/>
    <col min="4627" max="4627" width="19.140625" style="164" customWidth="1"/>
    <col min="4628" max="4628" width="17.42578125" style="164" customWidth="1"/>
    <col min="4629" max="4865" width="9.140625" style="164"/>
    <col min="4866" max="4866" width="49.5703125" style="164" customWidth="1"/>
    <col min="4867" max="4867" width="12.85546875" style="164" customWidth="1"/>
    <col min="4868" max="4868" width="9" style="164" customWidth="1"/>
    <col min="4869" max="4869" width="10.7109375" style="164" customWidth="1"/>
    <col min="4870" max="4870" width="8.28515625" style="164" customWidth="1"/>
    <col min="4871" max="4871" width="12.5703125" style="164" customWidth="1"/>
    <col min="4872" max="4872" width="15.28515625" style="164" customWidth="1"/>
    <col min="4873" max="4873" width="12.85546875" style="164" customWidth="1"/>
    <col min="4874" max="4875" width="13.28515625" style="164" customWidth="1"/>
    <col min="4876" max="4876" width="14.140625" style="164" customWidth="1"/>
    <col min="4877" max="4877" width="20.7109375" style="164" customWidth="1"/>
    <col min="4878" max="4878" width="10.28515625" style="164" customWidth="1"/>
    <col min="4879" max="4881" width="13.7109375" style="164" customWidth="1"/>
    <col min="4882" max="4882" width="14.5703125" style="164" customWidth="1"/>
    <col min="4883" max="4883" width="19.140625" style="164" customWidth="1"/>
    <col min="4884" max="4884" width="17.42578125" style="164" customWidth="1"/>
    <col min="4885" max="5121" width="9.140625" style="164"/>
    <col min="5122" max="5122" width="49.5703125" style="164" customWidth="1"/>
    <col min="5123" max="5123" width="12.85546875" style="164" customWidth="1"/>
    <col min="5124" max="5124" width="9" style="164" customWidth="1"/>
    <col min="5125" max="5125" width="10.7109375" style="164" customWidth="1"/>
    <col min="5126" max="5126" width="8.28515625" style="164" customWidth="1"/>
    <col min="5127" max="5127" width="12.5703125" style="164" customWidth="1"/>
    <col min="5128" max="5128" width="15.28515625" style="164" customWidth="1"/>
    <col min="5129" max="5129" width="12.85546875" style="164" customWidth="1"/>
    <col min="5130" max="5131" width="13.28515625" style="164" customWidth="1"/>
    <col min="5132" max="5132" width="14.140625" style="164" customWidth="1"/>
    <col min="5133" max="5133" width="20.7109375" style="164" customWidth="1"/>
    <col min="5134" max="5134" width="10.28515625" style="164" customWidth="1"/>
    <col min="5135" max="5137" width="13.7109375" style="164" customWidth="1"/>
    <col min="5138" max="5138" width="14.5703125" style="164" customWidth="1"/>
    <col min="5139" max="5139" width="19.140625" style="164" customWidth="1"/>
    <col min="5140" max="5140" width="17.42578125" style="164" customWidth="1"/>
    <col min="5141" max="5377" width="9.140625" style="164"/>
    <col min="5378" max="5378" width="49.5703125" style="164" customWidth="1"/>
    <col min="5379" max="5379" width="12.85546875" style="164" customWidth="1"/>
    <col min="5380" max="5380" width="9" style="164" customWidth="1"/>
    <col min="5381" max="5381" width="10.7109375" style="164" customWidth="1"/>
    <col min="5382" max="5382" width="8.28515625" style="164" customWidth="1"/>
    <col min="5383" max="5383" width="12.5703125" style="164" customWidth="1"/>
    <col min="5384" max="5384" width="15.28515625" style="164" customWidth="1"/>
    <col min="5385" max="5385" width="12.85546875" style="164" customWidth="1"/>
    <col min="5386" max="5387" width="13.28515625" style="164" customWidth="1"/>
    <col min="5388" max="5388" width="14.140625" style="164" customWidth="1"/>
    <col min="5389" max="5389" width="20.7109375" style="164" customWidth="1"/>
    <col min="5390" max="5390" width="10.28515625" style="164" customWidth="1"/>
    <col min="5391" max="5393" width="13.7109375" style="164" customWidth="1"/>
    <col min="5394" max="5394" width="14.5703125" style="164" customWidth="1"/>
    <col min="5395" max="5395" width="19.140625" style="164" customWidth="1"/>
    <col min="5396" max="5396" width="17.42578125" style="164" customWidth="1"/>
    <col min="5397" max="5633" width="9.140625" style="164"/>
    <col min="5634" max="5634" width="49.5703125" style="164" customWidth="1"/>
    <col min="5635" max="5635" width="12.85546875" style="164" customWidth="1"/>
    <col min="5636" max="5636" width="9" style="164" customWidth="1"/>
    <col min="5637" max="5637" width="10.7109375" style="164" customWidth="1"/>
    <col min="5638" max="5638" width="8.28515625" style="164" customWidth="1"/>
    <col min="5639" max="5639" width="12.5703125" style="164" customWidth="1"/>
    <col min="5640" max="5640" width="15.28515625" style="164" customWidth="1"/>
    <col min="5641" max="5641" width="12.85546875" style="164" customWidth="1"/>
    <col min="5642" max="5643" width="13.28515625" style="164" customWidth="1"/>
    <col min="5644" max="5644" width="14.140625" style="164" customWidth="1"/>
    <col min="5645" max="5645" width="20.7109375" style="164" customWidth="1"/>
    <col min="5646" max="5646" width="10.28515625" style="164" customWidth="1"/>
    <col min="5647" max="5649" width="13.7109375" style="164" customWidth="1"/>
    <col min="5650" max="5650" width="14.5703125" style="164" customWidth="1"/>
    <col min="5651" max="5651" width="19.140625" style="164" customWidth="1"/>
    <col min="5652" max="5652" width="17.42578125" style="164" customWidth="1"/>
    <col min="5653" max="5889" width="9.140625" style="164"/>
    <col min="5890" max="5890" width="49.5703125" style="164" customWidth="1"/>
    <col min="5891" max="5891" width="12.85546875" style="164" customWidth="1"/>
    <col min="5892" max="5892" width="9" style="164" customWidth="1"/>
    <col min="5893" max="5893" width="10.7109375" style="164" customWidth="1"/>
    <col min="5894" max="5894" width="8.28515625" style="164" customWidth="1"/>
    <col min="5895" max="5895" width="12.5703125" style="164" customWidth="1"/>
    <col min="5896" max="5896" width="15.28515625" style="164" customWidth="1"/>
    <col min="5897" max="5897" width="12.85546875" style="164" customWidth="1"/>
    <col min="5898" max="5899" width="13.28515625" style="164" customWidth="1"/>
    <col min="5900" max="5900" width="14.140625" style="164" customWidth="1"/>
    <col min="5901" max="5901" width="20.7109375" style="164" customWidth="1"/>
    <col min="5902" max="5902" width="10.28515625" style="164" customWidth="1"/>
    <col min="5903" max="5905" width="13.7109375" style="164" customWidth="1"/>
    <col min="5906" max="5906" width="14.5703125" style="164" customWidth="1"/>
    <col min="5907" max="5907" width="19.140625" style="164" customWidth="1"/>
    <col min="5908" max="5908" width="17.42578125" style="164" customWidth="1"/>
    <col min="5909" max="6145" width="9.140625" style="164"/>
    <col min="6146" max="6146" width="49.5703125" style="164" customWidth="1"/>
    <col min="6147" max="6147" width="12.85546875" style="164" customWidth="1"/>
    <col min="6148" max="6148" width="9" style="164" customWidth="1"/>
    <col min="6149" max="6149" width="10.7109375" style="164" customWidth="1"/>
    <col min="6150" max="6150" width="8.28515625" style="164" customWidth="1"/>
    <col min="6151" max="6151" width="12.5703125" style="164" customWidth="1"/>
    <col min="6152" max="6152" width="15.28515625" style="164" customWidth="1"/>
    <col min="6153" max="6153" width="12.85546875" style="164" customWidth="1"/>
    <col min="6154" max="6155" width="13.28515625" style="164" customWidth="1"/>
    <col min="6156" max="6156" width="14.140625" style="164" customWidth="1"/>
    <col min="6157" max="6157" width="20.7109375" style="164" customWidth="1"/>
    <col min="6158" max="6158" width="10.28515625" style="164" customWidth="1"/>
    <col min="6159" max="6161" width="13.7109375" style="164" customWidth="1"/>
    <col min="6162" max="6162" width="14.5703125" style="164" customWidth="1"/>
    <col min="6163" max="6163" width="19.140625" style="164" customWidth="1"/>
    <col min="6164" max="6164" width="17.42578125" style="164" customWidth="1"/>
    <col min="6165" max="6401" width="9.140625" style="164"/>
    <col min="6402" max="6402" width="49.5703125" style="164" customWidth="1"/>
    <col min="6403" max="6403" width="12.85546875" style="164" customWidth="1"/>
    <col min="6404" max="6404" width="9" style="164" customWidth="1"/>
    <col min="6405" max="6405" width="10.7109375" style="164" customWidth="1"/>
    <col min="6406" max="6406" width="8.28515625" style="164" customWidth="1"/>
    <col min="6407" max="6407" width="12.5703125" style="164" customWidth="1"/>
    <col min="6408" max="6408" width="15.28515625" style="164" customWidth="1"/>
    <col min="6409" max="6409" width="12.85546875" style="164" customWidth="1"/>
    <col min="6410" max="6411" width="13.28515625" style="164" customWidth="1"/>
    <col min="6412" max="6412" width="14.140625" style="164" customWidth="1"/>
    <col min="6413" max="6413" width="20.7109375" style="164" customWidth="1"/>
    <col min="6414" max="6414" width="10.28515625" style="164" customWidth="1"/>
    <col min="6415" max="6417" width="13.7109375" style="164" customWidth="1"/>
    <col min="6418" max="6418" width="14.5703125" style="164" customWidth="1"/>
    <col min="6419" max="6419" width="19.140625" style="164" customWidth="1"/>
    <col min="6420" max="6420" width="17.42578125" style="164" customWidth="1"/>
    <col min="6421" max="6657" width="9.140625" style="164"/>
    <col min="6658" max="6658" width="49.5703125" style="164" customWidth="1"/>
    <col min="6659" max="6659" width="12.85546875" style="164" customWidth="1"/>
    <col min="6660" max="6660" width="9" style="164" customWidth="1"/>
    <col min="6661" max="6661" width="10.7109375" style="164" customWidth="1"/>
    <col min="6662" max="6662" width="8.28515625" style="164" customWidth="1"/>
    <col min="6663" max="6663" width="12.5703125" style="164" customWidth="1"/>
    <col min="6664" max="6664" width="15.28515625" style="164" customWidth="1"/>
    <col min="6665" max="6665" width="12.85546875" style="164" customWidth="1"/>
    <col min="6666" max="6667" width="13.28515625" style="164" customWidth="1"/>
    <col min="6668" max="6668" width="14.140625" style="164" customWidth="1"/>
    <col min="6669" max="6669" width="20.7109375" style="164" customWidth="1"/>
    <col min="6670" max="6670" width="10.28515625" style="164" customWidth="1"/>
    <col min="6671" max="6673" width="13.7109375" style="164" customWidth="1"/>
    <col min="6674" max="6674" width="14.5703125" style="164" customWidth="1"/>
    <col min="6675" max="6675" width="19.140625" style="164" customWidth="1"/>
    <col min="6676" max="6676" width="17.42578125" style="164" customWidth="1"/>
    <col min="6677" max="6913" width="9.140625" style="164"/>
    <col min="6914" max="6914" width="49.5703125" style="164" customWidth="1"/>
    <col min="6915" max="6915" width="12.85546875" style="164" customWidth="1"/>
    <col min="6916" max="6916" width="9" style="164" customWidth="1"/>
    <col min="6917" max="6917" width="10.7109375" style="164" customWidth="1"/>
    <col min="6918" max="6918" width="8.28515625" style="164" customWidth="1"/>
    <col min="6919" max="6919" width="12.5703125" style="164" customWidth="1"/>
    <col min="6920" max="6920" width="15.28515625" style="164" customWidth="1"/>
    <col min="6921" max="6921" width="12.85546875" style="164" customWidth="1"/>
    <col min="6922" max="6923" width="13.28515625" style="164" customWidth="1"/>
    <col min="6924" max="6924" width="14.140625" style="164" customWidth="1"/>
    <col min="6925" max="6925" width="20.7109375" style="164" customWidth="1"/>
    <col min="6926" max="6926" width="10.28515625" style="164" customWidth="1"/>
    <col min="6927" max="6929" width="13.7109375" style="164" customWidth="1"/>
    <col min="6930" max="6930" width="14.5703125" style="164" customWidth="1"/>
    <col min="6931" max="6931" width="19.140625" style="164" customWidth="1"/>
    <col min="6932" max="6932" width="17.42578125" style="164" customWidth="1"/>
    <col min="6933" max="7169" width="9.140625" style="164"/>
    <col min="7170" max="7170" width="49.5703125" style="164" customWidth="1"/>
    <col min="7171" max="7171" width="12.85546875" style="164" customWidth="1"/>
    <col min="7172" max="7172" width="9" style="164" customWidth="1"/>
    <col min="7173" max="7173" width="10.7109375" style="164" customWidth="1"/>
    <col min="7174" max="7174" width="8.28515625" style="164" customWidth="1"/>
    <col min="7175" max="7175" width="12.5703125" style="164" customWidth="1"/>
    <col min="7176" max="7176" width="15.28515625" style="164" customWidth="1"/>
    <col min="7177" max="7177" width="12.85546875" style="164" customWidth="1"/>
    <col min="7178" max="7179" width="13.28515625" style="164" customWidth="1"/>
    <col min="7180" max="7180" width="14.140625" style="164" customWidth="1"/>
    <col min="7181" max="7181" width="20.7109375" style="164" customWidth="1"/>
    <col min="7182" max="7182" width="10.28515625" style="164" customWidth="1"/>
    <col min="7183" max="7185" width="13.7109375" style="164" customWidth="1"/>
    <col min="7186" max="7186" width="14.5703125" style="164" customWidth="1"/>
    <col min="7187" max="7187" width="19.140625" style="164" customWidth="1"/>
    <col min="7188" max="7188" width="17.42578125" style="164" customWidth="1"/>
    <col min="7189" max="7425" width="9.140625" style="164"/>
    <col min="7426" max="7426" width="49.5703125" style="164" customWidth="1"/>
    <col min="7427" max="7427" width="12.85546875" style="164" customWidth="1"/>
    <col min="7428" max="7428" width="9" style="164" customWidth="1"/>
    <col min="7429" max="7429" width="10.7109375" style="164" customWidth="1"/>
    <col min="7430" max="7430" width="8.28515625" style="164" customWidth="1"/>
    <col min="7431" max="7431" width="12.5703125" style="164" customWidth="1"/>
    <col min="7432" max="7432" width="15.28515625" style="164" customWidth="1"/>
    <col min="7433" max="7433" width="12.85546875" style="164" customWidth="1"/>
    <col min="7434" max="7435" width="13.28515625" style="164" customWidth="1"/>
    <col min="7436" max="7436" width="14.140625" style="164" customWidth="1"/>
    <col min="7437" max="7437" width="20.7109375" style="164" customWidth="1"/>
    <col min="7438" max="7438" width="10.28515625" style="164" customWidth="1"/>
    <col min="7439" max="7441" width="13.7109375" style="164" customWidth="1"/>
    <col min="7442" max="7442" width="14.5703125" style="164" customWidth="1"/>
    <col min="7443" max="7443" width="19.140625" style="164" customWidth="1"/>
    <col min="7444" max="7444" width="17.42578125" style="164" customWidth="1"/>
    <col min="7445" max="7681" width="9.140625" style="164"/>
    <col min="7682" max="7682" width="49.5703125" style="164" customWidth="1"/>
    <col min="7683" max="7683" width="12.85546875" style="164" customWidth="1"/>
    <col min="7684" max="7684" width="9" style="164" customWidth="1"/>
    <col min="7685" max="7685" width="10.7109375" style="164" customWidth="1"/>
    <col min="7686" max="7686" width="8.28515625" style="164" customWidth="1"/>
    <col min="7687" max="7687" width="12.5703125" style="164" customWidth="1"/>
    <col min="7688" max="7688" width="15.28515625" style="164" customWidth="1"/>
    <col min="7689" max="7689" width="12.85546875" style="164" customWidth="1"/>
    <col min="7690" max="7691" width="13.28515625" style="164" customWidth="1"/>
    <col min="7692" max="7692" width="14.140625" style="164" customWidth="1"/>
    <col min="7693" max="7693" width="20.7109375" style="164" customWidth="1"/>
    <col min="7694" max="7694" width="10.28515625" style="164" customWidth="1"/>
    <col min="7695" max="7697" width="13.7109375" style="164" customWidth="1"/>
    <col min="7698" max="7698" width="14.5703125" style="164" customWidth="1"/>
    <col min="7699" max="7699" width="19.140625" style="164" customWidth="1"/>
    <col min="7700" max="7700" width="17.42578125" style="164" customWidth="1"/>
    <col min="7701" max="7937" width="9.140625" style="164"/>
    <col min="7938" max="7938" width="49.5703125" style="164" customWidth="1"/>
    <col min="7939" max="7939" width="12.85546875" style="164" customWidth="1"/>
    <col min="7940" max="7940" width="9" style="164" customWidth="1"/>
    <col min="7941" max="7941" width="10.7109375" style="164" customWidth="1"/>
    <col min="7942" max="7942" width="8.28515625" style="164" customWidth="1"/>
    <col min="7943" max="7943" width="12.5703125" style="164" customWidth="1"/>
    <col min="7944" max="7944" width="15.28515625" style="164" customWidth="1"/>
    <col min="7945" max="7945" width="12.85546875" style="164" customWidth="1"/>
    <col min="7946" max="7947" width="13.28515625" style="164" customWidth="1"/>
    <col min="7948" max="7948" width="14.140625" style="164" customWidth="1"/>
    <col min="7949" max="7949" width="20.7109375" style="164" customWidth="1"/>
    <col min="7950" max="7950" width="10.28515625" style="164" customWidth="1"/>
    <col min="7951" max="7953" width="13.7109375" style="164" customWidth="1"/>
    <col min="7954" max="7954" width="14.5703125" style="164" customWidth="1"/>
    <col min="7955" max="7955" width="19.140625" style="164" customWidth="1"/>
    <col min="7956" max="7956" width="17.42578125" style="164" customWidth="1"/>
    <col min="7957" max="8193" width="9.140625" style="164"/>
    <col min="8194" max="8194" width="49.5703125" style="164" customWidth="1"/>
    <col min="8195" max="8195" width="12.85546875" style="164" customWidth="1"/>
    <col min="8196" max="8196" width="9" style="164" customWidth="1"/>
    <col min="8197" max="8197" width="10.7109375" style="164" customWidth="1"/>
    <col min="8198" max="8198" width="8.28515625" style="164" customWidth="1"/>
    <col min="8199" max="8199" width="12.5703125" style="164" customWidth="1"/>
    <col min="8200" max="8200" width="15.28515625" style="164" customWidth="1"/>
    <col min="8201" max="8201" width="12.85546875" style="164" customWidth="1"/>
    <col min="8202" max="8203" width="13.28515625" style="164" customWidth="1"/>
    <col min="8204" max="8204" width="14.140625" style="164" customWidth="1"/>
    <col min="8205" max="8205" width="20.7109375" style="164" customWidth="1"/>
    <col min="8206" max="8206" width="10.28515625" style="164" customWidth="1"/>
    <col min="8207" max="8209" width="13.7109375" style="164" customWidth="1"/>
    <col min="8210" max="8210" width="14.5703125" style="164" customWidth="1"/>
    <col min="8211" max="8211" width="19.140625" style="164" customWidth="1"/>
    <col min="8212" max="8212" width="17.42578125" style="164" customWidth="1"/>
    <col min="8213" max="8449" width="9.140625" style="164"/>
    <col min="8450" max="8450" width="49.5703125" style="164" customWidth="1"/>
    <col min="8451" max="8451" width="12.85546875" style="164" customWidth="1"/>
    <col min="8452" max="8452" width="9" style="164" customWidth="1"/>
    <col min="8453" max="8453" width="10.7109375" style="164" customWidth="1"/>
    <col min="8454" max="8454" width="8.28515625" style="164" customWidth="1"/>
    <col min="8455" max="8455" width="12.5703125" style="164" customWidth="1"/>
    <col min="8456" max="8456" width="15.28515625" style="164" customWidth="1"/>
    <col min="8457" max="8457" width="12.85546875" style="164" customWidth="1"/>
    <col min="8458" max="8459" width="13.28515625" style="164" customWidth="1"/>
    <col min="8460" max="8460" width="14.140625" style="164" customWidth="1"/>
    <col min="8461" max="8461" width="20.7109375" style="164" customWidth="1"/>
    <col min="8462" max="8462" width="10.28515625" style="164" customWidth="1"/>
    <col min="8463" max="8465" width="13.7109375" style="164" customWidth="1"/>
    <col min="8466" max="8466" width="14.5703125" style="164" customWidth="1"/>
    <col min="8467" max="8467" width="19.140625" style="164" customWidth="1"/>
    <col min="8468" max="8468" width="17.42578125" style="164" customWidth="1"/>
    <col min="8469" max="8705" width="9.140625" style="164"/>
    <col min="8706" max="8706" width="49.5703125" style="164" customWidth="1"/>
    <col min="8707" max="8707" width="12.85546875" style="164" customWidth="1"/>
    <col min="8708" max="8708" width="9" style="164" customWidth="1"/>
    <col min="8709" max="8709" width="10.7109375" style="164" customWidth="1"/>
    <col min="8710" max="8710" width="8.28515625" style="164" customWidth="1"/>
    <col min="8711" max="8711" width="12.5703125" style="164" customWidth="1"/>
    <col min="8712" max="8712" width="15.28515625" style="164" customWidth="1"/>
    <col min="8713" max="8713" width="12.85546875" style="164" customWidth="1"/>
    <col min="8714" max="8715" width="13.28515625" style="164" customWidth="1"/>
    <col min="8716" max="8716" width="14.140625" style="164" customWidth="1"/>
    <col min="8717" max="8717" width="20.7109375" style="164" customWidth="1"/>
    <col min="8718" max="8718" width="10.28515625" style="164" customWidth="1"/>
    <col min="8719" max="8721" width="13.7109375" style="164" customWidth="1"/>
    <col min="8722" max="8722" width="14.5703125" style="164" customWidth="1"/>
    <col min="8723" max="8723" width="19.140625" style="164" customWidth="1"/>
    <col min="8724" max="8724" width="17.42578125" style="164" customWidth="1"/>
    <col min="8725" max="8961" width="9.140625" style="164"/>
    <col min="8962" max="8962" width="49.5703125" style="164" customWidth="1"/>
    <col min="8963" max="8963" width="12.85546875" style="164" customWidth="1"/>
    <col min="8964" max="8964" width="9" style="164" customWidth="1"/>
    <col min="8965" max="8965" width="10.7109375" style="164" customWidth="1"/>
    <col min="8966" max="8966" width="8.28515625" style="164" customWidth="1"/>
    <col min="8967" max="8967" width="12.5703125" style="164" customWidth="1"/>
    <col min="8968" max="8968" width="15.28515625" style="164" customWidth="1"/>
    <col min="8969" max="8969" width="12.85546875" style="164" customWidth="1"/>
    <col min="8970" max="8971" width="13.28515625" style="164" customWidth="1"/>
    <col min="8972" max="8972" width="14.140625" style="164" customWidth="1"/>
    <col min="8973" max="8973" width="20.7109375" style="164" customWidth="1"/>
    <col min="8974" max="8974" width="10.28515625" style="164" customWidth="1"/>
    <col min="8975" max="8977" width="13.7109375" style="164" customWidth="1"/>
    <col min="8978" max="8978" width="14.5703125" style="164" customWidth="1"/>
    <col min="8979" max="8979" width="19.140625" style="164" customWidth="1"/>
    <col min="8980" max="8980" width="17.42578125" style="164" customWidth="1"/>
    <col min="8981" max="9217" width="9.140625" style="164"/>
    <col min="9218" max="9218" width="49.5703125" style="164" customWidth="1"/>
    <col min="9219" max="9219" width="12.85546875" style="164" customWidth="1"/>
    <col min="9220" max="9220" width="9" style="164" customWidth="1"/>
    <col min="9221" max="9221" width="10.7109375" style="164" customWidth="1"/>
    <col min="9222" max="9222" width="8.28515625" style="164" customWidth="1"/>
    <col min="9223" max="9223" width="12.5703125" style="164" customWidth="1"/>
    <col min="9224" max="9224" width="15.28515625" style="164" customWidth="1"/>
    <col min="9225" max="9225" width="12.85546875" style="164" customWidth="1"/>
    <col min="9226" max="9227" width="13.28515625" style="164" customWidth="1"/>
    <col min="9228" max="9228" width="14.140625" style="164" customWidth="1"/>
    <col min="9229" max="9229" width="20.7109375" style="164" customWidth="1"/>
    <col min="9230" max="9230" width="10.28515625" style="164" customWidth="1"/>
    <col min="9231" max="9233" width="13.7109375" style="164" customWidth="1"/>
    <col min="9234" max="9234" width="14.5703125" style="164" customWidth="1"/>
    <col min="9235" max="9235" width="19.140625" style="164" customWidth="1"/>
    <col min="9236" max="9236" width="17.42578125" style="164" customWidth="1"/>
    <col min="9237" max="9473" width="9.140625" style="164"/>
    <col min="9474" max="9474" width="49.5703125" style="164" customWidth="1"/>
    <col min="9475" max="9475" width="12.85546875" style="164" customWidth="1"/>
    <col min="9476" max="9476" width="9" style="164" customWidth="1"/>
    <col min="9477" max="9477" width="10.7109375" style="164" customWidth="1"/>
    <col min="9478" max="9478" width="8.28515625" style="164" customWidth="1"/>
    <col min="9479" max="9479" width="12.5703125" style="164" customWidth="1"/>
    <col min="9480" max="9480" width="15.28515625" style="164" customWidth="1"/>
    <col min="9481" max="9481" width="12.85546875" style="164" customWidth="1"/>
    <col min="9482" max="9483" width="13.28515625" style="164" customWidth="1"/>
    <col min="9484" max="9484" width="14.140625" style="164" customWidth="1"/>
    <col min="9485" max="9485" width="20.7109375" style="164" customWidth="1"/>
    <col min="9486" max="9486" width="10.28515625" style="164" customWidth="1"/>
    <col min="9487" max="9489" width="13.7109375" style="164" customWidth="1"/>
    <col min="9490" max="9490" width="14.5703125" style="164" customWidth="1"/>
    <col min="9491" max="9491" width="19.140625" style="164" customWidth="1"/>
    <col min="9492" max="9492" width="17.42578125" style="164" customWidth="1"/>
    <col min="9493" max="9729" width="9.140625" style="164"/>
    <col min="9730" max="9730" width="49.5703125" style="164" customWidth="1"/>
    <col min="9731" max="9731" width="12.85546875" style="164" customWidth="1"/>
    <col min="9732" max="9732" width="9" style="164" customWidth="1"/>
    <col min="9733" max="9733" width="10.7109375" style="164" customWidth="1"/>
    <col min="9734" max="9734" width="8.28515625" style="164" customWidth="1"/>
    <col min="9735" max="9735" width="12.5703125" style="164" customWidth="1"/>
    <col min="9736" max="9736" width="15.28515625" style="164" customWidth="1"/>
    <col min="9737" max="9737" width="12.85546875" style="164" customWidth="1"/>
    <col min="9738" max="9739" width="13.28515625" style="164" customWidth="1"/>
    <col min="9740" max="9740" width="14.140625" style="164" customWidth="1"/>
    <col min="9741" max="9741" width="20.7109375" style="164" customWidth="1"/>
    <col min="9742" max="9742" width="10.28515625" style="164" customWidth="1"/>
    <col min="9743" max="9745" width="13.7109375" style="164" customWidth="1"/>
    <col min="9746" max="9746" width="14.5703125" style="164" customWidth="1"/>
    <col min="9747" max="9747" width="19.140625" style="164" customWidth="1"/>
    <col min="9748" max="9748" width="17.42578125" style="164" customWidth="1"/>
    <col min="9749" max="9985" width="9.140625" style="164"/>
    <col min="9986" max="9986" width="49.5703125" style="164" customWidth="1"/>
    <col min="9987" max="9987" width="12.85546875" style="164" customWidth="1"/>
    <col min="9988" max="9988" width="9" style="164" customWidth="1"/>
    <col min="9989" max="9989" width="10.7109375" style="164" customWidth="1"/>
    <col min="9990" max="9990" width="8.28515625" style="164" customWidth="1"/>
    <col min="9991" max="9991" width="12.5703125" style="164" customWidth="1"/>
    <col min="9992" max="9992" width="15.28515625" style="164" customWidth="1"/>
    <col min="9993" max="9993" width="12.85546875" style="164" customWidth="1"/>
    <col min="9994" max="9995" width="13.28515625" style="164" customWidth="1"/>
    <col min="9996" max="9996" width="14.140625" style="164" customWidth="1"/>
    <col min="9997" max="9997" width="20.7109375" style="164" customWidth="1"/>
    <col min="9998" max="9998" width="10.28515625" style="164" customWidth="1"/>
    <col min="9999" max="10001" width="13.7109375" style="164" customWidth="1"/>
    <col min="10002" max="10002" width="14.5703125" style="164" customWidth="1"/>
    <col min="10003" max="10003" width="19.140625" style="164" customWidth="1"/>
    <col min="10004" max="10004" width="17.42578125" style="164" customWidth="1"/>
    <col min="10005" max="10241" width="9.140625" style="164"/>
    <col min="10242" max="10242" width="49.5703125" style="164" customWidth="1"/>
    <col min="10243" max="10243" width="12.85546875" style="164" customWidth="1"/>
    <col min="10244" max="10244" width="9" style="164" customWidth="1"/>
    <col min="10245" max="10245" width="10.7109375" style="164" customWidth="1"/>
    <col min="10246" max="10246" width="8.28515625" style="164" customWidth="1"/>
    <col min="10247" max="10247" width="12.5703125" style="164" customWidth="1"/>
    <col min="10248" max="10248" width="15.28515625" style="164" customWidth="1"/>
    <col min="10249" max="10249" width="12.85546875" style="164" customWidth="1"/>
    <col min="10250" max="10251" width="13.28515625" style="164" customWidth="1"/>
    <col min="10252" max="10252" width="14.140625" style="164" customWidth="1"/>
    <col min="10253" max="10253" width="20.7109375" style="164" customWidth="1"/>
    <col min="10254" max="10254" width="10.28515625" style="164" customWidth="1"/>
    <col min="10255" max="10257" width="13.7109375" style="164" customWidth="1"/>
    <col min="10258" max="10258" width="14.5703125" style="164" customWidth="1"/>
    <col min="10259" max="10259" width="19.140625" style="164" customWidth="1"/>
    <col min="10260" max="10260" width="17.42578125" style="164" customWidth="1"/>
    <col min="10261" max="10497" width="9.140625" style="164"/>
    <col min="10498" max="10498" width="49.5703125" style="164" customWidth="1"/>
    <col min="10499" max="10499" width="12.85546875" style="164" customWidth="1"/>
    <col min="10500" max="10500" width="9" style="164" customWidth="1"/>
    <col min="10501" max="10501" width="10.7109375" style="164" customWidth="1"/>
    <col min="10502" max="10502" width="8.28515625" style="164" customWidth="1"/>
    <col min="10503" max="10503" width="12.5703125" style="164" customWidth="1"/>
    <col min="10504" max="10504" width="15.28515625" style="164" customWidth="1"/>
    <col min="10505" max="10505" width="12.85546875" style="164" customWidth="1"/>
    <col min="10506" max="10507" width="13.28515625" style="164" customWidth="1"/>
    <col min="10508" max="10508" width="14.140625" style="164" customWidth="1"/>
    <col min="10509" max="10509" width="20.7109375" style="164" customWidth="1"/>
    <col min="10510" max="10510" width="10.28515625" style="164" customWidth="1"/>
    <col min="10511" max="10513" width="13.7109375" style="164" customWidth="1"/>
    <col min="10514" max="10514" width="14.5703125" style="164" customWidth="1"/>
    <col min="10515" max="10515" width="19.140625" style="164" customWidth="1"/>
    <col min="10516" max="10516" width="17.42578125" style="164" customWidth="1"/>
    <col min="10517" max="10753" width="9.140625" style="164"/>
    <col min="10754" max="10754" width="49.5703125" style="164" customWidth="1"/>
    <col min="10755" max="10755" width="12.85546875" style="164" customWidth="1"/>
    <col min="10756" max="10756" width="9" style="164" customWidth="1"/>
    <col min="10757" max="10757" width="10.7109375" style="164" customWidth="1"/>
    <col min="10758" max="10758" width="8.28515625" style="164" customWidth="1"/>
    <col min="10759" max="10759" width="12.5703125" style="164" customWidth="1"/>
    <col min="10760" max="10760" width="15.28515625" style="164" customWidth="1"/>
    <col min="10761" max="10761" width="12.85546875" style="164" customWidth="1"/>
    <col min="10762" max="10763" width="13.28515625" style="164" customWidth="1"/>
    <col min="10764" max="10764" width="14.140625" style="164" customWidth="1"/>
    <col min="10765" max="10765" width="20.7109375" style="164" customWidth="1"/>
    <col min="10766" max="10766" width="10.28515625" style="164" customWidth="1"/>
    <col min="10767" max="10769" width="13.7109375" style="164" customWidth="1"/>
    <col min="10770" max="10770" width="14.5703125" style="164" customWidth="1"/>
    <col min="10771" max="10771" width="19.140625" style="164" customWidth="1"/>
    <col min="10772" max="10772" width="17.42578125" style="164" customWidth="1"/>
    <col min="10773" max="11009" width="9.140625" style="164"/>
    <col min="11010" max="11010" width="49.5703125" style="164" customWidth="1"/>
    <col min="11011" max="11011" width="12.85546875" style="164" customWidth="1"/>
    <col min="11012" max="11012" width="9" style="164" customWidth="1"/>
    <col min="11013" max="11013" width="10.7109375" style="164" customWidth="1"/>
    <col min="11014" max="11014" width="8.28515625" style="164" customWidth="1"/>
    <col min="11015" max="11015" width="12.5703125" style="164" customWidth="1"/>
    <col min="11016" max="11016" width="15.28515625" style="164" customWidth="1"/>
    <col min="11017" max="11017" width="12.85546875" style="164" customWidth="1"/>
    <col min="11018" max="11019" width="13.28515625" style="164" customWidth="1"/>
    <col min="11020" max="11020" width="14.140625" style="164" customWidth="1"/>
    <col min="11021" max="11021" width="20.7109375" style="164" customWidth="1"/>
    <col min="11022" max="11022" width="10.28515625" style="164" customWidth="1"/>
    <col min="11023" max="11025" width="13.7109375" style="164" customWidth="1"/>
    <col min="11026" max="11026" width="14.5703125" style="164" customWidth="1"/>
    <col min="11027" max="11027" width="19.140625" style="164" customWidth="1"/>
    <col min="11028" max="11028" width="17.42578125" style="164" customWidth="1"/>
    <col min="11029" max="11265" width="9.140625" style="164"/>
    <col min="11266" max="11266" width="49.5703125" style="164" customWidth="1"/>
    <col min="11267" max="11267" width="12.85546875" style="164" customWidth="1"/>
    <col min="11268" max="11268" width="9" style="164" customWidth="1"/>
    <col min="11269" max="11269" width="10.7109375" style="164" customWidth="1"/>
    <col min="11270" max="11270" width="8.28515625" style="164" customWidth="1"/>
    <col min="11271" max="11271" width="12.5703125" style="164" customWidth="1"/>
    <col min="11272" max="11272" width="15.28515625" style="164" customWidth="1"/>
    <col min="11273" max="11273" width="12.85546875" style="164" customWidth="1"/>
    <col min="11274" max="11275" width="13.28515625" style="164" customWidth="1"/>
    <col min="11276" max="11276" width="14.140625" style="164" customWidth="1"/>
    <col min="11277" max="11277" width="20.7109375" style="164" customWidth="1"/>
    <col min="11278" max="11278" width="10.28515625" style="164" customWidth="1"/>
    <col min="11279" max="11281" width="13.7109375" style="164" customWidth="1"/>
    <col min="11282" max="11282" width="14.5703125" style="164" customWidth="1"/>
    <col min="11283" max="11283" width="19.140625" style="164" customWidth="1"/>
    <col min="11284" max="11284" width="17.42578125" style="164" customWidth="1"/>
    <col min="11285" max="11521" width="9.140625" style="164"/>
    <col min="11522" max="11522" width="49.5703125" style="164" customWidth="1"/>
    <col min="11523" max="11523" width="12.85546875" style="164" customWidth="1"/>
    <col min="11524" max="11524" width="9" style="164" customWidth="1"/>
    <col min="11525" max="11525" width="10.7109375" style="164" customWidth="1"/>
    <col min="11526" max="11526" width="8.28515625" style="164" customWidth="1"/>
    <col min="11527" max="11527" width="12.5703125" style="164" customWidth="1"/>
    <col min="11528" max="11528" width="15.28515625" style="164" customWidth="1"/>
    <col min="11529" max="11529" width="12.85546875" style="164" customWidth="1"/>
    <col min="11530" max="11531" width="13.28515625" style="164" customWidth="1"/>
    <col min="11532" max="11532" width="14.140625" style="164" customWidth="1"/>
    <col min="11533" max="11533" width="20.7109375" style="164" customWidth="1"/>
    <col min="11534" max="11534" width="10.28515625" style="164" customWidth="1"/>
    <col min="11535" max="11537" width="13.7109375" style="164" customWidth="1"/>
    <col min="11538" max="11538" width="14.5703125" style="164" customWidth="1"/>
    <col min="11539" max="11539" width="19.140625" style="164" customWidth="1"/>
    <col min="11540" max="11540" width="17.42578125" style="164" customWidth="1"/>
    <col min="11541" max="11777" width="9.140625" style="164"/>
    <col min="11778" max="11778" width="49.5703125" style="164" customWidth="1"/>
    <col min="11779" max="11779" width="12.85546875" style="164" customWidth="1"/>
    <col min="11780" max="11780" width="9" style="164" customWidth="1"/>
    <col min="11781" max="11781" width="10.7109375" style="164" customWidth="1"/>
    <col min="11782" max="11782" width="8.28515625" style="164" customWidth="1"/>
    <col min="11783" max="11783" width="12.5703125" style="164" customWidth="1"/>
    <col min="11784" max="11784" width="15.28515625" style="164" customWidth="1"/>
    <col min="11785" max="11785" width="12.85546875" style="164" customWidth="1"/>
    <col min="11786" max="11787" width="13.28515625" style="164" customWidth="1"/>
    <col min="11788" max="11788" width="14.140625" style="164" customWidth="1"/>
    <col min="11789" max="11789" width="20.7109375" style="164" customWidth="1"/>
    <col min="11790" max="11790" width="10.28515625" style="164" customWidth="1"/>
    <col min="11791" max="11793" width="13.7109375" style="164" customWidth="1"/>
    <col min="11794" max="11794" width="14.5703125" style="164" customWidth="1"/>
    <col min="11795" max="11795" width="19.140625" style="164" customWidth="1"/>
    <col min="11796" max="11796" width="17.42578125" style="164" customWidth="1"/>
    <col min="11797" max="12033" width="9.140625" style="164"/>
    <col min="12034" max="12034" width="49.5703125" style="164" customWidth="1"/>
    <col min="12035" max="12035" width="12.85546875" style="164" customWidth="1"/>
    <col min="12036" max="12036" width="9" style="164" customWidth="1"/>
    <col min="12037" max="12037" width="10.7109375" style="164" customWidth="1"/>
    <col min="12038" max="12038" width="8.28515625" style="164" customWidth="1"/>
    <col min="12039" max="12039" width="12.5703125" style="164" customWidth="1"/>
    <col min="12040" max="12040" width="15.28515625" style="164" customWidth="1"/>
    <col min="12041" max="12041" width="12.85546875" style="164" customWidth="1"/>
    <col min="12042" max="12043" width="13.28515625" style="164" customWidth="1"/>
    <col min="12044" max="12044" width="14.140625" style="164" customWidth="1"/>
    <col min="12045" max="12045" width="20.7109375" style="164" customWidth="1"/>
    <col min="12046" max="12046" width="10.28515625" style="164" customWidth="1"/>
    <col min="12047" max="12049" width="13.7109375" style="164" customWidth="1"/>
    <col min="12050" max="12050" width="14.5703125" style="164" customWidth="1"/>
    <col min="12051" max="12051" width="19.140625" style="164" customWidth="1"/>
    <col min="12052" max="12052" width="17.42578125" style="164" customWidth="1"/>
    <col min="12053" max="12289" width="9.140625" style="164"/>
    <col min="12290" max="12290" width="49.5703125" style="164" customWidth="1"/>
    <col min="12291" max="12291" width="12.85546875" style="164" customWidth="1"/>
    <col min="12292" max="12292" width="9" style="164" customWidth="1"/>
    <col min="12293" max="12293" width="10.7109375" style="164" customWidth="1"/>
    <col min="12294" max="12294" width="8.28515625" style="164" customWidth="1"/>
    <col min="12295" max="12295" width="12.5703125" style="164" customWidth="1"/>
    <col min="12296" max="12296" width="15.28515625" style="164" customWidth="1"/>
    <col min="12297" max="12297" width="12.85546875" style="164" customWidth="1"/>
    <col min="12298" max="12299" width="13.28515625" style="164" customWidth="1"/>
    <col min="12300" max="12300" width="14.140625" style="164" customWidth="1"/>
    <col min="12301" max="12301" width="20.7109375" style="164" customWidth="1"/>
    <col min="12302" max="12302" width="10.28515625" style="164" customWidth="1"/>
    <col min="12303" max="12305" width="13.7109375" style="164" customWidth="1"/>
    <col min="12306" max="12306" width="14.5703125" style="164" customWidth="1"/>
    <col min="12307" max="12307" width="19.140625" style="164" customWidth="1"/>
    <col min="12308" max="12308" width="17.42578125" style="164" customWidth="1"/>
    <col min="12309" max="12545" width="9.140625" style="164"/>
    <col min="12546" max="12546" width="49.5703125" style="164" customWidth="1"/>
    <col min="12547" max="12547" width="12.85546875" style="164" customWidth="1"/>
    <col min="12548" max="12548" width="9" style="164" customWidth="1"/>
    <col min="12549" max="12549" width="10.7109375" style="164" customWidth="1"/>
    <col min="12550" max="12550" width="8.28515625" style="164" customWidth="1"/>
    <col min="12551" max="12551" width="12.5703125" style="164" customWidth="1"/>
    <col min="12552" max="12552" width="15.28515625" style="164" customWidth="1"/>
    <col min="12553" max="12553" width="12.85546875" style="164" customWidth="1"/>
    <col min="12554" max="12555" width="13.28515625" style="164" customWidth="1"/>
    <col min="12556" max="12556" width="14.140625" style="164" customWidth="1"/>
    <col min="12557" max="12557" width="20.7109375" style="164" customWidth="1"/>
    <col min="12558" max="12558" width="10.28515625" style="164" customWidth="1"/>
    <col min="12559" max="12561" width="13.7109375" style="164" customWidth="1"/>
    <col min="12562" max="12562" width="14.5703125" style="164" customWidth="1"/>
    <col min="12563" max="12563" width="19.140625" style="164" customWidth="1"/>
    <col min="12564" max="12564" width="17.42578125" style="164" customWidth="1"/>
    <col min="12565" max="12801" width="9.140625" style="164"/>
    <col min="12802" max="12802" width="49.5703125" style="164" customWidth="1"/>
    <col min="12803" max="12803" width="12.85546875" style="164" customWidth="1"/>
    <col min="12804" max="12804" width="9" style="164" customWidth="1"/>
    <col min="12805" max="12805" width="10.7109375" style="164" customWidth="1"/>
    <col min="12806" max="12806" width="8.28515625" style="164" customWidth="1"/>
    <col min="12807" max="12807" width="12.5703125" style="164" customWidth="1"/>
    <col min="12808" max="12808" width="15.28515625" style="164" customWidth="1"/>
    <col min="12809" max="12809" width="12.85546875" style="164" customWidth="1"/>
    <col min="12810" max="12811" width="13.28515625" style="164" customWidth="1"/>
    <col min="12812" max="12812" width="14.140625" style="164" customWidth="1"/>
    <col min="12813" max="12813" width="20.7109375" style="164" customWidth="1"/>
    <col min="12814" max="12814" width="10.28515625" style="164" customWidth="1"/>
    <col min="12815" max="12817" width="13.7109375" style="164" customWidth="1"/>
    <col min="12818" max="12818" width="14.5703125" style="164" customWidth="1"/>
    <col min="12819" max="12819" width="19.140625" style="164" customWidth="1"/>
    <col min="12820" max="12820" width="17.42578125" style="164" customWidth="1"/>
    <col min="12821" max="13057" width="9.140625" style="164"/>
    <col min="13058" max="13058" width="49.5703125" style="164" customWidth="1"/>
    <col min="13059" max="13059" width="12.85546875" style="164" customWidth="1"/>
    <col min="13060" max="13060" width="9" style="164" customWidth="1"/>
    <col min="13061" max="13061" width="10.7109375" style="164" customWidth="1"/>
    <col min="13062" max="13062" width="8.28515625" style="164" customWidth="1"/>
    <col min="13063" max="13063" width="12.5703125" style="164" customWidth="1"/>
    <col min="13064" max="13064" width="15.28515625" style="164" customWidth="1"/>
    <col min="13065" max="13065" width="12.85546875" style="164" customWidth="1"/>
    <col min="13066" max="13067" width="13.28515625" style="164" customWidth="1"/>
    <col min="13068" max="13068" width="14.140625" style="164" customWidth="1"/>
    <col min="13069" max="13069" width="20.7109375" style="164" customWidth="1"/>
    <col min="13070" max="13070" width="10.28515625" style="164" customWidth="1"/>
    <col min="13071" max="13073" width="13.7109375" style="164" customWidth="1"/>
    <col min="13074" max="13074" width="14.5703125" style="164" customWidth="1"/>
    <col min="13075" max="13075" width="19.140625" style="164" customWidth="1"/>
    <col min="13076" max="13076" width="17.42578125" style="164" customWidth="1"/>
    <col min="13077" max="13313" width="9.140625" style="164"/>
    <col min="13314" max="13314" width="49.5703125" style="164" customWidth="1"/>
    <col min="13315" max="13315" width="12.85546875" style="164" customWidth="1"/>
    <col min="13316" max="13316" width="9" style="164" customWidth="1"/>
    <col min="13317" max="13317" width="10.7109375" style="164" customWidth="1"/>
    <col min="13318" max="13318" width="8.28515625" style="164" customWidth="1"/>
    <col min="13319" max="13319" width="12.5703125" style="164" customWidth="1"/>
    <col min="13320" max="13320" width="15.28515625" style="164" customWidth="1"/>
    <col min="13321" max="13321" width="12.85546875" style="164" customWidth="1"/>
    <col min="13322" max="13323" width="13.28515625" style="164" customWidth="1"/>
    <col min="13324" max="13324" width="14.140625" style="164" customWidth="1"/>
    <col min="13325" max="13325" width="20.7109375" style="164" customWidth="1"/>
    <col min="13326" max="13326" width="10.28515625" style="164" customWidth="1"/>
    <col min="13327" max="13329" width="13.7109375" style="164" customWidth="1"/>
    <col min="13330" max="13330" width="14.5703125" style="164" customWidth="1"/>
    <col min="13331" max="13331" width="19.140625" style="164" customWidth="1"/>
    <col min="13332" max="13332" width="17.42578125" style="164" customWidth="1"/>
    <col min="13333" max="13569" width="9.140625" style="164"/>
    <col min="13570" max="13570" width="49.5703125" style="164" customWidth="1"/>
    <col min="13571" max="13571" width="12.85546875" style="164" customWidth="1"/>
    <col min="13572" max="13572" width="9" style="164" customWidth="1"/>
    <col min="13573" max="13573" width="10.7109375" style="164" customWidth="1"/>
    <col min="13574" max="13574" width="8.28515625" style="164" customWidth="1"/>
    <col min="13575" max="13575" width="12.5703125" style="164" customWidth="1"/>
    <col min="13576" max="13576" width="15.28515625" style="164" customWidth="1"/>
    <col min="13577" max="13577" width="12.85546875" style="164" customWidth="1"/>
    <col min="13578" max="13579" width="13.28515625" style="164" customWidth="1"/>
    <col min="13580" max="13580" width="14.140625" style="164" customWidth="1"/>
    <col min="13581" max="13581" width="20.7109375" style="164" customWidth="1"/>
    <col min="13582" max="13582" width="10.28515625" style="164" customWidth="1"/>
    <col min="13583" max="13585" width="13.7109375" style="164" customWidth="1"/>
    <col min="13586" max="13586" width="14.5703125" style="164" customWidth="1"/>
    <col min="13587" max="13587" width="19.140625" style="164" customWidth="1"/>
    <col min="13588" max="13588" width="17.42578125" style="164" customWidth="1"/>
    <col min="13589" max="13825" width="9.140625" style="164"/>
    <col min="13826" max="13826" width="49.5703125" style="164" customWidth="1"/>
    <col min="13827" max="13827" width="12.85546875" style="164" customWidth="1"/>
    <col min="13828" max="13828" width="9" style="164" customWidth="1"/>
    <col min="13829" max="13829" width="10.7109375" style="164" customWidth="1"/>
    <col min="13830" max="13830" width="8.28515625" style="164" customWidth="1"/>
    <col min="13831" max="13831" width="12.5703125" style="164" customWidth="1"/>
    <col min="13832" max="13832" width="15.28515625" style="164" customWidth="1"/>
    <col min="13833" max="13833" width="12.85546875" style="164" customWidth="1"/>
    <col min="13834" max="13835" width="13.28515625" style="164" customWidth="1"/>
    <col min="13836" max="13836" width="14.140625" style="164" customWidth="1"/>
    <col min="13837" max="13837" width="20.7109375" style="164" customWidth="1"/>
    <col min="13838" max="13838" width="10.28515625" style="164" customWidth="1"/>
    <col min="13839" max="13841" width="13.7109375" style="164" customWidth="1"/>
    <col min="13842" max="13842" width="14.5703125" style="164" customWidth="1"/>
    <col min="13843" max="13843" width="19.140625" style="164" customWidth="1"/>
    <col min="13844" max="13844" width="17.42578125" style="164" customWidth="1"/>
    <col min="13845" max="14081" width="9.140625" style="164"/>
    <col min="14082" max="14082" width="49.5703125" style="164" customWidth="1"/>
    <col min="14083" max="14083" width="12.85546875" style="164" customWidth="1"/>
    <col min="14084" max="14084" width="9" style="164" customWidth="1"/>
    <col min="14085" max="14085" width="10.7109375" style="164" customWidth="1"/>
    <col min="14086" max="14086" width="8.28515625" style="164" customWidth="1"/>
    <col min="14087" max="14087" width="12.5703125" style="164" customWidth="1"/>
    <col min="14088" max="14088" width="15.28515625" style="164" customWidth="1"/>
    <col min="14089" max="14089" width="12.85546875" style="164" customWidth="1"/>
    <col min="14090" max="14091" width="13.28515625" style="164" customWidth="1"/>
    <col min="14092" max="14092" width="14.140625" style="164" customWidth="1"/>
    <col min="14093" max="14093" width="20.7109375" style="164" customWidth="1"/>
    <col min="14094" max="14094" width="10.28515625" style="164" customWidth="1"/>
    <col min="14095" max="14097" width="13.7109375" style="164" customWidth="1"/>
    <col min="14098" max="14098" width="14.5703125" style="164" customWidth="1"/>
    <col min="14099" max="14099" width="19.140625" style="164" customWidth="1"/>
    <col min="14100" max="14100" width="17.42578125" style="164" customWidth="1"/>
    <col min="14101" max="14337" width="9.140625" style="164"/>
    <col min="14338" max="14338" width="49.5703125" style="164" customWidth="1"/>
    <col min="14339" max="14339" width="12.85546875" style="164" customWidth="1"/>
    <col min="14340" max="14340" width="9" style="164" customWidth="1"/>
    <col min="14341" max="14341" width="10.7109375" style="164" customWidth="1"/>
    <col min="14342" max="14342" width="8.28515625" style="164" customWidth="1"/>
    <col min="14343" max="14343" width="12.5703125" style="164" customWidth="1"/>
    <col min="14344" max="14344" width="15.28515625" style="164" customWidth="1"/>
    <col min="14345" max="14345" width="12.85546875" style="164" customWidth="1"/>
    <col min="14346" max="14347" width="13.28515625" style="164" customWidth="1"/>
    <col min="14348" max="14348" width="14.140625" style="164" customWidth="1"/>
    <col min="14349" max="14349" width="20.7109375" style="164" customWidth="1"/>
    <col min="14350" max="14350" width="10.28515625" style="164" customWidth="1"/>
    <col min="14351" max="14353" width="13.7109375" style="164" customWidth="1"/>
    <col min="14354" max="14354" width="14.5703125" style="164" customWidth="1"/>
    <col min="14355" max="14355" width="19.140625" style="164" customWidth="1"/>
    <col min="14356" max="14356" width="17.42578125" style="164" customWidth="1"/>
    <col min="14357" max="14593" width="9.140625" style="164"/>
    <col min="14594" max="14594" width="49.5703125" style="164" customWidth="1"/>
    <col min="14595" max="14595" width="12.85546875" style="164" customWidth="1"/>
    <col min="14596" max="14596" width="9" style="164" customWidth="1"/>
    <col min="14597" max="14597" width="10.7109375" style="164" customWidth="1"/>
    <col min="14598" max="14598" width="8.28515625" style="164" customWidth="1"/>
    <col min="14599" max="14599" width="12.5703125" style="164" customWidth="1"/>
    <col min="14600" max="14600" width="15.28515625" style="164" customWidth="1"/>
    <col min="14601" max="14601" width="12.85546875" style="164" customWidth="1"/>
    <col min="14602" max="14603" width="13.28515625" style="164" customWidth="1"/>
    <col min="14604" max="14604" width="14.140625" style="164" customWidth="1"/>
    <col min="14605" max="14605" width="20.7109375" style="164" customWidth="1"/>
    <col min="14606" max="14606" width="10.28515625" style="164" customWidth="1"/>
    <col min="14607" max="14609" width="13.7109375" style="164" customWidth="1"/>
    <col min="14610" max="14610" width="14.5703125" style="164" customWidth="1"/>
    <col min="14611" max="14611" width="19.140625" style="164" customWidth="1"/>
    <col min="14612" max="14612" width="17.42578125" style="164" customWidth="1"/>
    <col min="14613" max="14849" width="9.140625" style="164"/>
    <col min="14850" max="14850" width="49.5703125" style="164" customWidth="1"/>
    <col min="14851" max="14851" width="12.85546875" style="164" customWidth="1"/>
    <col min="14852" max="14852" width="9" style="164" customWidth="1"/>
    <col min="14853" max="14853" width="10.7109375" style="164" customWidth="1"/>
    <col min="14854" max="14854" width="8.28515625" style="164" customWidth="1"/>
    <col min="14855" max="14855" width="12.5703125" style="164" customWidth="1"/>
    <col min="14856" max="14856" width="15.28515625" style="164" customWidth="1"/>
    <col min="14857" max="14857" width="12.85546875" style="164" customWidth="1"/>
    <col min="14858" max="14859" width="13.28515625" style="164" customWidth="1"/>
    <col min="14860" max="14860" width="14.140625" style="164" customWidth="1"/>
    <col min="14861" max="14861" width="20.7109375" style="164" customWidth="1"/>
    <col min="14862" max="14862" width="10.28515625" style="164" customWidth="1"/>
    <col min="14863" max="14865" width="13.7109375" style="164" customWidth="1"/>
    <col min="14866" max="14866" width="14.5703125" style="164" customWidth="1"/>
    <col min="14867" max="14867" width="19.140625" style="164" customWidth="1"/>
    <col min="14868" max="14868" width="17.42578125" style="164" customWidth="1"/>
    <col min="14869" max="15105" width="9.140625" style="164"/>
    <col min="15106" max="15106" width="49.5703125" style="164" customWidth="1"/>
    <col min="15107" max="15107" width="12.85546875" style="164" customWidth="1"/>
    <col min="15108" max="15108" width="9" style="164" customWidth="1"/>
    <col min="15109" max="15109" width="10.7109375" style="164" customWidth="1"/>
    <col min="15110" max="15110" width="8.28515625" style="164" customWidth="1"/>
    <col min="15111" max="15111" width="12.5703125" style="164" customWidth="1"/>
    <col min="15112" max="15112" width="15.28515625" style="164" customWidth="1"/>
    <col min="15113" max="15113" width="12.85546875" style="164" customWidth="1"/>
    <col min="15114" max="15115" width="13.28515625" style="164" customWidth="1"/>
    <col min="15116" max="15116" width="14.140625" style="164" customWidth="1"/>
    <col min="15117" max="15117" width="20.7109375" style="164" customWidth="1"/>
    <col min="15118" max="15118" width="10.28515625" style="164" customWidth="1"/>
    <col min="15119" max="15121" width="13.7109375" style="164" customWidth="1"/>
    <col min="15122" max="15122" width="14.5703125" style="164" customWidth="1"/>
    <col min="15123" max="15123" width="19.140625" style="164" customWidth="1"/>
    <col min="15124" max="15124" width="17.42578125" style="164" customWidth="1"/>
    <col min="15125" max="15361" width="9.140625" style="164"/>
    <col min="15362" max="15362" width="49.5703125" style="164" customWidth="1"/>
    <col min="15363" max="15363" width="12.85546875" style="164" customWidth="1"/>
    <col min="15364" max="15364" width="9" style="164" customWidth="1"/>
    <col min="15365" max="15365" width="10.7109375" style="164" customWidth="1"/>
    <col min="15366" max="15366" width="8.28515625" style="164" customWidth="1"/>
    <col min="15367" max="15367" width="12.5703125" style="164" customWidth="1"/>
    <col min="15368" max="15368" width="15.28515625" style="164" customWidth="1"/>
    <col min="15369" max="15369" width="12.85546875" style="164" customWidth="1"/>
    <col min="15370" max="15371" width="13.28515625" style="164" customWidth="1"/>
    <col min="15372" max="15372" width="14.140625" style="164" customWidth="1"/>
    <col min="15373" max="15373" width="20.7109375" style="164" customWidth="1"/>
    <col min="15374" max="15374" width="10.28515625" style="164" customWidth="1"/>
    <col min="15375" max="15377" width="13.7109375" style="164" customWidth="1"/>
    <col min="15378" max="15378" width="14.5703125" style="164" customWidth="1"/>
    <col min="15379" max="15379" width="19.140625" style="164" customWidth="1"/>
    <col min="15380" max="15380" width="17.42578125" style="164" customWidth="1"/>
    <col min="15381" max="15617" width="9.140625" style="164"/>
    <col min="15618" max="15618" width="49.5703125" style="164" customWidth="1"/>
    <col min="15619" max="15619" width="12.85546875" style="164" customWidth="1"/>
    <col min="15620" max="15620" width="9" style="164" customWidth="1"/>
    <col min="15621" max="15621" width="10.7109375" style="164" customWidth="1"/>
    <col min="15622" max="15622" width="8.28515625" style="164" customWidth="1"/>
    <col min="15623" max="15623" width="12.5703125" style="164" customWidth="1"/>
    <col min="15624" max="15624" width="15.28515625" style="164" customWidth="1"/>
    <col min="15625" max="15625" width="12.85546875" style="164" customWidth="1"/>
    <col min="15626" max="15627" width="13.28515625" style="164" customWidth="1"/>
    <col min="15628" max="15628" width="14.140625" style="164" customWidth="1"/>
    <col min="15629" max="15629" width="20.7109375" style="164" customWidth="1"/>
    <col min="15630" max="15630" width="10.28515625" style="164" customWidth="1"/>
    <col min="15631" max="15633" width="13.7109375" style="164" customWidth="1"/>
    <col min="15634" max="15634" width="14.5703125" style="164" customWidth="1"/>
    <col min="15635" max="15635" width="19.140625" style="164" customWidth="1"/>
    <col min="15636" max="15636" width="17.42578125" style="164" customWidth="1"/>
    <col min="15637" max="15873" width="9.140625" style="164"/>
    <col min="15874" max="15874" width="49.5703125" style="164" customWidth="1"/>
    <col min="15875" max="15875" width="12.85546875" style="164" customWidth="1"/>
    <col min="15876" max="15876" width="9" style="164" customWidth="1"/>
    <col min="15877" max="15877" width="10.7109375" style="164" customWidth="1"/>
    <col min="15878" max="15878" width="8.28515625" style="164" customWidth="1"/>
    <col min="15879" max="15879" width="12.5703125" style="164" customWidth="1"/>
    <col min="15880" max="15880" width="15.28515625" style="164" customWidth="1"/>
    <col min="15881" max="15881" width="12.85546875" style="164" customWidth="1"/>
    <col min="15882" max="15883" width="13.28515625" style="164" customWidth="1"/>
    <col min="15884" max="15884" width="14.140625" style="164" customWidth="1"/>
    <col min="15885" max="15885" width="20.7109375" style="164" customWidth="1"/>
    <col min="15886" max="15886" width="10.28515625" style="164" customWidth="1"/>
    <col min="15887" max="15889" width="13.7109375" style="164" customWidth="1"/>
    <col min="15890" max="15890" width="14.5703125" style="164" customWidth="1"/>
    <col min="15891" max="15891" width="19.140625" style="164" customWidth="1"/>
    <col min="15892" max="15892" width="17.42578125" style="164" customWidth="1"/>
    <col min="15893" max="16129" width="9.140625" style="164"/>
    <col min="16130" max="16130" width="49.5703125" style="164" customWidth="1"/>
    <col min="16131" max="16131" width="12.85546875" style="164" customWidth="1"/>
    <col min="16132" max="16132" width="9" style="164" customWidth="1"/>
    <col min="16133" max="16133" width="10.7109375" style="164" customWidth="1"/>
    <col min="16134" max="16134" width="8.28515625" style="164" customWidth="1"/>
    <col min="16135" max="16135" width="12.5703125" style="164" customWidth="1"/>
    <col min="16136" max="16136" width="15.28515625" style="164" customWidth="1"/>
    <col min="16137" max="16137" width="12.85546875" style="164" customWidth="1"/>
    <col min="16138" max="16139" width="13.28515625" style="164" customWidth="1"/>
    <col min="16140" max="16140" width="14.140625" style="164" customWidth="1"/>
    <col min="16141" max="16141" width="20.7109375" style="164" customWidth="1"/>
    <col min="16142" max="16142" width="10.28515625" style="164" customWidth="1"/>
    <col min="16143" max="16145" width="13.7109375" style="164" customWidth="1"/>
    <col min="16146" max="16146" width="14.5703125" style="164" customWidth="1"/>
    <col min="16147" max="16147" width="19.140625" style="164" customWidth="1"/>
    <col min="16148" max="16148" width="17.42578125" style="164" customWidth="1"/>
    <col min="16149" max="16384" width="9.140625" style="164"/>
  </cols>
  <sheetData>
    <row r="1" spans="1:74" ht="33" customHeight="1" x14ac:dyDescent="0.3"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 t="s">
        <v>553</v>
      </c>
      <c r="P1" s="276"/>
      <c r="Q1" s="276"/>
      <c r="R1" s="276"/>
      <c r="S1" s="276"/>
      <c r="T1" s="276"/>
    </row>
    <row r="2" spans="1:74" ht="44.25" customHeight="1" thickBot="1" x14ac:dyDescent="0.35">
      <c r="B2" s="275"/>
      <c r="C2" s="526" t="s">
        <v>783</v>
      </c>
      <c r="D2" s="526"/>
      <c r="E2" s="526"/>
      <c r="F2" s="526"/>
      <c r="G2" s="526"/>
      <c r="H2" s="526"/>
      <c r="I2" s="526"/>
      <c r="J2" s="526"/>
      <c r="K2" s="526"/>
      <c r="L2" s="526"/>
      <c r="M2" s="526"/>
      <c r="N2" s="526"/>
      <c r="O2" s="526"/>
      <c r="P2" s="526"/>
      <c r="Q2" s="526"/>
      <c r="R2" s="526"/>
      <c r="S2" s="526"/>
      <c r="T2" s="526"/>
      <c r="U2" s="274"/>
      <c r="V2" s="274"/>
    </row>
    <row r="3" spans="1:74" s="166" customFormat="1" ht="30.75" customHeight="1" thickBot="1" x14ac:dyDescent="0.35">
      <c r="B3" s="527" t="s">
        <v>552</v>
      </c>
      <c r="C3" s="529" t="s">
        <v>551</v>
      </c>
      <c r="D3" s="529" t="s">
        <v>550</v>
      </c>
      <c r="E3" s="529" t="s">
        <v>549</v>
      </c>
      <c r="F3" s="531" t="s">
        <v>370</v>
      </c>
      <c r="G3" s="533" t="s">
        <v>548</v>
      </c>
      <c r="H3" s="534"/>
      <c r="I3" s="534"/>
      <c r="J3" s="534"/>
      <c r="K3" s="534"/>
      <c r="L3" s="535"/>
      <c r="M3" s="273" t="s">
        <v>328</v>
      </c>
      <c r="N3" s="536" t="s">
        <v>547</v>
      </c>
      <c r="O3" s="537"/>
      <c r="P3" s="537"/>
      <c r="Q3" s="272"/>
      <c r="R3" s="538" t="s">
        <v>546</v>
      </c>
      <c r="S3" s="524" t="s">
        <v>545</v>
      </c>
      <c r="T3" s="524" t="s">
        <v>544</v>
      </c>
      <c r="U3" s="164"/>
      <c r="V3" s="164"/>
    </row>
    <row r="4" spans="1:74" s="166" customFormat="1" ht="58.5" customHeight="1" thickBot="1" x14ac:dyDescent="0.35">
      <c r="B4" s="528"/>
      <c r="C4" s="530"/>
      <c r="D4" s="530"/>
      <c r="E4" s="530"/>
      <c r="F4" s="532"/>
      <c r="G4" s="271" t="s">
        <v>59</v>
      </c>
      <c r="H4" s="270" t="s">
        <v>543</v>
      </c>
      <c r="I4" s="271" t="s">
        <v>542</v>
      </c>
      <c r="J4" s="271" t="s">
        <v>57</v>
      </c>
      <c r="K4" s="271" t="s">
        <v>541</v>
      </c>
      <c r="L4" s="271" t="s">
        <v>314</v>
      </c>
      <c r="M4" s="270" t="s">
        <v>540</v>
      </c>
      <c r="N4" s="270" t="s">
        <v>539</v>
      </c>
      <c r="O4" s="270" t="s">
        <v>538</v>
      </c>
      <c r="P4" s="269" t="s">
        <v>537</v>
      </c>
      <c r="Q4" s="269" t="s">
        <v>536</v>
      </c>
      <c r="R4" s="539"/>
      <c r="S4" s="525"/>
      <c r="T4" s="525"/>
      <c r="U4" s="164"/>
      <c r="V4" s="164"/>
    </row>
    <row r="5" spans="1:74" s="264" customFormat="1" ht="19.5" thickBot="1" x14ac:dyDescent="0.35">
      <c r="A5" s="268"/>
      <c r="B5" s="267" t="s">
        <v>333</v>
      </c>
      <c r="C5" s="266">
        <v>1</v>
      </c>
      <c r="D5" s="265">
        <v>2</v>
      </c>
      <c r="E5" s="266">
        <v>3</v>
      </c>
      <c r="F5" s="265">
        <v>4</v>
      </c>
      <c r="G5" s="266">
        <v>5</v>
      </c>
      <c r="H5" s="265">
        <v>6</v>
      </c>
      <c r="I5" s="266">
        <v>7</v>
      </c>
      <c r="J5" s="265">
        <v>8</v>
      </c>
      <c r="K5" s="266">
        <v>9</v>
      </c>
      <c r="L5" s="265">
        <v>10</v>
      </c>
      <c r="M5" s="266">
        <v>11</v>
      </c>
      <c r="N5" s="265">
        <v>12</v>
      </c>
      <c r="O5" s="266">
        <v>13</v>
      </c>
      <c r="P5" s="265">
        <v>14</v>
      </c>
      <c r="Q5" s="266">
        <v>15</v>
      </c>
      <c r="R5" s="265">
        <v>16</v>
      </c>
      <c r="S5" s="266">
        <v>17</v>
      </c>
      <c r="T5" s="265">
        <v>18</v>
      </c>
      <c r="U5" s="164"/>
      <c r="V5" s="164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</row>
    <row r="6" spans="1:74" ht="19.5" thickBot="1" x14ac:dyDescent="0.35">
      <c r="B6" s="263" t="s">
        <v>535</v>
      </c>
      <c r="C6" s="262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61"/>
      <c r="P6" s="260"/>
      <c r="Q6" s="260"/>
      <c r="R6" s="259"/>
      <c r="S6" s="258"/>
      <c r="T6" s="257"/>
    </row>
    <row r="7" spans="1:74" s="248" customFormat="1" ht="19.5" thickBot="1" x14ac:dyDescent="0.35">
      <c r="A7" s="203"/>
      <c r="B7" s="238" t="s">
        <v>534</v>
      </c>
      <c r="C7" s="251"/>
      <c r="D7" s="249"/>
      <c r="E7" s="253"/>
      <c r="F7" s="251"/>
      <c r="G7" s="256"/>
      <c r="H7" s="218"/>
      <c r="I7" s="218"/>
      <c r="J7" s="255"/>
      <c r="K7" s="254"/>
      <c r="L7" s="250"/>
      <c r="M7" s="251"/>
      <c r="N7" s="218"/>
      <c r="O7" s="253"/>
      <c r="P7" s="252"/>
      <c r="Q7" s="252"/>
      <c r="R7" s="251"/>
      <c r="S7" s="250"/>
      <c r="T7" s="249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164"/>
      <c r="AK7" s="164"/>
      <c r="AL7" s="164"/>
      <c r="AM7" s="164"/>
      <c r="AN7" s="164"/>
      <c r="AO7" s="164"/>
      <c r="AP7" s="164"/>
      <c r="AQ7" s="164"/>
      <c r="AR7" s="164"/>
      <c r="AS7" s="164"/>
      <c r="AT7" s="164"/>
      <c r="AU7" s="164"/>
      <c r="AV7" s="164"/>
      <c r="AW7" s="164"/>
      <c r="AX7" s="164"/>
      <c r="AY7" s="164"/>
      <c r="AZ7" s="164"/>
      <c r="BA7" s="164"/>
      <c r="BB7" s="164"/>
      <c r="BC7" s="164"/>
      <c r="BD7" s="164"/>
      <c r="BE7" s="164"/>
      <c r="BF7" s="164"/>
      <c r="BG7" s="164"/>
      <c r="BH7" s="164"/>
      <c r="BI7" s="164"/>
      <c r="BJ7" s="164"/>
      <c r="BK7" s="164"/>
      <c r="BL7" s="164"/>
      <c r="BM7" s="164"/>
      <c r="BN7" s="164"/>
      <c r="BO7" s="164"/>
      <c r="BP7" s="164"/>
      <c r="BQ7" s="164"/>
      <c r="BR7" s="164"/>
      <c r="BS7" s="164"/>
      <c r="BT7" s="164"/>
      <c r="BU7" s="164"/>
      <c r="BV7" s="164"/>
    </row>
    <row r="8" spans="1:74" x14ac:dyDescent="0.3">
      <c r="A8" s="247"/>
      <c r="B8" s="211" t="s">
        <v>533</v>
      </c>
      <c r="C8" s="211">
        <v>177</v>
      </c>
      <c r="D8" s="211">
        <v>11</v>
      </c>
      <c r="E8" s="211"/>
      <c r="F8" s="213">
        <f>SUM(C8:E8)</f>
        <v>188</v>
      </c>
      <c r="G8" s="211">
        <v>4</v>
      </c>
      <c r="H8" s="246"/>
      <c r="I8" s="211">
        <v>1</v>
      </c>
      <c r="J8" s="211">
        <v>3</v>
      </c>
      <c r="K8" s="211"/>
      <c r="L8" s="213">
        <f>SUM(G8:K8)</f>
        <v>8</v>
      </c>
      <c r="M8" s="212">
        <f>F8-L8</f>
        <v>180</v>
      </c>
      <c r="N8" s="211"/>
      <c r="O8" s="246"/>
      <c r="P8" s="246">
        <v>5</v>
      </c>
      <c r="Q8" s="246">
        <v>3</v>
      </c>
      <c r="R8" s="211">
        <v>1</v>
      </c>
      <c r="S8" s="211"/>
      <c r="T8" s="211"/>
    </row>
    <row r="9" spans="1:74" x14ac:dyDescent="0.3">
      <c r="B9" s="244" t="s">
        <v>532</v>
      </c>
      <c r="C9" s="211">
        <v>0</v>
      </c>
      <c r="D9" s="211"/>
      <c r="E9" s="211"/>
      <c r="F9" s="213">
        <f t="shared" ref="F9:F46" si="0">SUM(C9:E9)</f>
        <v>0</v>
      </c>
      <c r="G9" s="211"/>
      <c r="H9" s="211"/>
      <c r="I9" s="211"/>
      <c r="J9" s="211"/>
      <c r="K9" s="211"/>
      <c r="L9" s="213">
        <f t="shared" ref="L9:L46" si="1">SUM(G9:K9)</f>
        <v>0</v>
      </c>
      <c r="M9" s="212">
        <f t="shared" ref="M9:M46" si="2">F9-L9</f>
        <v>0</v>
      </c>
      <c r="N9" s="211"/>
      <c r="O9" s="211"/>
      <c r="P9" s="211"/>
      <c r="Q9" s="211"/>
      <c r="R9" s="211"/>
      <c r="S9" s="211"/>
      <c r="T9" s="211"/>
    </row>
    <row r="10" spans="1:74" x14ac:dyDescent="0.3">
      <c r="B10" s="244" t="s">
        <v>531</v>
      </c>
      <c r="C10" s="211">
        <v>2</v>
      </c>
      <c r="D10" s="211">
        <v>2</v>
      </c>
      <c r="E10" s="211"/>
      <c r="F10" s="213">
        <f t="shared" si="0"/>
        <v>4</v>
      </c>
      <c r="G10" s="211"/>
      <c r="H10" s="211"/>
      <c r="I10" s="211">
        <v>1</v>
      </c>
      <c r="J10" s="211"/>
      <c r="K10" s="211"/>
      <c r="L10" s="213">
        <f t="shared" si="1"/>
        <v>1</v>
      </c>
      <c r="M10" s="212">
        <f t="shared" si="2"/>
        <v>3</v>
      </c>
      <c r="N10" s="211">
        <v>1</v>
      </c>
      <c r="O10" s="211"/>
      <c r="P10" s="211"/>
      <c r="Q10" s="211"/>
      <c r="R10" s="211"/>
      <c r="S10" s="211"/>
      <c r="T10" s="211"/>
    </row>
    <row r="11" spans="1:74" x14ac:dyDescent="0.3">
      <c r="B11" s="211" t="s">
        <v>530</v>
      </c>
      <c r="C11" s="211">
        <v>42</v>
      </c>
      <c r="D11" s="211">
        <v>2</v>
      </c>
      <c r="E11" s="211"/>
      <c r="F11" s="213">
        <f t="shared" si="0"/>
        <v>44</v>
      </c>
      <c r="G11" s="211"/>
      <c r="H11" s="211"/>
      <c r="I11" s="211"/>
      <c r="J11" s="211"/>
      <c r="K11" s="211"/>
      <c r="L11" s="213">
        <f t="shared" si="1"/>
        <v>0</v>
      </c>
      <c r="M11" s="212">
        <f t="shared" si="2"/>
        <v>44</v>
      </c>
      <c r="N11" s="211"/>
      <c r="O11" s="211"/>
      <c r="P11" s="211"/>
      <c r="Q11" s="211"/>
      <c r="R11" s="211"/>
      <c r="S11" s="211"/>
      <c r="T11" s="211"/>
    </row>
    <row r="12" spans="1:74" x14ac:dyDescent="0.3">
      <c r="B12" s="244" t="s">
        <v>529</v>
      </c>
      <c r="C12" s="211">
        <v>0</v>
      </c>
      <c r="D12" s="211"/>
      <c r="E12" s="211"/>
      <c r="F12" s="213">
        <f t="shared" si="0"/>
        <v>0</v>
      </c>
      <c r="G12" s="211"/>
      <c r="H12" s="211"/>
      <c r="I12" s="211"/>
      <c r="J12" s="211"/>
      <c r="K12" s="211"/>
      <c r="L12" s="213">
        <f t="shared" si="1"/>
        <v>0</v>
      </c>
      <c r="M12" s="212">
        <f t="shared" si="2"/>
        <v>0</v>
      </c>
      <c r="N12" s="211"/>
      <c r="O12" s="211"/>
      <c r="P12" s="211"/>
      <c r="Q12" s="211"/>
      <c r="R12" s="211"/>
      <c r="S12" s="211"/>
      <c r="T12" s="211"/>
    </row>
    <row r="13" spans="1:74" x14ac:dyDescent="0.3">
      <c r="B13" s="211" t="s">
        <v>528</v>
      </c>
      <c r="C13" s="211">
        <v>9</v>
      </c>
      <c r="D13" s="211">
        <v>1</v>
      </c>
      <c r="E13" s="211"/>
      <c r="F13" s="213">
        <f t="shared" si="0"/>
        <v>10</v>
      </c>
      <c r="G13" s="211">
        <v>1</v>
      </c>
      <c r="H13" s="211"/>
      <c r="I13" s="211"/>
      <c r="J13" s="211"/>
      <c r="K13" s="211"/>
      <c r="L13" s="213">
        <f t="shared" si="1"/>
        <v>1</v>
      </c>
      <c r="M13" s="212">
        <f t="shared" si="2"/>
        <v>9</v>
      </c>
      <c r="N13" s="211"/>
      <c r="O13" s="211"/>
      <c r="P13" s="211">
        <v>1</v>
      </c>
      <c r="Q13" s="211"/>
      <c r="R13" s="211">
        <v>1</v>
      </c>
      <c r="S13" s="211"/>
      <c r="T13" s="211"/>
    </row>
    <row r="14" spans="1:74" x14ac:dyDescent="0.3">
      <c r="B14" s="211" t="s">
        <v>527</v>
      </c>
      <c r="C14" s="211">
        <v>78</v>
      </c>
      <c r="D14" s="211">
        <v>7</v>
      </c>
      <c r="E14" s="211"/>
      <c r="F14" s="213">
        <f t="shared" si="0"/>
        <v>85</v>
      </c>
      <c r="G14" s="211">
        <v>1</v>
      </c>
      <c r="H14" s="211"/>
      <c r="I14" s="211">
        <v>1</v>
      </c>
      <c r="J14" s="211">
        <v>1</v>
      </c>
      <c r="K14" s="211"/>
      <c r="L14" s="213">
        <f t="shared" si="1"/>
        <v>3</v>
      </c>
      <c r="M14" s="212">
        <f t="shared" si="2"/>
        <v>82</v>
      </c>
      <c r="N14" s="211"/>
      <c r="O14" s="211">
        <v>1</v>
      </c>
      <c r="P14" s="211">
        <v>1</v>
      </c>
      <c r="Q14" s="211">
        <v>1</v>
      </c>
      <c r="R14" s="211"/>
      <c r="S14" s="211"/>
      <c r="T14" s="211"/>
    </row>
    <row r="15" spans="1:74" x14ac:dyDescent="0.3">
      <c r="B15" s="211" t="s">
        <v>526</v>
      </c>
      <c r="C15" s="211">
        <v>0</v>
      </c>
      <c r="D15" s="211"/>
      <c r="E15" s="211"/>
      <c r="F15" s="213">
        <f t="shared" si="0"/>
        <v>0</v>
      </c>
      <c r="G15" s="211"/>
      <c r="H15" s="211"/>
      <c r="I15" s="211"/>
      <c r="J15" s="211"/>
      <c r="K15" s="211"/>
      <c r="L15" s="213">
        <f t="shared" si="1"/>
        <v>0</v>
      </c>
      <c r="M15" s="212">
        <f t="shared" si="2"/>
        <v>0</v>
      </c>
      <c r="N15" s="211"/>
      <c r="O15" s="211"/>
      <c r="P15" s="211"/>
      <c r="Q15" s="211"/>
      <c r="R15" s="211"/>
      <c r="S15" s="211"/>
      <c r="T15" s="211"/>
    </row>
    <row r="16" spans="1:74" x14ac:dyDescent="0.3">
      <c r="B16" s="244" t="s">
        <v>525</v>
      </c>
      <c r="C16" s="211">
        <v>0</v>
      </c>
      <c r="D16" s="211"/>
      <c r="E16" s="211"/>
      <c r="F16" s="213">
        <f t="shared" si="0"/>
        <v>0</v>
      </c>
      <c r="G16" s="211"/>
      <c r="H16" s="211"/>
      <c r="I16" s="211"/>
      <c r="J16" s="211"/>
      <c r="K16" s="211"/>
      <c r="L16" s="213">
        <f t="shared" si="1"/>
        <v>0</v>
      </c>
      <c r="M16" s="212">
        <f t="shared" si="2"/>
        <v>0</v>
      </c>
      <c r="N16" s="211"/>
      <c r="O16" s="211"/>
      <c r="P16" s="211"/>
      <c r="Q16" s="211"/>
      <c r="R16" s="211"/>
      <c r="S16" s="211"/>
      <c r="T16" s="211"/>
    </row>
    <row r="17" spans="2:20" x14ac:dyDescent="0.3">
      <c r="B17" s="244" t="s">
        <v>524</v>
      </c>
      <c r="C17" s="211">
        <v>0</v>
      </c>
      <c r="D17" s="211"/>
      <c r="E17" s="211"/>
      <c r="F17" s="213">
        <f t="shared" si="0"/>
        <v>0</v>
      </c>
      <c r="G17" s="211"/>
      <c r="H17" s="211"/>
      <c r="I17" s="211"/>
      <c r="J17" s="211"/>
      <c r="K17" s="211"/>
      <c r="L17" s="213">
        <f t="shared" si="1"/>
        <v>0</v>
      </c>
      <c r="M17" s="212">
        <f t="shared" si="2"/>
        <v>0</v>
      </c>
      <c r="N17" s="211"/>
      <c r="O17" s="211"/>
      <c r="P17" s="211"/>
      <c r="Q17" s="211"/>
      <c r="R17" s="211"/>
      <c r="S17" s="211"/>
      <c r="T17" s="211"/>
    </row>
    <row r="18" spans="2:20" x14ac:dyDescent="0.3">
      <c r="B18" s="244" t="s">
        <v>523</v>
      </c>
      <c r="C18" s="211">
        <v>7</v>
      </c>
      <c r="D18" s="211">
        <v>1</v>
      </c>
      <c r="E18" s="211"/>
      <c r="F18" s="213">
        <f t="shared" si="0"/>
        <v>8</v>
      </c>
      <c r="G18" s="211"/>
      <c r="H18" s="211"/>
      <c r="I18" s="211"/>
      <c r="J18" s="211"/>
      <c r="K18" s="211"/>
      <c r="L18" s="213">
        <f t="shared" si="1"/>
        <v>0</v>
      </c>
      <c r="M18" s="212">
        <f t="shared" si="2"/>
        <v>8</v>
      </c>
      <c r="N18" s="211"/>
      <c r="O18" s="211"/>
      <c r="P18" s="211"/>
      <c r="Q18" s="211"/>
      <c r="R18" s="211"/>
      <c r="S18" s="211"/>
      <c r="T18" s="211"/>
    </row>
    <row r="19" spans="2:20" x14ac:dyDescent="0.3">
      <c r="B19" s="244" t="s">
        <v>522</v>
      </c>
      <c r="C19" s="211">
        <v>32</v>
      </c>
      <c r="D19" s="211">
        <v>9</v>
      </c>
      <c r="E19" s="211"/>
      <c r="F19" s="213">
        <f t="shared" si="0"/>
        <v>41</v>
      </c>
      <c r="G19" s="211"/>
      <c r="H19" s="211"/>
      <c r="I19" s="211">
        <v>1</v>
      </c>
      <c r="J19" s="211">
        <v>1</v>
      </c>
      <c r="K19" s="211"/>
      <c r="L19" s="213">
        <f t="shared" si="1"/>
        <v>2</v>
      </c>
      <c r="M19" s="212">
        <f t="shared" si="2"/>
        <v>39</v>
      </c>
      <c r="N19" s="211"/>
      <c r="O19" s="211">
        <v>1</v>
      </c>
      <c r="P19" s="211">
        <v>1</v>
      </c>
      <c r="Q19" s="211"/>
      <c r="R19" s="211"/>
      <c r="S19" s="211"/>
      <c r="T19" s="211"/>
    </row>
    <row r="20" spans="2:20" x14ac:dyDescent="0.3">
      <c r="B20" s="211" t="s">
        <v>521</v>
      </c>
      <c r="C20" s="211">
        <v>0</v>
      </c>
      <c r="D20" s="211"/>
      <c r="E20" s="211"/>
      <c r="F20" s="213">
        <f t="shared" si="0"/>
        <v>0</v>
      </c>
      <c r="G20" s="211"/>
      <c r="H20" s="211"/>
      <c r="I20" s="211"/>
      <c r="J20" s="211"/>
      <c r="K20" s="211"/>
      <c r="L20" s="213">
        <f t="shared" si="1"/>
        <v>0</v>
      </c>
      <c r="M20" s="212">
        <f t="shared" si="2"/>
        <v>0</v>
      </c>
      <c r="N20" s="211"/>
      <c r="O20" s="211"/>
      <c r="P20" s="211"/>
      <c r="Q20" s="211"/>
      <c r="R20" s="211"/>
      <c r="S20" s="211"/>
      <c r="T20" s="211"/>
    </row>
    <row r="21" spans="2:20" x14ac:dyDescent="0.3">
      <c r="B21" s="244" t="s">
        <v>520</v>
      </c>
      <c r="C21" s="211">
        <v>4</v>
      </c>
      <c r="D21" s="211"/>
      <c r="E21" s="211"/>
      <c r="F21" s="213">
        <f t="shared" si="0"/>
        <v>4</v>
      </c>
      <c r="G21" s="211"/>
      <c r="H21" s="211"/>
      <c r="I21" s="211"/>
      <c r="J21" s="211"/>
      <c r="K21" s="211"/>
      <c r="L21" s="213">
        <f t="shared" si="1"/>
        <v>0</v>
      </c>
      <c r="M21" s="212">
        <f t="shared" si="2"/>
        <v>4</v>
      </c>
      <c r="N21" s="211"/>
      <c r="O21" s="211"/>
      <c r="P21" s="211"/>
      <c r="Q21" s="211"/>
      <c r="R21" s="211"/>
      <c r="S21" s="211"/>
      <c r="T21" s="211"/>
    </row>
    <row r="22" spans="2:20" x14ac:dyDescent="0.3">
      <c r="B22" s="244" t="s">
        <v>519</v>
      </c>
      <c r="C22" s="211">
        <v>1</v>
      </c>
      <c r="D22" s="211"/>
      <c r="E22" s="211"/>
      <c r="F22" s="213">
        <f t="shared" si="0"/>
        <v>1</v>
      </c>
      <c r="G22" s="211"/>
      <c r="H22" s="211"/>
      <c r="I22" s="211"/>
      <c r="J22" s="211"/>
      <c r="K22" s="211"/>
      <c r="L22" s="213">
        <f t="shared" si="1"/>
        <v>0</v>
      </c>
      <c r="M22" s="212">
        <f t="shared" si="2"/>
        <v>1</v>
      </c>
      <c r="N22" s="211"/>
      <c r="O22" s="211"/>
      <c r="P22" s="211"/>
      <c r="Q22" s="211"/>
      <c r="R22" s="211"/>
      <c r="S22" s="211"/>
      <c r="T22" s="211"/>
    </row>
    <row r="23" spans="2:20" x14ac:dyDescent="0.3">
      <c r="B23" s="244" t="s">
        <v>518</v>
      </c>
      <c r="C23" s="211">
        <v>0</v>
      </c>
      <c r="D23" s="211"/>
      <c r="E23" s="211"/>
      <c r="F23" s="213">
        <f t="shared" si="0"/>
        <v>0</v>
      </c>
      <c r="G23" s="211"/>
      <c r="H23" s="211"/>
      <c r="I23" s="211"/>
      <c r="J23" s="211"/>
      <c r="K23" s="211"/>
      <c r="L23" s="213">
        <f t="shared" si="1"/>
        <v>0</v>
      </c>
      <c r="M23" s="212">
        <f t="shared" si="2"/>
        <v>0</v>
      </c>
      <c r="N23" s="211"/>
      <c r="O23" s="211"/>
      <c r="P23" s="211"/>
      <c r="Q23" s="211"/>
      <c r="R23" s="211"/>
      <c r="S23" s="211"/>
      <c r="T23" s="211"/>
    </row>
    <row r="24" spans="2:20" x14ac:dyDescent="0.3">
      <c r="B24" s="244" t="s">
        <v>517</v>
      </c>
      <c r="C24" s="211">
        <v>5</v>
      </c>
      <c r="D24" s="211"/>
      <c r="E24" s="211"/>
      <c r="F24" s="213">
        <f t="shared" si="0"/>
        <v>5</v>
      </c>
      <c r="G24" s="211"/>
      <c r="H24" s="211"/>
      <c r="I24" s="211"/>
      <c r="J24" s="211"/>
      <c r="K24" s="211"/>
      <c r="L24" s="213">
        <f t="shared" si="1"/>
        <v>0</v>
      </c>
      <c r="M24" s="212">
        <f t="shared" si="2"/>
        <v>5</v>
      </c>
      <c r="N24" s="211"/>
      <c r="O24" s="211"/>
      <c r="P24" s="211"/>
      <c r="Q24" s="211"/>
      <c r="R24" s="211"/>
      <c r="S24" s="211"/>
      <c r="T24" s="211"/>
    </row>
    <row r="25" spans="2:20" x14ac:dyDescent="0.3">
      <c r="B25" s="244" t="s">
        <v>516</v>
      </c>
      <c r="C25" s="211">
        <v>2</v>
      </c>
      <c r="D25" s="211"/>
      <c r="E25" s="211"/>
      <c r="F25" s="213">
        <f t="shared" si="0"/>
        <v>2</v>
      </c>
      <c r="G25" s="211"/>
      <c r="H25" s="211"/>
      <c r="I25" s="211"/>
      <c r="J25" s="211"/>
      <c r="K25" s="211"/>
      <c r="L25" s="213">
        <f t="shared" si="1"/>
        <v>0</v>
      </c>
      <c r="M25" s="212">
        <f t="shared" si="2"/>
        <v>2</v>
      </c>
      <c r="N25" s="211"/>
      <c r="O25" s="211"/>
      <c r="P25" s="211"/>
      <c r="Q25" s="211"/>
      <c r="R25" s="211"/>
      <c r="S25" s="211"/>
      <c r="T25" s="211"/>
    </row>
    <row r="26" spans="2:20" x14ac:dyDescent="0.3">
      <c r="B26" s="244" t="s">
        <v>515</v>
      </c>
      <c r="C26" s="211">
        <v>0</v>
      </c>
      <c r="D26" s="211"/>
      <c r="E26" s="211"/>
      <c r="F26" s="213">
        <f t="shared" si="0"/>
        <v>0</v>
      </c>
      <c r="G26" s="211"/>
      <c r="H26" s="211"/>
      <c r="I26" s="211"/>
      <c r="J26" s="211"/>
      <c r="K26" s="211"/>
      <c r="L26" s="213">
        <f t="shared" si="1"/>
        <v>0</v>
      </c>
      <c r="M26" s="212">
        <f t="shared" si="2"/>
        <v>0</v>
      </c>
      <c r="N26" s="211"/>
      <c r="O26" s="211"/>
      <c r="P26" s="211"/>
      <c r="Q26" s="211"/>
      <c r="R26" s="211"/>
      <c r="S26" s="211"/>
      <c r="T26" s="211"/>
    </row>
    <row r="27" spans="2:20" x14ac:dyDescent="0.3">
      <c r="B27" s="244" t="s">
        <v>514</v>
      </c>
      <c r="C27" s="211">
        <v>0</v>
      </c>
      <c r="D27" s="211"/>
      <c r="E27" s="211"/>
      <c r="F27" s="213">
        <f t="shared" si="0"/>
        <v>0</v>
      </c>
      <c r="G27" s="211"/>
      <c r="H27" s="211"/>
      <c r="I27" s="211"/>
      <c r="J27" s="211"/>
      <c r="K27" s="211"/>
      <c r="L27" s="213">
        <f t="shared" si="1"/>
        <v>0</v>
      </c>
      <c r="M27" s="212">
        <f t="shared" si="2"/>
        <v>0</v>
      </c>
      <c r="N27" s="211"/>
      <c r="O27" s="211"/>
      <c r="P27" s="211"/>
      <c r="Q27" s="211"/>
      <c r="R27" s="211"/>
      <c r="S27" s="211"/>
      <c r="T27" s="211"/>
    </row>
    <row r="28" spans="2:20" x14ac:dyDescent="0.3">
      <c r="B28" s="244" t="s">
        <v>513</v>
      </c>
      <c r="C28" s="211">
        <v>3</v>
      </c>
      <c r="D28" s="211"/>
      <c r="E28" s="211"/>
      <c r="F28" s="213">
        <f t="shared" si="0"/>
        <v>3</v>
      </c>
      <c r="G28" s="211"/>
      <c r="H28" s="211"/>
      <c r="I28" s="211"/>
      <c r="J28" s="211"/>
      <c r="K28" s="211"/>
      <c r="L28" s="213">
        <f t="shared" si="1"/>
        <v>0</v>
      </c>
      <c r="M28" s="212">
        <f t="shared" si="2"/>
        <v>3</v>
      </c>
      <c r="N28" s="211"/>
      <c r="O28" s="211"/>
      <c r="P28" s="211"/>
      <c r="Q28" s="211"/>
      <c r="R28" s="211"/>
      <c r="S28" s="211"/>
      <c r="T28" s="211"/>
    </row>
    <row r="29" spans="2:20" x14ac:dyDescent="0.3">
      <c r="B29" s="244" t="s">
        <v>512</v>
      </c>
      <c r="C29" s="211">
        <v>0</v>
      </c>
      <c r="D29" s="211"/>
      <c r="E29" s="211"/>
      <c r="F29" s="213">
        <f t="shared" si="0"/>
        <v>0</v>
      </c>
      <c r="G29" s="211"/>
      <c r="H29" s="211"/>
      <c r="I29" s="211"/>
      <c r="J29" s="211"/>
      <c r="K29" s="211"/>
      <c r="L29" s="213">
        <f t="shared" si="1"/>
        <v>0</v>
      </c>
      <c r="M29" s="212">
        <f t="shared" si="2"/>
        <v>0</v>
      </c>
      <c r="N29" s="211"/>
      <c r="O29" s="211"/>
      <c r="P29" s="211"/>
      <c r="Q29" s="211"/>
      <c r="R29" s="211"/>
      <c r="S29" s="211"/>
      <c r="T29" s="211"/>
    </row>
    <row r="30" spans="2:20" x14ac:dyDescent="0.3">
      <c r="B30" s="244" t="s">
        <v>511</v>
      </c>
      <c r="C30" s="211">
        <v>0</v>
      </c>
      <c r="D30" s="211"/>
      <c r="E30" s="211"/>
      <c r="F30" s="213">
        <f t="shared" si="0"/>
        <v>0</v>
      </c>
      <c r="G30" s="211"/>
      <c r="H30" s="211"/>
      <c r="I30" s="211"/>
      <c r="J30" s="211"/>
      <c r="K30" s="211"/>
      <c r="L30" s="213">
        <f t="shared" si="1"/>
        <v>0</v>
      </c>
      <c r="M30" s="212">
        <f t="shared" si="2"/>
        <v>0</v>
      </c>
      <c r="N30" s="211"/>
      <c r="O30" s="211"/>
      <c r="P30" s="211"/>
      <c r="Q30" s="211"/>
      <c r="R30" s="211"/>
      <c r="S30" s="211"/>
      <c r="T30" s="211"/>
    </row>
    <row r="31" spans="2:20" x14ac:dyDescent="0.3">
      <c r="B31" s="244" t="s">
        <v>510</v>
      </c>
      <c r="C31" s="211">
        <v>0</v>
      </c>
      <c r="D31" s="211"/>
      <c r="E31" s="211"/>
      <c r="F31" s="213">
        <f t="shared" si="0"/>
        <v>0</v>
      </c>
      <c r="G31" s="211"/>
      <c r="H31" s="211"/>
      <c r="I31" s="211"/>
      <c r="J31" s="211"/>
      <c r="K31" s="211"/>
      <c r="L31" s="213">
        <f t="shared" si="1"/>
        <v>0</v>
      </c>
      <c r="M31" s="212">
        <f t="shared" si="2"/>
        <v>0</v>
      </c>
      <c r="N31" s="211"/>
      <c r="O31" s="211"/>
      <c r="P31" s="211"/>
      <c r="Q31" s="211"/>
      <c r="R31" s="211"/>
      <c r="S31" s="211"/>
      <c r="T31" s="211"/>
    </row>
    <row r="32" spans="2:20" x14ac:dyDescent="0.3">
      <c r="B32" s="244" t="s">
        <v>509</v>
      </c>
      <c r="C32" s="211">
        <v>149</v>
      </c>
      <c r="D32" s="211"/>
      <c r="E32" s="211"/>
      <c r="F32" s="213">
        <f t="shared" si="0"/>
        <v>149</v>
      </c>
      <c r="G32" s="211"/>
      <c r="H32" s="211"/>
      <c r="I32" s="211"/>
      <c r="J32" s="211">
        <v>2</v>
      </c>
      <c r="K32" s="211"/>
      <c r="L32" s="213">
        <f t="shared" si="1"/>
        <v>2</v>
      </c>
      <c r="M32" s="212">
        <f t="shared" si="2"/>
        <v>147</v>
      </c>
      <c r="N32" s="211"/>
      <c r="O32" s="211">
        <v>2</v>
      </c>
      <c r="P32" s="211"/>
      <c r="Q32" s="211"/>
      <c r="R32" s="211"/>
      <c r="S32" s="211"/>
      <c r="T32" s="211"/>
    </row>
    <row r="33" spans="1:74" x14ac:dyDescent="0.3">
      <c r="B33" s="244" t="s">
        <v>508</v>
      </c>
      <c r="C33" s="211">
        <v>0</v>
      </c>
      <c r="D33" s="211"/>
      <c r="E33" s="211"/>
      <c r="F33" s="213">
        <f t="shared" si="0"/>
        <v>0</v>
      </c>
      <c r="G33" s="211"/>
      <c r="H33" s="211"/>
      <c r="I33" s="211"/>
      <c r="J33" s="211"/>
      <c r="K33" s="211"/>
      <c r="L33" s="213">
        <f t="shared" si="1"/>
        <v>0</v>
      </c>
      <c r="M33" s="212">
        <f t="shared" si="2"/>
        <v>0</v>
      </c>
      <c r="N33" s="211"/>
      <c r="O33" s="211"/>
      <c r="P33" s="211"/>
      <c r="Q33" s="211"/>
      <c r="R33" s="211"/>
      <c r="S33" s="211"/>
      <c r="T33" s="211"/>
    </row>
    <row r="34" spans="1:74" x14ac:dyDescent="0.3">
      <c r="B34" s="244" t="s">
        <v>507</v>
      </c>
      <c r="C34" s="211">
        <v>1</v>
      </c>
      <c r="D34" s="211"/>
      <c r="E34" s="211"/>
      <c r="F34" s="213">
        <f t="shared" si="0"/>
        <v>1</v>
      </c>
      <c r="G34" s="211"/>
      <c r="H34" s="211"/>
      <c r="I34" s="211"/>
      <c r="J34" s="211"/>
      <c r="K34" s="211"/>
      <c r="L34" s="213">
        <f t="shared" si="1"/>
        <v>0</v>
      </c>
      <c r="M34" s="212">
        <f t="shared" si="2"/>
        <v>1</v>
      </c>
      <c r="N34" s="211"/>
      <c r="O34" s="211"/>
      <c r="P34" s="211"/>
      <c r="Q34" s="211"/>
      <c r="R34" s="211"/>
      <c r="S34" s="211"/>
      <c r="T34" s="211"/>
    </row>
    <row r="35" spans="1:74" x14ac:dyDescent="0.3">
      <c r="B35" s="244" t="s">
        <v>506</v>
      </c>
      <c r="C35" s="211">
        <v>0</v>
      </c>
      <c r="D35" s="211"/>
      <c r="E35" s="211"/>
      <c r="F35" s="213">
        <f t="shared" si="0"/>
        <v>0</v>
      </c>
      <c r="G35" s="211"/>
      <c r="H35" s="211"/>
      <c r="I35" s="211"/>
      <c r="J35" s="211"/>
      <c r="K35" s="211"/>
      <c r="L35" s="213">
        <f t="shared" si="1"/>
        <v>0</v>
      </c>
      <c r="M35" s="212">
        <f t="shared" si="2"/>
        <v>0</v>
      </c>
      <c r="N35" s="211"/>
      <c r="O35" s="211"/>
      <c r="P35" s="211"/>
      <c r="Q35" s="211"/>
      <c r="R35" s="211"/>
      <c r="S35" s="211"/>
      <c r="T35" s="211"/>
    </row>
    <row r="36" spans="1:74" x14ac:dyDescent="0.3">
      <c r="B36" s="244" t="s">
        <v>505</v>
      </c>
      <c r="C36" s="211">
        <v>0</v>
      </c>
      <c r="D36" s="211"/>
      <c r="E36" s="211"/>
      <c r="F36" s="213">
        <f t="shared" si="0"/>
        <v>0</v>
      </c>
      <c r="G36" s="211"/>
      <c r="H36" s="211"/>
      <c r="I36" s="211"/>
      <c r="J36" s="211"/>
      <c r="K36" s="211"/>
      <c r="L36" s="213">
        <f t="shared" si="1"/>
        <v>0</v>
      </c>
      <c r="M36" s="212">
        <f t="shared" si="2"/>
        <v>0</v>
      </c>
      <c r="N36" s="211"/>
      <c r="O36" s="211"/>
      <c r="P36" s="211"/>
      <c r="Q36" s="211"/>
      <c r="R36" s="211"/>
      <c r="S36" s="211"/>
      <c r="T36" s="211"/>
    </row>
    <row r="37" spans="1:74" x14ac:dyDescent="0.3">
      <c r="B37" s="244" t="s">
        <v>504</v>
      </c>
      <c r="C37" s="211">
        <v>63</v>
      </c>
      <c r="D37" s="211"/>
      <c r="E37" s="211"/>
      <c r="F37" s="213">
        <f t="shared" si="0"/>
        <v>63</v>
      </c>
      <c r="G37" s="211"/>
      <c r="H37" s="211"/>
      <c r="I37" s="211"/>
      <c r="J37" s="211"/>
      <c r="K37" s="211"/>
      <c r="L37" s="213">
        <f t="shared" si="1"/>
        <v>0</v>
      </c>
      <c r="M37" s="212">
        <f t="shared" si="2"/>
        <v>63</v>
      </c>
      <c r="N37" s="211"/>
      <c r="O37" s="211"/>
      <c r="P37" s="211"/>
      <c r="Q37" s="211"/>
      <c r="R37" s="211"/>
      <c r="S37" s="211"/>
      <c r="T37" s="211"/>
    </row>
    <row r="38" spans="1:74" x14ac:dyDescent="0.3">
      <c r="B38" s="215" t="s">
        <v>503</v>
      </c>
      <c r="C38" s="211">
        <v>0</v>
      </c>
      <c r="D38" s="211"/>
      <c r="E38" s="211"/>
      <c r="F38" s="213">
        <f t="shared" si="0"/>
        <v>0</v>
      </c>
      <c r="G38" s="211"/>
      <c r="H38" s="211"/>
      <c r="I38" s="211"/>
      <c r="J38" s="211"/>
      <c r="K38" s="211"/>
      <c r="L38" s="213">
        <f t="shared" si="1"/>
        <v>0</v>
      </c>
      <c r="M38" s="212">
        <f t="shared" si="2"/>
        <v>0</v>
      </c>
      <c r="N38" s="211"/>
      <c r="O38" s="211"/>
      <c r="P38" s="211"/>
      <c r="Q38" s="211"/>
      <c r="R38" s="211"/>
      <c r="S38" s="211"/>
      <c r="T38" s="211"/>
    </row>
    <row r="39" spans="1:74" x14ac:dyDescent="0.3">
      <c r="B39" s="244" t="s">
        <v>502</v>
      </c>
      <c r="C39" s="211">
        <v>0</v>
      </c>
      <c r="D39" s="211"/>
      <c r="E39" s="211"/>
      <c r="F39" s="213">
        <f t="shared" si="0"/>
        <v>0</v>
      </c>
      <c r="G39" s="211"/>
      <c r="H39" s="211"/>
      <c r="I39" s="211"/>
      <c r="J39" s="211"/>
      <c r="K39" s="211"/>
      <c r="L39" s="213">
        <f t="shared" si="1"/>
        <v>0</v>
      </c>
      <c r="M39" s="212">
        <f t="shared" si="2"/>
        <v>0</v>
      </c>
      <c r="N39" s="211"/>
      <c r="O39" s="211"/>
      <c r="P39" s="211"/>
      <c r="Q39" s="211"/>
      <c r="R39" s="211"/>
      <c r="S39" s="211"/>
      <c r="T39" s="211"/>
    </row>
    <row r="40" spans="1:74" x14ac:dyDescent="0.3">
      <c r="B40" s="245" t="s">
        <v>501</v>
      </c>
      <c r="C40" s="211">
        <v>0</v>
      </c>
      <c r="D40" s="211"/>
      <c r="E40" s="211"/>
      <c r="F40" s="213">
        <f t="shared" si="0"/>
        <v>0</v>
      </c>
      <c r="G40" s="211"/>
      <c r="H40" s="211"/>
      <c r="I40" s="211"/>
      <c r="J40" s="211"/>
      <c r="K40" s="211"/>
      <c r="L40" s="213">
        <f t="shared" si="1"/>
        <v>0</v>
      </c>
      <c r="M40" s="212">
        <f t="shared" si="2"/>
        <v>0</v>
      </c>
      <c r="N40" s="211"/>
      <c r="O40" s="211"/>
      <c r="P40" s="211"/>
      <c r="Q40" s="211"/>
      <c r="R40" s="211"/>
      <c r="S40" s="211"/>
      <c r="T40" s="211"/>
    </row>
    <row r="41" spans="1:74" x14ac:dyDescent="0.3">
      <c r="B41" s="244" t="s">
        <v>500</v>
      </c>
      <c r="C41" s="211">
        <v>0</v>
      </c>
      <c r="D41" s="211"/>
      <c r="E41" s="211"/>
      <c r="F41" s="213">
        <f t="shared" si="0"/>
        <v>0</v>
      </c>
      <c r="G41" s="211"/>
      <c r="H41" s="211"/>
      <c r="I41" s="211"/>
      <c r="J41" s="211"/>
      <c r="K41" s="211"/>
      <c r="L41" s="213">
        <f t="shared" si="1"/>
        <v>0</v>
      </c>
      <c r="M41" s="212">
        <f t="shared" si="2"/>
        <v>0</v>
      </c>
      <c r="N41" s="211"/>
      <c r="O41" s="211"/>
      <c r="P41" s="211"/>
      <c r="Q41" s="211"/>
      <c r="R41" s="211"/>
      <c r="S41" s="211"/>
      <c r="T41" s="211"/>
    </row>
    <row r="42" spans="1:74" x14ac:dyDescent="0.3">
      <c r="B42" s="244" t="s">
        <v>499</v>
      </c>
      <c r="C42" s="211">
        <v>10</v>
      </c>
      <c r="D42" s="211"/>
      <c r="E42" s="211"/>
      <c r="F42" s="213">
        <f t="shared" si="0"/>
        <v>10</v>
      </c>
      <c r="G42" s="211"/>
      <c r="H42" s="211"/>
      <c r="I42" s="211"/>
      <c r="J42" s="211"/>
      <c r="K42" s="211"/>
      <c r="L42" s="213">
        <f t="shared" si="1"/>
        <v>0</v>
      </c>
      <c r="M42" s="212">
        <f t="shared" si="2"/>
        <v>10</v>
      </c>
      <c r="N42" s="211"/>
      <c r="O42" s="211"/>
      <c r="P42" s="211"/>
      <c r="Q42" s="211"/>
      <c r="R42" s="211"/>
      <c r="S42" s="211"/>
      <c r="T42" s="211"/>
    </row>
    <row r="43" spans="1:74" x14ac:dyDescent="0.3">
      <c r="B43" s="244" t="s">
        <v>498</v>
      </c>
      <c r="C43" s="211">
        <v>14</v>
      </c>
      <c r="D43" s="211">
        <v>3</v>
      </c>
      <c r="E43" s="211"/>
      <c r="F43" s="213">
        <f t="shared" si="0"/>
        <v>17</v>
      </c>
      <c r="G43" s="211"/>
      <c r="H43" s="211"/>
      <c r="I43" s="211">
        <v>1</v>
      </c>
      <c r="J43" s="211">
        <v>1</v>
      </c>
      <c r="K43" s="211">
        <v>1</v>
      </c>
      <c r="L43" s="213">
        <f t="shared" si="1"/>
        <v>3</v>
      </c>
      <c r="M43" s="212">
        <f t="shared" si="2"/>
        <v>14</v>
      </c>
      <c r="N43" s="211">
        <v>2</v>
      </c>
      <c r="O43" s="211">
        <v>1</v>
      </c>
      <c r="P43" s="211"/>
      <c r="Q43" s="211"/>
      <c r="R43" s="211"/>
      <c r="S43" s="211"/>
      <c r="T43" s="211"/>
    </row>
    <row r="44" spans="1:74" x14ac:dyDescent="0.3">
      <c r="B44" s="244" t="s">
        <v>497</v>
      </c>
      <c r="C44" s="211">
        <v>36</v>
      </c>
      <c r="D44" s="211">
        <v>3</v>
      </c>
      <c r="E44" s="211"/>
      <c r="F44" s="213">
        <f t="shared" si="0"/>
        <v>39</v>
      </c>
      <c r="G44" s="211">
        <v>1</v>
      </c>
      <c r="H44" s="211"/>
      <c r="I44" s="211"/>
      <c r="J44" s="211"/>
      <c r="K44" s="211"/>
      <c r="L44" s="213">
        <f t="shared" si="1"/>
        <v>1</v>
      </c>
      <c r="M44" s="212">
        <f t="shared" si="2"/>
        <v>38</v>
      </c>
      <c r="N44" s="211"/>
      <c r="O44" s="211">
        <v>1</v>
      </c>
      <c r="P44" s="211"/>
      <c r="Q44" s="211"/>
      <c r="R44" s="211"/>
      <c r="S44" s="211"/>
      <c r="T44" s="211"/>
    </row>
    <row r="45" spans="1:74" x14ac:dyDescent="0.3">
      <c r="B45" s="215" t="s">
        <v>496</v>
      </c>
      <c r="C45" s="211">
        <v>0</v>
      </c>
      <c r="D45" s="211"/>
      <c r="E45" s="211"/>
      <c r="F45" s="213">
        <f t="shared" si="0"/>
        <v>0</v>
      </c>
      <c r="G45" s="211"/>
      <c r="H45" s="211"/>
      <c r="I45" s="211"/>
      <c r="J45" s="211"/>
      <c r="K45" s="211"/>
      <c r="L45" s="213">
        <f t="shared" si="1"/>
        <v>0</v>
      </c>
      <c r="M45" s="212">
        <f t="shared" si="2"/>
        <v>0</v>
      </c>
      <c r="N45" s="211"/>
      <c r="O45" s="211"/>
      <c r="P45" s="211"/>
      <c r="Q45" s="211"/>
      <c r="R45" s="211"/>
      <c r="S45" s="211"/>
      <c r="T45" s="211"/>
    </row>
    <row r="46" spans="1:74" ht="19.5" thickBot="1" x14ac:dyDescent="0.35">
      <c r="B46" s="215" t="s">
        <v>495</v>
      </c>
      <c r="C46" s="211">
        <v>75</v>
      </c>
      <c r="D46" s="211">
        <v>38</v>
      </c>
      <c r="E46" s="211"/>
      <c r="F46" s="213">
        <f t="shared" si="0"/>
        <v>113</v>
      </c>
      <c r="G46" s="211">
        <v>10</v>
      </c>
      <c r="H46" s="211"/>
      <c r="I46" s="211">
        <v>6</v>
      </c>
      <c r="J46" s="211">
        <v>8</v>
      </c>
      <c r="K46" s="214"/>
      <c r="L46" s="213">
        <f t="shared" si="1"/>
        <v>24</v>
      </c>
      <c r="M46" s="212">
        <f t="shared" si="2"/>
        <v>89</v>
      </c>
      <c r="N46" s="211">
        <v>6</v>
      </c>
      <c r="O46" s="211">
        <v>5</v>
      </c>
      <c r="P46" s="211">
        <v>2</v>
      </c>
      <c r="Q46" s="211">
        <v>1</v>
      </c>
      <c r="R46" s="211">
        <v>2</v>
      </c>
      <c r="S46" s="211"/>
      <c r="T46" s="211"/>
    </row>
    <row r="47" spans="1:74" s="204" customFormat="1" ht="33" customHeight="1" thickBot="1" x14ac:dyDescent="0.35">
      <c r="A47" s="203"/>
      <c r="B47" s="243" t="s">
        <v>494</v>
      </c>
      <c r="C47" s="230">
        <f>SUM(C8:C46)</f>
        <v>710</v>
      </c>
      <c r="D47" s="230">
        <f t="shared" ref="D47:T47" si="3">SUM(D8:D46)</f>
        <v>77</v>
      </c>
      <c r="E47" s="230">
        <f t="shared" si="3"/>
        <v>0</v>
      </c>
      <c r="F47" s="230">
        <f t="shared" si="3"/>
        <v>787</v>
      </c>
      <c r="G47" s="230">
        <f t="shared" si="3"/>
        <v>17</v>
      </c>
      <c r="H47" s="230">
        <f t="shared" si="3"/>
        <v>0</v>
      </c>
      <c r="I47" s="230">
        <f t="shared" si="3"/>
        <v>11</v>
      </c>
      <c r="J47" s="230">
        <f t="shared" si="3"/>
        <v>16</v>
      </c>
      <c r="K47" s="230">
        <f t="shared" si="3"/>
        <v>1</v>
      </c>
      <c r="L47" s="230">
        <f t="shared" si="3"/>
        <v>45</v>
      </c>
      <c r="M47" s="230">
        <f t="shared" si="3"/>
        <v>742</v>
      </c>
      <c r="N47" s="230">
        <f t="shared" si="3"/>
        <v>9</v>
      </c>
      <c r="O47" s="230">
        <f t="shared" si="3"/>
        <v>11</v>
      </c>
      <c r="P47" s="230">
        <f t="shared" si="3"/>
        <v>10</v>
      </c>
      <c r="Q47" s="230">
        <f t="shared" si="3"/>
        <v>5</v>
      </c>
      <c r="R47" s="230">
        <f t="shared" si="3"/>
        <v>4</v>
      </c>
      <c r="S47" s="230">
        <f t="shared" si="3"/>
        <v>0</v>
      </c>
      <c r="T47" s="230">
        <f t="shared" si="3"/>
        <v>0</v>
      </c>
      <c r="U47" s="164"/>
      <c r="V47" s="164"/>
      <c r="W47" s="164"/>
      <c r="X47" s="164"/>
      <c r="Y47" s="164"/>
      <c r="Z47" s="164"/>
      <c r="AA47" s="164"/>
      <c r="AB47" s="164"/>
      <c r="AC47" s="164"/>
      <c r="AD47" s="164"/>
      <c r="AE47" s="164"/>
      <c r="AF47" s="164"/>
      <c r="AG47" s="164"/>
      <c r="AH47" s="164"/>
      <c r="AI47" s="164"/>
      <c r="AJ47" s="164"/>
      <c r="AK47" s="164"/>
      <c r="AL47" s="164"/>
      <c r="AM47" s="164"/>
      <c r="AN47" s="164"/>
      <c r="AO47" s="164"/>
      <c r="AP47" s="164"/>
      <c r="AQ47" s="164"/>
      <c r="AR47" s="164"/>
      <c r="AS47" s="164"/>
      <c r="AT47" s="164"/>
      <c r="AU47" s="164"/>
      <c r="AV47" s="164"/>
      <c r="AW47" s="164"/>
      <c r="AX47" s="164"/>
      <c r="AY47" s="164"/>
      <c r="AZ47" s="164"/>
      <c r="BA47" s="164"/>
      <c r="BB47" s="164"/>
      <c r="BC47" s="164"/>
      <c r="BD47" s="164"/>
      <c r="BE47" s="164"/>
      <c r="BF47" s="164"/>
      <c r="BG47" s="164"/>
      <c r="BH47" s="164"/>
      <c r="BI47" s="164"/>
      <c r="BJ47" s="164"/>
      <c r="BK47" s="164"/>
      <c r="BL47" s="164"/>
      <c r="BM47" s="164"/>
      <c r="BN47" s="164"/>
      <c r="BO47" s="164"/>
      <c r="BP47" s="164"/>
      <c r="BQ47" s="164"/>
      <c r="BR47" s="164"/>
      <c r="BS47" s="164"/>
      <c r="BT47" s="164"/>
      <c r="BU47" s="164"/>
      <c r="BV47" s="164"/>
    </row>
    <row r="48" spans="1:74" s="237" customFormat="1" ht="19.5" thickBot="1" x14ac:dyDescent="0.35">
      <c r="A48" s="242"/>
      <c r="B48" s="236" t="s">
        <v>469</v>
      </c>
      <c r="C48" s="241"/>
      <c r="D48" s="240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39"/>
      <c r="P48" s="239"/>
      <c r="Q48" s="239"/>
      <c r="R48" s="239"/>
      <c r="S48" s="239"/>
      <c r="T48" s="238"/>
      <c r="U48" s="166"/>
      <c r="V48" s="166"/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6"/>
      <c r="AH48" s="166"/>
      <c r="AI48" s="166"/>
      <c r="AJ48" s="166"/>
      <c r="AK48" s="166"/>
      <c r="AL48" s="166"/>
      <c r="AM48" s="166"/>
      <c r="AN48" s="166"/>
      <c r="AO48" s="166"/>
      <c r="AP48" s="166"/>
      <c r="AQ48" s="166"/>
      <c r="AR48" s="166"/>
      <c r="AS48" s="166"/>
      <c r="AT48" s="166"/>
      <c r="AU48" s="166"/>
      <c r="AV48" s="166"/>
      <c r="AW48" s="166"/>
      <c r="AX48" s="166"/>
      <c r="AY48" s="166"/>
      <c r="AZ48" s="166"/>
      <c r="BA48" s="166"/>
      <c r="BB48" s="166"/>
      <c r="BC48" s="166"/>
      <c r="BD48" s="166"/>
      <c r="BE48" s="166"/>
      <c r="BF48" s="166"/>
      <c r="BG48" s="166"/>
      <c r="BH48" s="166"/>
      <c r="BI48" s="166"/>
      <c r="BJ48" s="166"/>
      <c r="BK48" s="166"/>
      <c r="BL48" s="166"/>
      <c r="BM48" s="166"/>
      <c r="BN48" s="166"/>
      <c r="BO48" s="166"/>
      <c r="BP48" s="166"/>
      <c r="BQ48" s="166"/>
      <c r="BR48" s="166"/>
      <c r="BS48" s="166"/>
      <c r="BT48" s="166"/>
      <c r="BU48" s="166"/>
      <c r="BV48" s="166"/>
    </row>
    <row r="49" spans="1:74" x14ac:dyDescent="0.3">
      <c r="A49" s="203"/>
      <c r="B49" s="215" t="s">
        <v>493</v>
      </c>
      <c r="C49" s="211">
        <v>254</v>
      </c>
      <c r="D49" s="211">
        <v>86</v>
      </c>
      <c r="E49" s="211"/>
      <c r="F49" s="213">
        <f>SUM(C49:E49)</f>
        <v>340</v>
      </c>
      <c r="G49" s="211">
        <v>56</v>
      </c>
      <c r="H49" s="211"/>
      <c r="I49" s="211">
        <v>3</v>
      </c>
      <c r="J49" s="211">
        <v>19</v>
      </c>
      <c r="K49" s="211"/>
      <c r="L49" s="213">
        <f>SUM(G49:K49)</f>
        <v>78</v>
      </c>
      <c r="M49" s="212">
        <f>F49-L49</f>
        <v>262</v>
      </c>
      <c r="N49" s="211">
        <v>23</v>
      </c>
      <c r="O49" s="211">
        <v>18</v>
      </c>
      <c r="P49" s="211">
        <v>9</v>
      </c>
      <c r="Q49" s="211">
        <v>1</v>
      </c>
      <c r="R49" s="211"/>
      <c r="S49" s="211">
        <v>23</v>
      </c>
      <c r="T49" s="211">
        <v>28</v>
      </c>
    </row>
    <row r="50" spans="1:74" x14ac:dyDescent="0.3">
      <c r="B50" s="215" t="s">
        <v>492</v>
      </c>
      <c r="C50" s="211">
        <v>5</v>
      </c>
      <c r="D50" s="211"/>
      <c r="E50" s="211"/>
      <c r="F50" s="213">
        <f t="shared" ref="F50:F53" si="4">SUM(C50:E50)</f>
        <v>5</v>
      </c>
      <c r="G50" s="211">
        <v>2</v>
      </c>
      <c r="H50" s="211"/>
      <c r="I50" s="211"/>
      <c r="J50" s="211"/>
      <c r="K50" s="211"/>
      <c r="L50" s="213">
        <f t="shared" ref="L50:L53" si="5">SUM(G50:K50)</f>
        <v>2</v>
      </c>
      <c r="M50" s="212">
        <f t="shared" ref="M50:M53" si="6">F50-L50</f>
        <v>3</v>
      </c>
      <c r="N50" s="211">
        <v>1</v>
      </c>
      <c r="O50" s="211">
        <v>1</v>
      </c>
      <c r="P50" s="211"/>
      <c r="Q50" s="211"/>
      <c r="R50" s="211">
        <v>1</v>
      </c>
      <c r="S50" s="211"/>
      <c r="T50" s="211"/>
    </row>
    <row r="51" spans="1:74" x14ac:dyDescent="0.3">
      <c r="B51" s="215" t="s">
        <v>491</v>
      </c>
      <c r="C51" s="211">
        <v>5</v>
      </c>
      <c r="D51" s="211">
        <v>1</v>
      </c>
      <c r="E51" s="211"/>
      <c r="F51" s="213">
        <f t="shared" si="4"/>
        <v>6</v>
      </c>
      <c r="G51" s="211"/>
      <c r="H51" s="211"/>
      <c r="I51" s="211"/>
      <c r="J51" s="211"/>
      <c r="K51" s="211"/>
      <c r="L51" s="213">
        <f t="shared" si="5"/>
        <v>0</v>
      </c>
      <c r="M51" s="212">
        <f t="shared" si="6"/>
        <v>6</v>
      </c>
      <c r="N51" s="211"/>
      <c r="O51" s="211"/>
      <c r="P51" s="211"/>
      <c r="Q51" s="211"/>
      <c r="R51" s="211"/>
      <c r="S51" s="211"/>
      <c r="T51" s="211"/>
    </row>
    <row r="52" spans="1:74" x14ac:dyDescent="0.3">
      <c r="B52" s="215" t="s">
        <v>490</v>
      </c>
      <c r="C52" s="211">
        <v>19</v>
      </c>
      <c r="D52" s="211"/>
      <c r="E52" s="211"/>
      <c r="F52" s="213">
        <f t="shared" si="4"/>
        <v>19</v>
      </c>
      <c r="G52" s="211">
        <v>2</v>
      </c>
      <c r="H52" s="211"/>
      <c r="I52" s="211"/>
      <c r="J52" s="211"/>
      <c r="K52" s="211"/>
      <c r="L52" s="213">
        <f t="shared" si="5"/>
        <v>2</v>
      </c>
      <c r="M52" s="212">
        <f t="shared" si="6"/>
        <v>17</v>
      </c>
      <c r="N52" s="211"/>
      <c r="O52" s="211">
        <v>1</v>
      </c>
      <c r="P52" s="211"/>
      <c r="Q52" s="211">
        <v>1</v>
      </c>
      <c r="R52" s="211"/>
      <c r="S52" s="211"/>
      <c r="T52" s="211"/>
    </row>
    <row r="53" spans="1:74" ht="19.5" thickBot="1" x14ac:dyDescent="0.35">
      <c r="A53" s="203"/>
      <c r="B53" s="215" t="s">
        <v>458</v>
      </c>
      <c r="C53" s="211">
        <v>28</v>
      </c>
      <c r="D53" s="211">
        <v>4</v>
      </c>
      <c r="E53" s="211"/>
      <c r="F53" s="213">
        <f t="shared" si="4"/>
        <v>32</v>
      </c>
      <c r="G53" s="211"/>
      <c r="H53" s="211"/>
      <c r="I53" s="211"/>
      <c r="J53" s="211"/>
      <c r="K53" s="214"/>
      <c r="L53" s="213">
        <f t="shared" si="5"/>
        <v>0</v>
      </c>
      <c r="M53" s="212">
        <f t="shared" si="6"/>
        <v>32</v>
      </c>
      <c r="N53" s="211"/>
      <c r="O53" s="211"/>
      <c r="P53" s="211"/>
      <c r="Q53" s="211"/>
      <c r="R53" s="211"/>
      <c r="S53" s="211"/>
      <c r="T53" s="211"/>
    </row>
    <row r="54" spans="1:74" s="204" customFormat="1" ht="19.5" thickBot="1" x14ac:dyDescent="0.35">
      <c r="A54" s="203"/>
      <c r="B54" s="231" t="s">
        <v>465</v>
      </c>
      <c r="C54" s="208">
        <f>SUM(C49:C53)</f>
        <v>311</v>
      </c>
      <c r="D54" s="208">
        <f t="shared" ref="D54:T54" si="7">SUM(D49:D53)</f>
        <v>91</v>
      </c>
      <c r="E54" s="208">
        <f t="shared" si="7"/>
        <v>0</v>
      </c>
      <c r="F54" s="208">
        <f t="shared" si="7"/>
        <v>402</v>
      </c>
      <c r="G54" s="208">
        <f t="shared" si="7"/>
        <v>60</v>
      </c>
      <c r="H54" s="208">
        <f t="shared" si="7"/>
        <v>0</v>
      </c>
      <c r="I54" s="208">
        <f t="shared" si="7"/>
        <v>3</v>
      </c>
      <c r="J54" s="208">
        <f t="shared" si="7"/>
        <v>19</v>
      </c>
      <c r="K54" s="208">
        <f t="shared" si="7"/>
        <v>0</v>
      </c>
      <c r="L54" s="208">
        <f t="shared" si="7"/>
        <v>82</v>
      </c>
      <c r="M54" s="208">
        <f t="shared" si="7"/>
        <v>320</v>
      </c>
      <c r="N54" s="208">
        <f t="shared" si="7"/>
        <v>24</v>
      </c>
      <c r="O54" s="208">
        <f t="shared" si="7"/>
        <v>20</v>
      </c>
      <c r="P54" s="208">
        <f t="shared" si="7"/>
        <v>9</v>
      </c>
      <c r="Q54" s="208">
        <f t="shared" si="7"/>
        <v>2</v>
      </c>
      <c r="R54" s="208">
        <f t="shared" si="7"/>
        <v>1</v>
      </c>
      <c r="S54" s="208">
        <f t="shared" si="7"/>
        <v>23</v>
      </c>
      <c r="T54" s="208">
        <f t="shared" si="7"/>
        <v>28</v>
      </c>
      <c r="U54" s="164"/>
      <c r="V54" s="164"/>
      <c r="W54" s="164"/>
      <c r="X54" s="164"/>
      <c r="Y54" s="164"/>
      <c r="Z54" s="164"/>
      <c r="AA54" s="164"/>
      <c r="AB54" s="164"/>
      <c r="AC54" s="164"/>
      <c r="AD54" s="164"/>
      <c r="AE54" s="164"/>
      <c r="AF54" s="164"/>
      <c r="AG54" s="164"/>
      <c r="AH54" s="164"/>
      <c r="AI54" s="164"/>
      <c r="AJ54" s="164"/>
      <c r="AK54" s="164"/>
      <c r="AL54" s="164"/>
      <c r="AM54" s="164"/>
      <c r="AN54" s="164"/>
      <c r="AO54" s="164"/>
      <c r="AP54" s="164"/>
      <c r="AQ54" s="164"/>
      <c r="AR54" s="164"/>
      <c r="AS54" s="164"/>
      <c r="AT54" s="164"/>
      <c r="AU54" s="164"/>
      <c r="AV54" s="164"/>
      <c r="AW54" s="164"/>
      <c r="AX54" s="164"/>
      <c r="AY54" s="164"/>
      <c r="AZ54" s="164"/>
      <c r="BA54" s="164"/>
      <c r="BB54" s="164"/>
      <c r="BC54" s="164"/>
      <c r="BD54" s="164"/>
      <c r="BE54" s="164"/>
      <c r="BF54" s="164"/>
      <c r="BG54" s="164"/>
      <c r="BH54" s="164"/>
      <c r="BI54" s="164"/>
      <c r="BJ54" s="164"/>
      <c r="BK54" s="164"/>
      <c r="BL54" s="164"/>
      <c r="BM54" s="164"/>
      <c r="BN54" s="164"/>
      <c r="BO54" s="164"/>
      <c r="BP54" s="164"/>
      <c r="BQ54" s="164"/>
      <c r="BR54" s="164"/>
      <c r="BS54" s="164"/>
      <c r="BT54" s="164"/>
      <c r="BU54" s="164"/>
      <c r="BV54" s="164"/>
    </row>
    <row r="55" spans="1:74" ht="19.5" thickBot="1" x14ac:dyDescent="0.35">
      <c r="B55" s="236" t="s">
        <v>489</v>
      </c>
      <c r="C55" s="235"/>
      <c r="D55" s="235"/>
      <c r="E55" s="235"/>
      <c r="F55" s="234"/>
      <c r="G55" s="234"/>
      <c r="H55" s="234"/>
      <c r="I55" s="234"/>
      <c r="J55" s="234"/>
      <c r="K55" s="234"/>
      <c r="L55" s="234"/>
      <c r="M55" s="234"/>
      <c r="N55" s="234"/>
      <c r="O55" s="233"/>
      <c r="P55" s="233"/>
      <c r="Q55" s="233"/>
      <c r="R55" s="232"/>
      <c r="S55" s="232"/>
      <c r="T55" s="220"/>
    </row>
    <row r="56" spans="1:74" x14ac:dyDescent="0.3">
      <c r="B56" s="215" t="s">
        <v>488</v>
      </c>
      <c r="C56" s="211">
        <v>0</v>
      </c>
      <c r="D56" s="211"/>
      <c r="E56" s="211"/>
      <c r="F56" s="213">
        <f>SUM(C56:E56)</f>
        <v>0</v>
      </c>
      <c r="G56" s="211"/>
      <c r="H56" s="211"/>
      <c r="I56" s="211"/>
      <c r="J56" s="211"/>
      <c r="K56" s="211"/>
      <c r="L56" s="213">
        <f>SUM(G56:K56)</f>
        <v>0</v>
      </c>
      <c r="M56" s="212">
        <f>F56-L56</f>
        <v>0</v>
      </c>
      <c r="N56" s="211"/>
      <c r="O56" s="211"/>
      <c r="P56" s="211"/>
      <c r="Q56" s="211"/>
      <c r="R56" s="211"/>
      <c r="S56" s="211"/>
      <c r="T56" s="211"/>
    </row>
    <row r="57" spans="1:74" ht="19.5" thickBot="1" x14ac:dyDescent="0.35">
      <c r="B57" s="215" t="s">
        <v>487</v>
      </c>
      <c r="C57" s="211">
        <v>0</v>
      </c>
      <c r="D57" s="211"/>
      <c r="E57" s="211"/>
      <c r="F57" s="213">
        <f>SUM(C57:E57)</f>
        <v>0</v>
      </c>
      <c r="G57" s="211"/>
      <c r="H57" s="211"/>
      <c r="I57" s="211"/>
      <c r="J57" s="211"/>
      <c r="K57" s="214"/>
      <c r="L57" s="213">
        <f>SUM(G57:K57)</f>
        <v>0</v>
      </c>
      <c r="M57" s="212">
        <f>F57-L57</f>
        <v>0</v>
      </c>
      <c r="N57" s="211"/>
      <c r="O57" s="211"/>
      <c r="P57" s="211"/>
      <c r="Q57" s="211"/>
      <c r="R57" s="211"/>
      <c r="S57" s="211"/>
      <c r="T57" s="211"/>
    </row>
    <row r="58" spans="1:74" s="207" customFormat="1" ht="19.5" thickBot="1" x14ac:dyDescent="0.35">
      <c r="A58" s="203"/>
      <c r="B58" s="209" t="s">
        <v>486</v>
      </c>
      <c r="C58" s="208">
        <f>SUM(C56:C57)</f>
        <v>0</v>
      </c>
      <c r="D58" s="208">
        <f t="shared" ref="D58:T58" si="8">SUM(D56:D57)</f>
        <v>0</v>
      </c>
      <c r="E58" s="208">
        <f t="shared" si="8"/>
        <v>0</v>
      </c>
      <c r="F58" s="208">
        <f t="shared" si="8"/>
        <v>0</v>
      </c>
      <c r="G58" s="208">
        <f t="shared" si="8"/>
        <v>0</v>
      </c>
      <c r="H58" s="208">
        <f t="shared" si="8"/>
        <v>0</v>
      </c>
      <c r="I58" s="208">
        <f t="shared" si="8"/>
        <v>0</v>
      </c>
      <c r="J58" s="208">
        <f t="shared" si="8"/>
        <v>0</v>
      </c>
      <c r="K58" s="208">
        <f t="shared" si="8"/>
        <v>0</v>
      </c>
      <c r="L58" s="208">
        <f t="shared" si="8"/>
        <v>0</v>
      </c>
      <c r="M58" s="208">
        <f t="shared" si="8"/>
        <v>0</v>
      </c>
      <c r="N58" s="208">
        <f t="shared" si="8"/>
        <v>0</v>
      </c>
      <c r="O58" s="208">
        <f t="shared" si="8"/>
        <v>0</v>
      </c>
      <c r="P58" s="208">
        <f t="shared" si="8"/>
        <v>0</v>
      </c>
      <c r="Q58" s="208">
        <f t="shared" si="8"/>
        <v>0</v>
      </c>
      <c r="R58" s="208">
        <f t="shared" si="8"/>
        <v>0</v>
      </c>
      <c r="S58" s="208">
        <f t="shared" si="8"/>
        <v>0</v>
      </c>
      <c r="T58" s="208">
        <f t="shared" si="8"/>
        <v>0</v>
      </c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4"/>
      <c r="AJ58" s="164"/>
      <c r="AK58" s="164"/>
      <c r="AL58" s="164"/>
      <c r="AM58" s="164"/>
      <c r="AN58" s="164"/>
      <c r="AO58" s="164"/>
      <c r="AP58" s="164"/>
      <c r="AQ58" s="164"/>
      <c r="AR58" s="164"/>
      <c r="AS58" s="164"/>
      <c r="AT58" s="164"/>
      <c r="AU58" s="164"/>
      <c r="AV58" s="164"/>
      <c r="AW58" s="164"/>
      <c r="AX58" s="164"/>
      <c r="AY58" s="164"/>
      <c r="AZ58" s="164"/>
      <c r="BA58" s="164"/>
      <c r="BB58" s="164"/>
      <c r="BC58" s="164"/>
      <c r="BD58" s="164"/>
      <c r="BE58" s="164"/>
      <c r="BF58" s="164"/>
      <c r="BG58" s="164"/>
      <c r="BH58" s="164"/>
      <c r="BI58" s="164"/>
      <c r="BJ58" s="164"/>
      <c r="BK58" s="164"/>
      <c r="BL58" s="164"/>
      <c r="BM58" s="164"/>
      <c r="BN58" s="164"/>
      <c r="BO58" s="164"/>
      <c r="BP58" s="164"/>
      <c r="BQ58" s="164"/>
      <c r="BR58" s="164"/>
      <c r="BS58" s="164"/>
      <c r="BT58" s="164"/>
      <c r="BU58" s="164"/>
      <c r="BV58" s="164"/>
    </row>
    <row r="59" spans="1:74" s="204" customFormat="1" ht="19.5" thickBot="1" x14ac:dyDescent="0.35">
      <c r="A59" s="203"/>
      <c r="B59" s="219" t="s">
        <v>485</v>
      </c>
      <c r="C59" s="218"/>
      <c r="D59" s="218"/>
      <c r="E59" s="218"/>
      <c r="F59" s="218"/>
      <c r="G59" s="218"/>
      <c r="H59" s="218"/>
      <c r="I59" s="218"/>
      <c r="J59" s="218"/>
      <c r="K59" s="218"/>
      <c r="L59" s="218"/>
      <c r="M59" s="218"/>
      <c r="N59" s="218"/>
      <c r="O59" s="218"/>
      <c r="P59" s="218"/>
      <c r="Q59" s="218"/>
      <c r="R59" s="216"/>
      <c r="S59" s="217"/>
      <c r="T59" s="220"/>
      <c r="U59" s="164"/>
      <c r="V59" s="164"/>
      <c r="W59" s="164"/>
      <c r="X59" s="164"/>
      <c r="Y59" s="164"/>
      <c r="Z59" s="164"/>
      <c r="AA59" s="164"/>
      <c r="AB59" s="164"/>
      <c r="AC59" s="164"/>
      <c r="AD59" s="164"/>
      <c r="AE59" s="164"/>
      <c r="AF59" s="164"/>
      <c r="AG59" s="164"/>
      <c r="AH59" s="164"/>
      <c r="AI59" s="164"/>
      <c r="AJ59" s="164"/>
      <c r="AK59" s="164"/>
      <c r="AL59" s="164"/>
      <c r="AM59" s="164"/>
      <c r="AN59" s="164"/>
      <c r="AO59" s="164"/>
      <c r="AP59" s="164"/>
      <c r="AQ59" s="164"/>
      <c r="AR59" s="164"/>
      <c r="AS59" s="164"/>
      <c r="AT59" s="164"/>
      <c r="AU59" s="164"/>
      <c r="AV59" s="164"/>
      <c r="AW59" s="164"/>
      <c r="AX59" s="164"/>
      <c r="AY59" s="164"/>
      <c r="AZ59" s="164"/>
      <c r="BA59" s="164"/>
      <c r="BB59" s="164"/>
      <c r="BC59" s="164"/>
      <c r="BD59" s="164"/>
      <c r="BE59" s="164"/>
      <c r="BF59" s="164"/>
      <c r="BG59" s="164"/>
      <c r="BH59" s="164"/>
      <c r="BI59" s="164"/>
      <c r="BJ59" s="164"/>
      <c r="BK59" s="164"/>
      <c r="BL59" s="164"/>
      <c r="BM59" s="164"/>
      <c r="BN59" s="164"/>
      <c r="BO59" s="164"/>
      <c r="BP59" s="164"/>
      <c r="BQ59" s="164"/>
      <c r="BR59" s="164"/>
      <c r="BS59" s="164"/>
      <c r="BT59" s="164"/>
      <c r="BU59" s="164"/>
      <c r="BV59" s="164"/>
    </row>
    <row r="60" spans="1:74" x14ac:dyDescent="0.3">
      <c r="B60" s="215" t="s">
        <v>484</v>
      </c>
      <c r="C60" s="211">
        <v>2</v>
      </c>
      <c r="D60" s="211"/>
      <c r="E60" s="211"/>
      <c r="F60" s="213">
        <f>SUM(C60:E60)</f>
        <v>2</v>
      </c>
      <c r="G60" s="211"/>
      <c r="H60" s="211"/>
      <c r="I60" s="211"/>
      <c r="J60" s="211"/>
      <c r="K60" s="211">
        <v>1</v>
      </c>
      <c r="L60" s="213">
        <f>SUM(G60:K60)</f>
        <v>1</v>
      </c>
      <c r="M60" s="212">
        <f>F60-L60</f>
        <v>1</v>
      </c>
      <c r="N60" s="211"/>
      <c r="O60" s="211">
        <v>1</v>
      </c>
      <c r="P60" s="211"/>
      <c r="Q60" s="211"/>
      <c r="R60" s="211"/>
      <c r="S60" s="211"/>
      <c r="T60" s="211"/>
    </row>
    <row r="61" spans="1:74" x14ac:dyDescent="0.3">
      <c r="B61" s="215" t="s">
        <v>483</v>
      </c>
      <c r="C61" s="211">
        <v>0</v>
      </c>
      <c r="D61" s="211"/>
      <c r="E61" s="211"/>
      <c r="F61" s="213">
        <f t="shared" ref="F61:F67" si="9">SUM(C61:E61)</f>
        <v>0</v>
      </c>
      <c r="G61" s="211"/>
      <c r="H61" s="211"/>
      <c r="I61" s="211"/>
      <c r="J61" s="211"/>
      <c r="K61" s="211"/>
      <c r="L61" s="213">
        <f t="shared" ref="L61:L67" si="10">SUM(G61:K61)</f>
        <v>0</v>
      </c>
      <c r="M61" s="212">
        <f t="shared" ref="M61:M67" si="11">F61-L61</f>
        <v>0</v>
      </c>
      <c r="N61" s="211"/>
      <c r="O61" s="211"/>
      <c r="P61" s="211"/>
      <c r="Q61" s="211"/>
      <c r="R61" s="211"/>
      <c r="S61" s="211"/>
      <c r="T61" s="211"/>
    </row>
    <row r="62" spans="1:74" x14ac:dyDescent="0.3">
      <c r="B62" s="215" t="s">
        <v>482</v>
      </c>
      <c r="C62" s="211">
        <v>0</v>
      </c>
      <c r="D62" s="211"/>
      <c r="E62" s="211"/>
      <c r="F62" s="213">
        <f t="shared" si="9"/>
        <v>0</v>
      </c>
      <c r="G62" s="211"/>
      <c r="H62" s="211"/>
      <c r="I62" s="211"/>
      <c r="J62" s="211"/>
      <c r="K62" s="211"/>
      <c r="L62" s="213">
        <f t="shared" si="10"/>
        <v>0</v>
      </c>
      <c r="M62" s="212">
        <f t="shared" si="11"/>
        <v>0</v>
      </c>
      <c r="N62" s="211"/>
      <c r="O62" s="211"/>
      <c r="P62" s="211"/>
      <c r="Q62" s="211"/>
      <c r="R62" s="211"/>
      <c r="S62" s="211"/>
      <c r="T62" s="211"/>
    </row>
    <row r="63" spans="1:74" x14ac:dyDescent="0.3">
      <c r="B63" s="215" t="s">
        <v>481</v>
      </c>
      <c r="C63" s="211">
        <v>0</v>
      </c>
      <c r="D63" s="211"/>
      <c r="E63" s="211"/>
      <c r="F63" s="213">
        <f t="shared" si="9"/>
        <v>0</v>
      </c>
      <c r="G63" s="211"/>
      <c r="H63" s="211"/>
      <c r="I63" s="211"/>
      <c r="J63" s="211"/>
      <c r="K63" s="211"/>
      <c r="L63" s="213">
        <f t="shared" si="10"/>
        <v>0</v>
      </c>
      <c r="M63" s="212">
        <f t="shared" si="11"/>
        <v>0</v>
      </c>
      <c r="N63" s="211"/>
      <c r="O63" s="211"/>
      <c r="P63" s="211"/>
      <c r="Q63" s="211"/>
      <c r="R63" s="211"/>
      <c r="S63" s="211"/>
      <c r="T63" s="211"/>
    </row>
    <row r="64" spans="1:74" x14ac:dyDescent="0.3">
      <c r="B64" s="215" t="s">
        <v>480</v>
      </c>
      <c r="C64" s="211">
        <v>0</v>
      </c>
      <c r="D64" s="211"/>
      <c r="E64" s="211"/>
      <c r="F64" s="213">
        <f t="shared" si="9"/>
        <v>0</v>
      </c>
      <c r="G64" s="211"/>
      <c r="H64" s="211"/>
      <c r="I64" s="211"/>
      <c r="J64" s="211"/>
      <c r="K64" s="211"/>
      <c r="L64" s="213">
        <f t="shared" si="10"/>
        <v>0</v>
      </c>
      <c r="M64" s="212">
        <f t="shared" si="11"/>
        <v>0</v>
      </c>
      <c r="N64" s="211"/>
      <c r="O64" s="211"/>
      <c r="P64" s="211"/>
      <c r="Q64" s="211"/>
      <c r="R64" s="211"/>
      <c r="S64" s="211"/>
      <c r="T64" s="211"/>
    </row>
    <row r="65" spans="1:74" x14ac:dyDescent="0.3">
      <c r="B65" s="215" t="s">
        <v>479</v>
      </c>
      <c r="C65" s="211">
        <v>0</v>
      </c>
      <c r="D65" s="211"/>
      <c r="E65" s="211"/>
      <c r="F65" s="213">
        <f t="shared" si="9"/>
        <v>0</v>
      </c>
      <c r="G65" s="211"/>
      <c r="H65" s="211"/>
      <c r="I65" s="211"/>
      <c r="J65" s="211"/>
      <c r="K65" s="211"/>
      <c r="L65" s="213">
        <f t="shared" si="10"/>
        <v>0</v>
      </c>
      <c r="M65" s="212">
        <f t="shared" si="11"/>
        <v>0</v>
      </c>
      <c r="N65" s="211"/>
      <c r="O65" s="211"/>
      <c r="P65" s="211"/>
      <c r="Q65" s="211"/>
      <c r="R65" s="211"/>
      <c r="S65" s="211"/>
      <c r="T65" s="211"/>
    </row>
    <row r="66" spans="1:74" x14ac:dyDescent="0.3">
      <c r="B66" s="215" t="s">
        <v>478</v>
      </c>
      <c r="C66" s="211">
        <v>0</v>
      </c>
      <c r="D66" s="211"/>
      <c r="E66" s="211"/>
      <c r="F66" s="213">
        <f t="shared" si="9"/>
        <v>0</v>
      </c>
      <c r="G66" s="211"/>
      <c r="H66" s="211"/>
      <c r="I66" s="211"/>
      <c r="J66" s="211"/>
      <c r="K66" s="211"/>
      <c r="L66" s="213">
        <f t="shared" si="10"/>
        <v>0</v>
      </c>
      <c r="M66" s="212">
        <f t="shared" si="11"/>
        <v>0</v>
      </c>
      <c r="N66" s="211"/>
      <c r="O66" s="211"/>
      <c r="P66" s="211"/>
      <c r="Q66" s="211"/>
      <c r="R66" s="211"/>
      <c r="S66" s="211"/>
      <c r="T66" s="211"/>
    </row>
    <row r="67" spans="1:74" ht="19.5" thickBot="1" x14ac:dyDescent="0.35">
      <c r="B67" s="215" t="s">
        <v>458</v>
      </c>
      <c r="C67" s="211">
        <v>0</v>
      </c>
      <c r="D67" s="211"/>
      <c r="E67" s="211"/>
      <c r="F67" s="213">
        <f t="shared" si="9"/>
        <v>0</v>
      </c>
      <c r="G67" s="211"/>
      <c r="H67" s="211"/>
      <c r="I67" s="211"/>
      <c r="J67" s="211"/>
      <c r="K67" s="214"/>
      <c r="L67" s="213">
        <f t="shared" si="10"/>
        <v>0</v>
      </c>
      <c r="M67" s="212">
        <f t="shared" si="11"/>
        <v>0</v>
      </c>
      <c r="N67" s="211"/>
      <c r="O67" s="211"/>
      <c r="P67" s="211"/>
      <c r="Q67" s="211"/>
      <c r="R67" s="211"/>
      <c r="S67" s="211"/>
      <c r="T67" s="211"/>
    </row>
    <row r="68" spans="1:74" s="204" customFormat="1" ht="19.5" thickBot="1" x14ac:dyDescent="0.35">
      <c r="A68" s="203"/>
      <c r="B68" s="231" t="s">
        <v>457</v>
      </c>
      <c r="C68" s="230">
        <f>SUM(C60:C67)</f>
        <v>2</v>
      </c>
      <c r="D68" s="230">
        <f t="shared" ref="D68:T68" si="12">SUM(D60:D67)</f>
        <v>0</v>
      </c>
      <c r="E68" s="230">
        <f t="shared" si="12"/>
        <v>0</v>
      </c>
      <c r="F68" s="230">
        <f t="shared" si="12"/>
        <v>2</v>
      </c>
      <c r="G68" s="230">
        <f t="shared" si="12"/>
        <v>0</v>
      </c>
      <c r="H68" s="230">
        <f t="shared" si="12"/>
        <v>0</v>
      </c>
      <c r="I68" s="230">
        <f t="shared" si="12"/>
        <v>0</v>
      </c>
      <c r="J68" s="230">
        <f t="shared" si="12"/>
        <v>0</v>
      </c>
      <c r="K68" s="230">
        <f t="shared" si="12"/>
        <v>1</v>
      </c>
      <c r="L68" s="230">
        <f t="shared" si="12"/>
        <v>1</v>
      </c>
      <c r="M68" s="230">
        <f t="shared" si="12"/>
        <v>1</v>
      </c>
      <c r="N68" s="230">
        <f t="shared" si="12"/>
        <v>0</v>
      </c>
      <c r="O68" s="230">
        <f t="shared" si="12"/>
        <v>1</v>
      </c>
      <c r="P68" s="230">
        <f t="shared" si="12"/>
        <v>0</v>
      </c>
      <c r="Q68" s="230">
        <f t="shared" si="12"/>
        <v>0</v>
      </c>
      <c r="R68" s="230">
        <f t="shared" si="12"/>
        <v>0</v>
      </c>
      <c r="S68" s="230">
        <f t="shared" si="12"/>
        <v>0</v>
      </c>
      <c r="T68" s="230">
        <f t="shared" si="12"/>
        <v>0</v>
      </c>
      <c r="U68" s="164"/>
      <c r="V68" s="164"/>
      <c r="W68" s="164"/>
      <c r="X68" s="164"/>
      <c r="Y68" s="164"/>
      <c r="Z68" s="164"/>
      <c r="AA68" s="164"/>
      <c r="AB68" s="164"/>
      <c r="AC68" s="164"/>
      <c r="AD68" s="164"/>
      <c r="AE68" s="164"/>
      <c r="AF68" s="164"/>
      <c r="AG68" s="164"/>
      <c r="AH68" s="164"/>
      <c r="AI68" s="164"/>
      <c r="AJ68" s="164"/>
      <c r="AK68" s="164"/>
      <c r="AL68" s="164"/>
      <c r="AM68" s="164"/>
      <c r="AN68" s="164"/>
      <c r="AO68" s="164"/>
      <c r="AP68" s="164"/>
      <c r="AQ68" s="164"/>
      <c r="AR68" s="164"/>
      <c r="AS68" s="164"/>
      <c r="AT68" s="164"/>
      <c r="AU68" s="164"/>
      <c r="AV68" s="164"/>
      <c r="AW68" s="164"/>
      <c r="AX68" s="164"/>
      <c r="AY68" s="164"/>
      <c r="AZ68" s="164"/>
      <c r="BA68" s="164"/>
      <c r="BB68" s="164"/>
      <c r="BC68" s="164"/>
      <c r="BD68" s="164"/>
      <c r="BE68" s="164"/>
      <c r="BF68" s="164"/>
      <c r="BG68" s="164"/>
      <c r="BH68" s="164"/>
      <c r="BI68" s="164"/>
      <c r="BJ68" s="164"/>
      <c r="BK68" s="164"/>
      <c r="BL68" s="164"/>
      <c r="BM68" s="164"/>
      <c r="BN68" s="164"/>
      <c r="BO68" s="164"/>
      <c r="BP68" s="164"/>
      <c r="BQ68" s="164"/>
      <c r="BR68" s="164"/>
      <c r="BS68" s="164"/>
      <c r="BT68" s="164"/>
      <c r="BU68" s="164"/>
      <c r="BV68" s="164"/>
    </row>
    <row r="69" spans="1:74" ht="19.5" thickBot="1" x14ac:dyDescent="0.35">
      <c r="A69" s="203"/>
      <c r="B69" s="229" t="s">
        <v>477</v>
      </c>
      <c r="C69" s="228">
        <f>C47+C54+C58+C68</f>
        <v>1023</v>
      </c>
      <c r="D69" s="228">
        <f t="shared" ref="D69:T69" si="13">D47+D54+D58+D68</f>
        <v>168</v>
      </c>
      <c r="E69" s="228">
        <f t="shared" si="13"/>
        <v>0</v>
      </c>
      <c r="F69" s="228">
        <f t="shared" si="13"/>
        <v>1191</v>
      </c>
      <c r="G69" s="228">
        <f t="shared" si="13"/>
        <v>77</v>
      </c>
      <c r="H69" s="228">
        <f t="shared" si="13"/>
        <v>0</v>
      </c>
      <c r="I69" s="228">
        <f t="shared" si="13"/>
        <v>14</v>
      </c>
      <c r="J69" s="228">
        <f t="shared" si="13"/>
        <v>35</v>
      </c>
      <c r="K69" s="228">
        <f t="shared" si="13"/>
        <v>2</v>
      </c>
      <c r="L69" s="228">
        <f t="shared" si="13"/>
        <v>128</v>
      </c>
      <c r="M69" s="228">
        <f t="shared" si="13"/>
        <v>1063</v>
      </c>
      <c r="N69" s="228">
        <f t="shared" si="13"/>
        <v>33</v>
      </c>
      <c r="O69" s="228">
        <f t="shared" si="13"/>
        <v>32</v>
      </c>
      <c r="P69" s="228">
        <f t="shared" si="13"/>
        <v>19</v>
      </c>
      <c r="Q69" s="228">
        <f t="shared" si="13"/>
        <v>7</v>
      </c>
      <c r="R69" s="228">
        <f t="shared" si="13"/>
        <v>5</v>
      </c>
      <c r="S69" s="228">
        <f t="shared" si="13"/>
        <v>23</v>
      </c>
      <c r="T69" s="228">
        <f t="shared" si="13"/>
        <v>28</v>
      </c>
    </row>
    <row r="70" spans="1:74" s="207" customFormat="1" ht="19.5" thickBot="1" x14ac:dyDescent="0.35">
      <c r="A70" s="203"/>
      <c r="B70" s="227" t="s">
        <v>476</v>
      </c>
      <c r="C70" s="226"/>
      <c r="D70" s="226"/>
      <c r="E70" s="226"/>
      <c r="F70" s="226"/>
      <c r="G70" s="226"/>
      <c r="H70" s="226"/>
      <c r="I70" s="226"/>
      <c r="J70" s="226"/>
      <c r="K70" s="226"/>
      <c r="L70" s="226"/>
      <c r="M70" s="226"/>
      <c r="N70" s="226"/>
      <c r="O70" s="226"/>
      <c r="P70" s="226"/>
      <c r="Q70" s="226"/>
      <c r="R70" s="225"/>
      <c r="S70" s="224"/>
      <c r="T70" s="223"/>
      <c r="U70" s="164"/>
      <c r="V70" s="164"/>
      <c r="W70" s="164"/>
      <c r="X70" s="164"/>
      <c r="Y70" s="164"/>
      <c r="Z70" s="164"/>
      <c r="AA70" s="164"/>
      <c r="AB70" s="164"/>
      <c r="AC70" s="164"/>
      <c r="AD70" s="164"/>
      <c r="AE70" s="164"/>
      <c r="AF70" s="164"/>
      <c r="AG70" s="164"/>
      <c r="AH70" s="164"/>
      <c r="AI70" s="164"/>
      <c r="AJ70" s="164"/>
      <c r="AK70" s="164"/>
      <c r="AL70" s="164"/>
      <c r="AM70" s="164"/>
      <c r="AN70" s="164"/>
      <c r="AO70" s="164"/>
      <c r="AP70" s="164"/>
      <c r="AQ70" s="164"/>
      <c r="AR70" s="164"/>
      <c r="AS70" s="164"/>
      <c r="AT70" s="164"/>
      <c r="AU70" s="164"/>
      <c r="AV70" s="164"/>
      <c r="AW70" s="164"/>
      <c r="AX70" s="164"/>
      <c r="AY70" s="164"/>
      <c r="AZ70" s="164"/>
      <c r="BA70" s="164"/>
      <c r="BB70" s="164"/>
      <c r="BC70" s="164"/>
      <c r="BD70" s="164"/>
      <c r="BE70" s="164"/>
      <c r="BF70" s="164"/>
      <c r="BG70" s="164"/>
      <c r="BH70" s="164"/>
      <c r="BI70" s="164"/>
      <c r="BJ70" s="164"/>
      <c r="BK70" s="164"/>
      <c r="BL70" s="164"/>
      <c r="BM70" s="164"/>
      <c r="BN70" s="164"/>
      <c r="BO70" s="164"/>
      <c r="BP70" s="164"/>
      <c r="BQ70" s="164"/>
      <c r="BR70" s="164"/>
      <c r="BS70" s="164"/>
      <c r="BT70" s="164"/>
      <c r="BU70" s="164"/>
      <c r="BV70" s="164"/>
    </row>
    <row r="71" spans="1:74" s="204" customFormat="1" ht="19.5" thickBot="1" x14ac:dyDescent="0.35">
      <c r="A71" s="203"/>
      <c r="B71" s="219" t="s">
        <v>475</v>
      </c>
      <c r="C71" s="218"/>
      <c r="D71" s="218"/>
      <c r="E71" s="218"/>
      <c r="F71" s="218"/>
      <c r="G71" s="218"/>
      <c r="H71" s="218"/>
      <c r="I71" s="218"/>
      <c r="J71" s="218"/>
      <c r="K71" s="218"/>
      <c r="L71" s="218"/>
      <c r="M71" s="218"/>
      <c r="N71" s="218"/>
      <c r="O71" s="218"/>
      <c r="P71" s="218"/>
      <c r="Q71" s="218"/>
      <c r="R71" s="216"/>
      <c r="S71" s="217"/>
      <c r="T71" s="220"/>
      <c r="U71" s="164"/>
      <c r="V71" s="164"/>
      <c r="W71" s="164"/>
      <c r="X71" s="164"/>
      <c r="Y71" s="164"/>
      <c r="Z71" s="164"/>
      <c r="AA71" s="164"/>
      <c r="AB71" s="164"/>
      <c r="AC71" s="164"/>
      <c r="AD71" s="164"/>
      <c r="AE71" s="164"/>
      <c r="AF71" s="164"/>
      <c r="AG71" s="164"/>
      <c r="AH71" s="164"/>
      <c r="AI71" s="164"/>
      <c r="AJ71" s="164"/>
      <c r="AK71" s="164"/>
      <c r="AL71" s="164"/>
      <c r="AM71" s="164"/>
      <c r="AN71" s="164"/>
      <c r="AO71" s="164"/>
      <c r="AP71" s="164"/>
      <c r="AQ71" s="164"/>
      <c r="AR71" s="164"/>
      <c r="AS71" s="164"/>
      <c r="AT71" s="164"/>
      <c r="AU71" s="164"/>
      <c r="AV71" s="164"/>
      <c r="AW71" s="164"/>
      <c r="AX71" s="164"/>
      <c r="AY71" s="164"/>
      <c r="AZ71" s="164"/>
      <c r="BA71" s="164"/>
      <c r="BB71" s="164"/>
      <c r="BC71" s="164"/>
      <c r="BD71" s="164"/>
      <c r="BE71" s="164"/>
      <c r="BF71" s="164"/>
      <c r="BG71" s="164"/>
      <c r="BH71" s="164"/>
      <c r="BI71" s="164"/>
      <c r="BJ71" s="164"/>
      <c r="BK71" s="164"/>
      <c r="BL71" s="164"/>
      <c r="BM71" s="164"/>
      <c r="BN71" s="164"/>
      <c r="BO71" s="164"/>
      <c r="BP71" s="164"/>
      <c r="BQ71" s="164"/>
      <c r="BR71" s="164"/>
      <c r="BS71" s="164"/>
      <c r="BT71" s="164"/>
      <c r="BU71" s="164"/>
      <c r="BV71" s="164"/>
    </row>
    <row r="72" spans="1:74" x14ac:dyDescent="0.3">
      <c r="A72" s="203"/>
      <c r="B72" s="215" t="s">
        <v>474</v>
      </c>
      <c r="C72" s="211">
        <v>34</v>
      </c>
      <c r="D72" s="211">
        <v>3</v>
      </c>
      <c r="E72" s="211"/>
      <c r="F72" s="213">
        <f>SUM(C72:E72)</f>
        <v>37</v>
      </c>
      <c r="G72" s="211">
        <v>5</v>
      </c>
      <c r="H72" s="211"/>
      <c r="I72" s="211"/>
      <c r="J72" s="211">
        <v>4</v>
      </c>
      <c r="K72" s="211"/>
      <c r="L72" s="213">
        <f>SUM(G72:K72)</f>
        <v>9</v>
      </c>
      <c r="M72" s="212">
        <f>F72-L72</f>
        <v>28</v>
      </c>
      <c r="N72" s="211"/>
      <c r="O72" s="211">
        <v>1</v>
      </c>
      <c r="P72" s="211">
        <v>1</v>
      </c>
      <c r="Q72" s="211"/>
      <c r="R72" s="211"/>
      <c r="S72" s="211"/>
      <c r="T72" s="211"/>
    </row>
    <row r="73" spans="1:74" x14ac:dyDescent="0.3">
      <c r="B73" s="215" t="s">
        <v>473</v>
      </c>
      <c r="C73" s="211">
        <v>0</v>
      </c>
      <c r="D73" s="211"/>
      <c r="E73" s="211"/>
      <c r="F73" s="213">
        <f t="shared" ref="F73:F76" si="14">SUM(C73:E73)</f>
        <v>0</v>
      </c>
      <c r="G73" s="211"/>
      <c r="H73" s="211"/>
      <c r="I73" s="211"/>
      <c r="J73" s="211"/>
      <c r="K73" s="211"/>
      <c r="L73" s="213">
        <f t="shared" ref="L73:L76" si="15">SUM(G73:K73)</f>
        <v>0</v>
      </c>
      <c r="M73" s="212">
        <f t="shared" ref="M73:M76" si="16">F73-L73</f>
        <v>0</v>
      </c>
      <c r="N73" s="211"/>
      <c r="O73" s="211"/>
      <c r="P73" s="211"/>
      <c r="Q73" s="211"/>
      <c r="R73" s="211"/>
      <c r="S73" s="211"/>
      <c r="T73" s="211"/>
    </row>
    <row r="74" spans="1:74" ht="18.600000000000001" customHeight="1" x14ac:dyDescent="0.3">
      <c r="B74" s="215" t="s">
        <v>472</v>
      </c>
      <c r="C74" s="211">
        <v>0</v>
      </c>
      <c r="D74" s="211"/>
      <c r="E74" s="211"/>
      <c r="F74" s="213">
        <f t="shared" si="14"/>
        <v>0</v>
      </c>
      <c r="G74" s="211"/>
      <c r="H74" s="211"/>
      <c r="I74" s="211"/>
      <c r="J74" s="211"/>
      <c r="K74" s="211"/>
      <c r="L74" s="213">
        <f t="shared" si="15"/>
        <v>0</v>
      </c>
      <c r="M74" s="212">
        <f t="shared" si="16"/>
        <v>0</v>
      </c>
      <c r="N74" s="211"/>
      <c r="O74" s="211"/>
      <c r="P74" s="211"/>
      <c r="Q74" s="211"/>
      <c r="R74" s="211"/>
      <c r="S74" s="211"/>
      <c r="T74" s="211"/>
    </row>
    <row r="75" spans="1:74" ht="31.9" customHeight="1" x14ac:dyDescent="0.3">
      <c r="B75" s="222" t="s">
        <v>471</v>
      </c>
      <c r="C75" s="211">
        <v>63</v>
      </c>
      <c r="D75" s="211">
        <v>41</v>
      </c>
      <c r="E75" s="211"/>
      <c r="F75" s="213">
        <f t="shared" si="14"/>
        <v>104</v>
      </c>
      <c r="G75" s="211">
        <v>31</v>
      </c>
      <c r="H75" s="211"/>
      <c r="I75" s="211">
        <v>8</v>
      </c>
      <c r="J75" s="211"/>
      <c r="K75" s="211"/>
      <c r="L75" s="213">
        <f t="shared" si="15"/>
        <v>39</v>
      </c>
      <c r="M75" s="212">
        <f t="shared" si="16"/>
        <v>65</v>
      </c>
      <c r="N75" s="211">
        <v>24</v>
      </c>
      <c r="O75" s="211"/>
      <c r="P75" s="211"/>
      <c r="Q75" s="211"/>
      <c r="R75" s="211">
        <v>1</v>
      </c>
      <c r="S75" s="211"/>
      <c r="T75" s="211"/>
    </row>
    <row r="76" spans="1:74" ht="19.5" thickBot="1" x14ac:dyDescent="0.35">
      <c r="B76" s="215" t="s">
        <v>458</v>
      </c>
      <c r="C76" s="211">
        <v>57</v>
      </c>
      <c r="D76" s="211">
        <v>4</v>
      </c>
      <c r="E76" s="211"/>
      <c r="F76" s="213">
        <f t="shared" si="14"/>
        <v>61</v>
      </c>
      <c r="G76" s="211">
        <v>21</v>
      </c>
      <c r="H76" s="211"/>
      <c r="I76" s="211">
        <v>5</v>
      </c>
      <c r="J76" s="211"/>
      <c r="K76" s="214">
        <v>1</v>
      </c>
      <c r="L76" s="213">
        <f t="shared" si="15"/>
        <v>27</v>
      </c>
      <c r="M76" s="212">
        <f t="shared" si="16"/>
        <v>34</v>
      </c>
      <c r="N76" s="211">
        <v>27</v>
      </c>
      <c r="O76" s="211"/>
      <c r="P76" s="211"/>
      <c r="Q76" s="211"/>
      <c r="R76" s="211">
        <v>1</v>
      </c>
      <c r="S76" s="211"/>
      <c r="T76" s="211"/>
    </row>
    <row r="77" spans="1:74" s="207" customFormat="1" ht="19.5" thickBot="1" x14ac:dyDescent="0.35">
      <c r="A77" s="203"/>
      <c r="B77" s="209" t="s">
        <v>470</v>
      </c>
      <c r="C77" s="208">
        <f>SUM(C72:C76)</f>
        <v>154</v>
      </c>
      <c r="D77" s="208">
        <f t="shared" ref="D77:T77" si="17">SUM(D72:D76)</f>
        <v>48</v>
      </c>
      <c r="E77" s="208">
        <f t="shared" si="17"/>
        <v>0</v>
      </c>
      <c r="F77" s="208">
        <f t="shared" si="17"/>
        <v>202</v>
      </c>
      <c r="G77" s="208">
        <f t="shared" si="17"/>
        <v>57</v>
      </c>
      <c r="H77" s="208">
        <f t="shared" si="17"/>
        <v>0</v>
      </c>
      <c r="I77" s="208">
        <f t="shared" si="17"/>
        <v>13</v>
      </c>
      <c r="J77" s="208">
        <f t="shared" si="17"/>
        <v>4</v>
      </c>
      <c r="K77" s="208">
        <f t="shared" si="17"/>
        <v>1</v>
      </c>
      <c r="L77" s="208">
        <f t="shared" si="17"/>
        <v>75</v>
      </c>
      <c r="M77" s="208">
        <f t="shared" si="17"/>
        <v>127</v>
      </c>
      <c r="N77" s="208">
        <f t="shared" si="17"/>
        <v>51</v>
      </c>
      <c r="O77" s="208">
        <f t="shared" si="17"/>
        <v>1</v>
      </c>
      <c r="P77" s="208">
        <f t="shared" si="17"/>
        <v>1</v>
      </c>
      <c r="Q77" s="208">
        <f t="shared" si="17"/>
        <v>0</v>
      </c>
      <c r="R77" s="208">
        <f t="shared" si="17"/>
        <v>2</v>
      </c>
      <c r="S77" s="208">
        <f t="shared" si="17"/>
        <v>0</v>
      </c>
      <c r="T77" s="208">
        <f t="shared" si="17"/>
        <v>0</v>
      </c>
      <c r="U77" s="164"/>
      <c r="V77" s="164"/>
      <c r="W77" s="164"/>
      <c r="X77" s="164"/>
      <c r="Y77" s="164"/>
      <c r="Z77" s="164"/>
      <c r="AA77" s="164"/>
      <c r="AB77" s="164"/>
      <c r="AC77" s="164"/>
      <c r="AD77" s="164"/>
      <c r="AE77" s="164"/>
      <c r="AF77" s="164"/>
      <c r="AG77" s="164"/>
      <c r="AH77" s="164"/>
      <c r="AI77" s="164"/>
      <c r="AJ77" s="164"/>
      <c r="AK77" s="164"/>
      <c r="AL77" s="164"/>
      <c r="AM77" s="164"/>
      <c r="AN77" s="164"/>
      <c r="AO77" s="164"/>
      <c r="AP77" s="164"/>
      <c r="AQ77" s="164"/>
      <c r="AR77" s="164"/>
      <c r="AS77" s="164"/>
      <c r="AT77" s="164"/>
      <c r="AU77" s="164"/>
      <c r="AV77" s="164"/>
      <c r="AW77" s="164"/>
      <c r="AX77" s="164"/>
      <c r="AY77" s="164"/>
      <c r="AZ77" s="164"/>
      <c r="BA77" s="164"/>
      <c r="BB77" s="164"/>
      <c r="BC77" s="164"/>
      <c r="BD77" s="164"/>
      <c r="BE77" s="164"/>
      <c r="BF77" s="164"/>
      <c r="BG77" s="164"/>
      <c r="BH77" s="164"/>
      <c r="BI77" s="164"/>
      <c r="BJ77" s="164"/>
      <c r="BK77" s="164"/>
      <c r="BL77" s="164"/>
      <c r="BM77" s="164"/>
      <c r="BN77" s="164"/>
      <c r="BO77" s="164"/>
      <c r="BP77" s="164"/>
      <c r="BQ77" s="164"/>
      <c r="BR77" s="164"/>
      <c r="BS77" s="164"/>
      <c r="BT77" s="164"/>
      <c r="BU77" s="164"/>
      <c r="BV77" s="164"/>
    </row>
    <row r="78" spans="1:74" s="204" customFormat="1" ht="19.5" thickBot="1" x14ac:dyDescent="0.35">
      <c r="A78" s="203"/>
      <c r="B78" s="221" t="s">
        <v>469</v>
      </c>
      <c r="C78" s="218"/>
      <c r="D78" s="218"/>
      <c r="E78" s="218"/>
      <c r="F78" s="218"/>
      <c r="G78" s="218"/>
      <c r="H78" s="218"/>
      <c r="I78" s="218"/>
      <c r="J78" s="218"/>
      <c r="K78" s="218"/>
      <c r="L78" s="218"/>
      <c r="M78" s="218"/>
      <c r="N78" s="218"/>
      <c r="O78" s="218"/>
      <c r="P78" s="218"/>
      <c r="Q78" s="218"/>
      <c r="R78" s="216"/>
      <c r="S78" s="217"/>
      <c r="T78" s="220"/>
      <c r="U78" s="164"/>
      <c r="V78" s="164"/>
      <c r="W78" s="164"/>
      <c r="X78" s="164"/>
      <c r="Y78" s="164"/>
      <c r="Z78" s="164"/>
      <c r="AA78" s="164"/>
      <c r="AB78" s="164"/>
      <c r="AC78" s="164"/>
      <c r="AD78" s="164"/>
      <c r="AE78" s="164"/>
      <c r="AF78" s="164"/>
      <c r="AG78" s="164"/>
      <c r="AH78" s="164"/>
      <c r="AI78" s="164"/>
      <c r="AJ78" s="164"/>
      <c r="AK78" s="164"/>
      <c r="AL78" s="164"/>
      <c r="AM78" s="164"/>
      <c r="AN78" s="164"/>
      <c r="AO78" s="164"/>
      <c r="AP78" s="164"/>
      <c r="AQ78" s="164"/>
      <c r="AR78" s="164"/>
      <c r="AS78" s="164"/>
      <c r="AT78" s="164"/>
      <c r="AU78" s="164"/>
      <c r="AV78" s="164"/>
      <c r="AW78" s="164"/>
      <c r="AX78" s="164"/>
      <c r="AY78" s="164"/>
      <c r="AZ78" s="164"/>
      <c r="BA78" s="164"/>
      <c r="BB78" s="164"/>
      <c r="BC78" s="164"/>
      <c r="BD78" s="164"/>
      <c r="BE78" s="164"/>
      <c r="BF78" s="164"/>
      <c r="BG78" s="164"/>
      <c r="BH78" s="164"/>
      <c r="BI78" s="164"/>
      <c r="BJ78" s="164"/>
      <c r="BK78" s="164"/>
      <c r="BL78" s="164"/>
      <c r="BM78" s="164"/>
      <c r="BN78" s="164"/>
      <c r="BO78" s="164"/>
      <c r="BP78" s="164"/>
      <c r="BQ78" s="164"/>
      <c r="BR78" s="164"/>
      <c r="BS78" s="164"/>
      <c r="BT78" s="164"/>
      <c r="BU78" s="164"/>
      <c r="BV78" s="164"/>
    </row>
    <row r="79" spans="1:74" x14ac:dyDescent="0.3">
      <c r="B79" s="215" t="s">
        <v>468</v>
      </c>
      <c r="C79" s="211">
        <v>2</v>
      </c>
      <c r="D79" s="211">
        <v>1</v>
      </c>
      <c r="E79" s="211"/>
      <c r="F79" s="213">
        <f>SUM(C79:E79)</f>
        <v>3</v>
      </c>
      <c r="G79" s="211"/>
      <c r="H79" s="211"/>
      <c r="I79" s="211"/>
      <c r="J79" s="211"/>
      <c r="K79" s="211"/>
      <c r="L79" s="213">
        <f>SUM(G79:K79)</f>
        <v>0</v>
      </c>
      <c r="M79" s="212">
        <f>F79-L79</f>
        <v>3</v>
      </c>
      <c r="N79" s="211"/>
      <c r="O79" s="211"/>
      <c r="P79" s="211"/>
      <c r="Q79" s="211"/>
      <c r="R79" s="211"/>
      <c r="S79" s="211"/>
      <c r="T79" s="211"/>
    </row>
    <row r="80" spans="1:74" x14ac:dyDescent="0.3">
      <c r="B80" s="215" t="s">
        <v>467</v>
      </c>
      <c r="C80" s="211">
        <v>4</v>
      </c>
      <c r="D80" s="211"/>
      <c r="E80" s="211"/>
      <c r="F80" s="213">
        <f t="shared" ref="F80:F82" si="18">SUM(C80:E80)</f>
        <v>4</v>
      </c>
      <c r="G80" s="211"/>
      <c r="H80" s="211"/>
      <c r="I80" s="211"/>
      <c r="J80" s="211"/>
      <c r="K80" s="211"/>
      <c r="L80" s="213">
        <f t="shared" ref="L80:L82" si="19">SUM(G80:K80)</f>
        <v>0</v>
      </c>
      <c r="M80" s="212">
        <f t="shared" ref="M80:M82" si="20">F80-L80</f>
        <v>4</v>
      </c>
      <c r="N80" s="211"/>
      <c r="O80" s="211"/>
      <c r="P80" s="211"/>
      <c r="Q80" s="211"/>
      <c r="R80" s="211"/>
      <c r="S80" s="211"/>
      <c r="T80" s="211"/>
    </row>
    <row r="81" spans="1:74" x14ac:dyDescent="0.3">
      <c r="B81" s="215" t="s">
        <v>466</v>
      </c>
      <c r="C81" s="211">
        <v>12</v>
      </c>
      <c r="D81" s="211">
        <v>4</v>
      </c>
      <c r="E81" s="211"/>
      <c r="F81" s="213">
        <f t="shared" si="18"/>
        <v>16</v>
      </c>
      <c r="G81" s="211">
        <v>6</v>
      </c>
      <c r="H81" s="211"/>
      <c r="I81" s="211">
        <v>3</v>
      </c>
      <c r="J81" s="211"/>
      <c r="K81" s="211"/>
      <c r="L81" s="213">
        <f t="shared" si="19"/>
        <v>9</v>
      </c>
      <c r="M81" s="212">
        <f t="shared" si="20"/>
        <v>7</v>
      </c>
      <c r="N81" s="211">
        <v>4</v>
      </c>
      <c r="O81" s="211"/>
      <c r="P81" s="211"/>
      <c r="Q81" s="211"/>
      <c r="R81" s="211"/>
      <c r="S81" s="211"/>
      <c r="T81" s="211"/>
    </row>
    <row r="82" spans="1:74" ht="19.5" thickBot="1" x14ac:dyDescent="0.35">
      <c r="B82" s="215" t="s">
        <v>458</v>
      </c>
      <c r="C82" s="211">
        <v>31</v>
      </c>
      <c r="D82" s="211"/>
      <c r="E82" s="211"/>
      <c r="F82" s="213">
        <f t="shared" si="18"/>
        <v>31</v>
      </c>
      <c r="G82" s="211">
        <v>10</v>
      </c>
      <c r="H82" s="211"/>
      <c r="I82" s="211"/>
      <c r="J82" s="211"/>
      <c r="K82" s="214"/>
      <c r="L82" s="213">
        <f t="shared" si="19"/>
        <v>10</v>
      </c>
      <c r="M82" s="212">
        <f t="shared" si="20"/>
        <v>21</v>
      </c>
      <c r="N82" s="211">
        <v>2</v>
      </c>
      <c r="O82" s="211">
        <v>3</v>
      </c>
      <c r="P82" s="211"/>
      <c r="Q82" s="211"/>
      <c r="R82" s="211"/>
      <c r="S82" s="211"/>
      <c r="T82" s="211"/>
    </row>
    <row r="83" spans="1:74" s="207" customFormat="1" ht="19.5" thickBot="1" x14ac:dyDescent="0.35">
      <c r="A83" s="203"/>
      <c r="B83" s="209" t="s">
        <v>465</v>
      </c>
      <c r="C83" s="208">
        <f>SUM(C79:C82)</f>
        <v>49</v>
      </c>
      <c r="D83" s="208">
        <f t="shared" ref="D83:T83" si="21">SUM(D79:D82)</f>
        <v>5</v>
      </c>
      <c r="E83" s="208">
        <f t="shared" si="21"/>
        <v>0</v>
      </c>
      <c r="F83" s="208">
        <f t="shared" si="21"/>
        <v>54</v>
      </c>
      <c r="G83" s="208">
        <f t="shared" si="21"/>
        <v>16</v>
      </c>
      <c r="H83" s="208">
        <f t="shared" si="21"/>
        <v>0</v>
      </c>
      <c r="I83" s="208">
        <f t="shared" si="21"/>
        <v>3</v>
      </c>
      <c r="J83" s="208">
        <f t="shared" si="21"/>
        <v>0</v>
      </c>
      <c r="K83" s="208">
        <f t="shared" si="21"/>
        <v>0</v>
      </c>
      <c r="L83" s="208">
        <f t="shared" si="21"/>
        <v>19</v>
      </c>
      <c r="M83" s="208">
        <f t="shared" si="21"/>
        <v>35</v>
      </c>
      <c r="N83" s="208">
        <f t="shared" si="21"/>
        <v>6</v>
      </c>
      <c r="O83" s="208">
        <f t="shared" si="21"/>
        <v>3</v>
      </c>
      <c r="P83" s="208">
        <f t="shared" si="21"/>
        <v>0</v>
      </c>
      <c r="Q83" s="208">
        <f t="shared" si="21"/>
        <v>0</v>
      </c>
      <c r="R83" s="208">
        <f t="shared" si="21"/>
        <v>0</v>
      </c>
      <c r="S83" s="208">
        <f t="shared" si="21"/>
        <v>0</v>
      </c>
      <c r="T83" s="208">
        <f t="shared" si="21"/>
        <v>0</v>
      </c>
      <c r="U83" s="164"/>
      <c r="V83" s="164"/>
      <c r="W83" s="164"/>
      <c r="X83" s="164"/>
      <c r="Y83" s="164"/>
      <c r="Z83" s="164"/>
      <c r="AA83" s="164"/>
      <c r="AB83" s="164"/>
      <c r="AC83" s="164"/>
      <c r="AD83" s="164"/>
      <c r="AE83" s="164"/>
      <c r="AF83" s="164"/>
      <c r="AG83" s="164"/>
      <c r="AH83" s="164"/>
      <c r="AI83" s="164"/>
      <c r="AJ83" s="164"/>
      <c r="AK83" s="164"/>
      <c r="AL83" s="164"/>
      <c r="AM83" s="164"/>
      <c r="AN83" s="164"/>
      <c r="AO83" s="164"/>
      <c r="AP83" s="164"/>
      <c r="AQ83" s="164"/>
      <c r="AR83" s="164"/>
      <c r="AS83" s="164"/>
      <c r="AT83" s="164"/>
      <c r="AU83" s="164"/>
      <c r="AV83" s="164"/>
      <c r="AW83" s="164"/>
      <c r="AX83" s="164"/>
      <c r="AY83" s="164"/>
      <c r="AZ83" s="164"/>
      <c r="BA83" s="164"/>
      <c r="BB83" s="164"/>
      <c r="BC83" s="164"/>
      <c r="BD83" s="164"/>
      <c r="BE83" s="164"/>
      <c r="BF83" s="164"/>
      <c r="BG83" s="164"/>
      <c r="BH83" s="164"/>
      <c r="BI83" s="164"/>
      <c r="BJ83" s="164"/>
      <c r="BK83" s="164"/>
      <c r="BL83" s="164"/>
      <c r="BM83" s="164"/>
      <c r="BN83" s="164"/>
      <c r="BO83" s="164"/>
      <c r="BP83" s="164"/>
      <c r="BQ83" s="164"/>
      <c r="BR83" s="164"/>
      <c r="BS83" s="164"/>
      <c r="BT83" s="164"/>
      <c r="BU83" s="164"/>
      <c r="BV83" s="164"/>
    </row>
    <row r="84" spans="1:74" s="204" customFormat="1" ht="19.5" thickBot="1" x14ac:dyDescent="0.35">
      <c r="A84" s="203"/>
      <c r="B84" s="219" t="s">
        <v>464</v>
      </c>
      <c r="C84" s="218"/>
      <c r="D84" s="218"/>
      <c r="E84" s="218"/>
      <c r="F84" s="218"/>
      <c r="G84" s="218"/>
      <c r="H84" s="218"/>
      <c r="I84" s="218"/>
      <c r="J84" s="218"/>
      <c r="K84" s="218"/>
      <c r="L84" s="218"/>
      <c r="M84" s="218"/>
      <c r="N84" s="218"/>
      <c r="O84" s="218"/>
      <c r="P84" s="218"/>
      <c r="Q84" s="218"/>
      <c r="R84" s="216"/>
      <c r="S84" s="217"/>
      <c r="T84" s="216"/>
      <c r="U84" s="164"/>
      <c r="V84" s="164"/>
      <c r="W84" s="164"/>
      <c r="X84" s="164"/>
      <c r="Y84" s="164"/>
      <c r="Z84" s="164"/>
      <c r="AA84" s="164"/>
      <c r="AB84" s="164"/>
      <c r="AC84" s="164"/>
      <c r="AD84" s="164"/>
      <c r="AE84" s="164"/>
      <c r="AF84" s="164"/>
      <c r="AG84" s="164"/>
      <c r="AH84" s="164"/>
      <c r="AI84" s="164"/>
      <c r="AJ84" s="164"/>
      <c r="AK84" s="164"/>
      <c r="AL84" s="164"/>
      <c r="AM84" s="164"/>
      <c r="AN84" s="164"/>
      <c r="AO84" s="164"/>
      <c r="AP84" s="164"/>
      <c r="AQ84" s="164"/>
      <c r="AR84" s="164"/>
      <c r="AS84" s="164"/>
      <c r="AT84" s="164"/>
      <c r="AU84" s="164"/>
      <c r="AV84" s="164"/>
      <c r="AW84" s="164"/>
      <c r="AX84" s="164"/>
      <c r="AY84" s="164"/>
      <c r="AZ84" s="164"/>
      <c r="BA84" s="164"/>
      <c r="BB84" s="164"/>
      <c r="BC84" s="164"/>
      <c r="BD84" s="164"/>
      <c r="BE84" s="164"/>
      <c r="BF84" s="164"/>
      <c r="BG84" s="164"/>
      <c r="BH84" s="164"/>
      <c r="BI84" s="164"/>
      <c r="BJ84" s="164"/>
      <c r="BK84" s="164"/>
      <c r="BL84" s="164"/>
      <c r="BM84" s="164"/>
      <c r="BN84" s="164"/>
      <c r="BO84" s="164"/>
      <c r="BP84" s="164"/>
      <c r="BQ84" s="164"/>
      <c r="BR84" s="164"/>
      <c r="BS84" s="164"/>
      <c r="BT84" s="164"/>
      <c r="BU84" s="164"/>
      <c r="BV84" s="164"/>
    </row>
    <row r="85" spans="1:74" x14ac:dyDescent="0.3">
      <c r="A85" s="203"/>
      <c r="B85" s="215" t="s">
        <v>463</v>
      </c>
      <c r="C85" s="211">
        <v>0</v>
      </c>
      <c r="D85" s="211"/>
      <c r="E85" s="211"/>
      <c r="F85" s="213">
        <f>SUM(C85:E85)</f>
        <v>0</v>
      </c>
      <c r="G85" s="211"/>
      <c r="H85" s="211"/>
      <c r="I85" s="211"/>
      <c r="J85" s="211"/>
      <c r="K85" s="211"/>
      <c r="L85" s="213">
        <f>SUM(G85:K85)</f>
        <v>0</v>
      </c>
      <c r="M85" s="212">
        <f>F85-L85</f>
        <v>0</v>
      </c>
      <c r="N85" s="211"/>
      <c r="O85" s="211"/>
      <c r="P85" s="211"/>
      <c r="Q85" s="211"/>
      <c r="R85" s="211"/>
      <c r="S85" s="210"/>
      <c r="T85" s="210"/>
    </row>
    <row r="86" spans="1:74" x14ac:dyDescent="0.3">
      <c r="B86" s="215" t="s">
        <v>462</v>
      </c>
      <c r="C86" s="211">
        <v>0</v>
      </c>
      <c r="D86" s="211"/>
      <c r="E86" s="211"/>
      <c r="F86" s="213">
        <f t="shared" ref="F86:F90" si="22">SUM(C86:E86)</f>
        <v>0</v>
      </c>
      <c r="G86" s="211"/>
      <c r="H86" s="211"/>
      <c r="I86" s="211"/>
      <c r="J86" s="211"/>
      <c r="K86" s="211"/>
      <c r="L86" s="213">
        <f t="shared" ref="L86:L90" si="23">SUM(G86:K86)</f>
        <v>0</v>
      </c>
      <c r="M86" s="212">
        <f t="shared" ref="M86:M90" si="24">F86-L86</f>
        <v>0</v>
      </c>
      <c r="N86" s="211"/>
      <c r="O86" s="211"/>
      <c r="P86" s="211"/>
      <c r="Q86" s="211"/>
      <c r="R86" s="211"/>
      <c r="S86" s="210"/>
      <c r="T86" s="210"/>
    </row>
    <row r="87" spans="1:74" x14ac:dyDescent="0.3">
      <c r="B87" s="215" t="s">
        <v>461</v>
      </c>
      <c r="C87" s="211">
        <v>0</v>
      </c>
      <c r="D87" s="211"/>
      <c r="E87" s="211"/>
      <c r="F87" s="213">
        <f t="shared" si="22"/>
        <v>0</v>
      </c>
      <c r="G87" s="211"/>
      <c r="H87" s="211"/>
      <c r="I87" s="211"/>
      <c r="J87" s="211"/>
      <c r="K87" s="211"/>
      <c r="L87" s="213">
        <f t="shared" si="23"/>
        <v>0</v>
      </c>
      <c r="M87" s="212">
        <f t="shared" si="24"/>
        <v>0</v>
      </c>
      <c r="N87" s="211"/>
      <c r="O87" s="211"/>
      <c r="P87" s="211"/>
      <c r="Q87" s="211"/>
      <c r="R87" s="211"/>
      <c r="S87" s="210"/>
      <c r="T87" s="210"/>
    </row>
    <row r="88" spans="1:74" x14ac:dyDescent="0.3">
      <c r="B88" s="215" t="s">
        <v>460</v>
      </c>
      <c r="C88" s="211">
        <v>0</v>
      </c>
      <c r="D88" s="211"/>
      <c r="E88" s="211"/>
      <c r="F88" s="213">
        <f t="shared" si="22"/>
        <v>0</v>
      </c>
      <c r="G88" s="211"/>
      <c r="H88" s="211"/>
      <c r="I88" s="211"/>
      <c r="J88" s="211"/>
      <c r="K88" s="211"/>
      <c r="L88" s="213">
        <f t="shared" si="23"/>
        <v>0</v>
      </c>
      <c r="M88" s="212">
        <f t="shared" si="24"/>
        <v>0</v>
      </c>
      <c r="N88" s="211"/>
      <c r="O88" s="211"/>
      <c r="P88" s="211"/>
      <c r="Q88" s="211"/>
      <c r="R88" s="211"/>
      <c r="S88" s="210"/>
      <c r="T88" s="210"/>
    </row>
    <row r="89" spans="1:74" x14ac:dyDescent="0.3">
      <c r="B89" s="215" t="s">
        <v>459</v>
      </c>
      <c r="C89" s="211">
        <v>0</v>
      </c>
      <c r="D89" s="211"/>
      <c r="E89" s="211"/>
      <c r="F89" s="213">
        <f t="shared" si="22"/>
        <v>0</v>
      </c>
      <c r="G89" s="211"/>
      <c r="H89" s="211"/>
      <c r="I89" s="211"/>
      <c r="J89" s="211"/>
      <c r="K89" s="211"/>
      <c r="L89" s="213">
        <f t="shared" si="23"/>
        <v>0</v>
      </c>
      <c r="M89" s="212">
        <f t="shared" si="24"/>
        <v>0</v>
      </c>
      <c r="N89" s="211"/>
      <c r="O89" s="211"/>
      <c r="P89" s="211"/>
      <c r="Q89" s="211"/>
      <c r="R89" s="211"/>
      <c r="S89" s="210"/>
      <c r="T89" s="210"/>
    </row>
    <row r="90" spans="1:74" ht="19.5" thickBot="1" x14ac:dyDescent="0.35">
      <c r="B90" s="215" t="s">
        <v>458</v>
      </c>
      <c r="C90" s="211">
        <v>0</v>
      </c>
      <c r="D90" s="211"/>
      <c r="E90" s="211"/>
      <c r="F90" s="213">
        <f t="shared" si="22"/>
        <v>0</v>
      </c>
      <c r="G90" s="211"/>
      <c r="H90" s="211"/>
      <c r="I90" s="211"/>
      <c r="J90" s="211"/>
      <c r="K90" s="214"/>
      <c r="L90" s="213">
        <f t="shared" si="23"/>
        <v>0</v>
      </c>
      <c r="M90" s="212">
        <f t="shared" si="24"/>
        <v>0</v>
      </c>
      <c r="N90" s="211"/>
      <c r="O90" s="211"/>
      <c r="P90" s="211"/>
      <c r="Q90" s="211"/>
      <c r="R90" s="211"/>
      <c r="S90" s="210"/>
      <c r="T90" s="210"/>
    </row>
    <row r="91" spans="1:74" s="207" customFormat="1" ht="19.5" thickBot="1" x14ac:dyDescent="0.35">
      <c r="A91" s="203"/>
      <c r="B91" s="209" t="s">
        <v>457</v>
      </c>
      <c r="C91" s="208">
        <f>SUM(C85:C90)</f>
        <v>0</v>
      </c>
      <c r="D91" s="208">
        <f t="shared" ref="D91:T91" si="25">SUM(D85:D90)</f>
        <v>0</v>
      </c>
      <c r="E91" s="208">
        <f t="shared" si="25"/>
        <v>0</v>
      </c>
      <c r="F91" s="208">
        <f t="shared" si="25"/>
        <v>0</v>
      </c>
      <c r="G91" s="208">
        <f t="shared" si="25"/>
        <v>0</v>
      </c>
      <c r="H91" s="208">
        <f t="shared" si="25"/>
        <v>0</v>
      </c>
      <c r="I91" s="208">
        <f t="shared" si="25"/>
        <v>0</v>
      </c>
      <c r="J91" s="208">
        <f t="shared" si="25"/>
        <v>0</v>
      </c>
      <c r="K91" s="208">
        <f t="shared" si="25"/>
        <v>0</v>
      </c>
      <c r="L91" s="208">
        <f t="shared" si="25"/>
        <v>0</v>
      </c>
      <c r="M91" s="208">
        <f t="shared" si="25"/>
        <v>0</v>
      </c>
      <c r="N91" s="208">
        <f t="shared" si="25"/>
        <v>0</v>
      </c>
      <c r="O91" s="208">
        <f t="shared" si="25"/>
        <v>0</v>
      </c>
      <c r="P91" s="208">
        <f t="shared" si="25"/>
        <v>0</v>
      </c>
      <c r="Q91" s="208">
        <f t="shared" si="25"/>
        <v>0</v>
      </c>
      <c r="R91" s="208">
        <f t="shared" si="25"/>
        <v>0</v>
      </c>
      <c r="S91" s="208">
        <f t="shared" si="25"/>
        <v>0</v>
      </c>
      <c r="T91" s="208">
        <f t="shared" si="25"/>
        <v>0</v>
      </c>
      <c r="U91" s="164"/>
      <c r="V91" s="164"/>
      <c r="W91" s="164"/>
      <c r="X91" s="164"/>
      <c r="Y91" s="164"/>
      <c r="Z91" s="164"/>
      <c r="AA91" s="164"/>
      <c r="AB91" s="164"/>
      <c r="AC91" s="164"/>
      <c r="AD91" s="164"/>
      <c r="AE91" s="164"/>
      <c r="AF91" s="164"/>
      <c r="AG91" s="164"/>
      <c r="AH91" s="164"/>
      <c r="AI91" s="164"/>
      <c r="AJ91" s="164"/>
      <c r="AK91" s="164"/>
      <c r="AL91" s="164"/>
      <c r="AM91" s="164"/>
      <c r="AN91" s="164"/>
      <c r="AO91" s="164"/>
      <c r="AP91" s="164"/>
      <c r="AQ91" s="164"/>
      <c r="AR91" s="164"/>
      <c r="AS91" s="164"/>
      <c r="AT91" s="164"/>
      <c r="AU91" s="164"/>
      <c r="AV91" s="164"/>
      <c r="AW91" s="164"/>
      <c r="AX91" s="164"/>
      <c r="AY91" s="164"/>
      <c r="AZ91" s="164"/>
      <c r="BA91" s="164"/>
      <c r="BB91" s="164"/>
      <c r="BC91" s="164"/>
      <c r="BD91" s="164"/>
      <c r="BE91" s="164"/>
      <c r="BF91" s="164"/>
      <c r="BG91" s="164"/>
      <c r="BH91" s="164"/>
      <c r="BI91" s="164"/>
      <c r="BJ91" s="164"/>
      <c r="BK91" s="164"/>
      <c r="BL91" s="164"/>
      <c r="BM91" s="164"/>
      <c r="BN91" s="164"/>
      <c r="BO91" s="164"/>
      <c r="BP91" s="164"/>
      <c r="BQ91" s="164"/>
      <c r="BR91" s="164"/>
      <c r="BS91" s="164"/>
      <c r="BT91" s="164"/>
      <c r="BU91" s="164"/>
      <c r="BV91" s="164"/>
    </row>
    <row r="92" spans="1:74" s="204" customFormat="1" ht="19.5" thickBot="1" x14ac:dyDescent="0.35">
      <c r="A92" s="203"/>
      <c r="B92" s="206" t="s">
        <v>456</v>
      </c>
      <c r="C92" s="205">
        <f>C77+C83+C91</f>
        <v>203</v>
      </c>
      <c r="D92" s="205">
        <f t="shared" ref="D92:T92" si="26">D77+D83+D91</f>
        <v>53</v>
      </c>
      <c r="E92" s="205">
        <f t="shared" si="26"/>
        <v>0</v>
      </c>
      <c r="F92" s="205">
        <f t="shared" si="26"/>
        <v>256</v>
      </c>
      <c r="G92" s="205">
        <f t="shared" si="26"/>
        <v>73</v>
      </c>
      <c r="H92" s="205">
        <f t="shared" si="26"/>
        <v>0</v>
      </c>
      <c r="I92" s="205">
        <f t="shared" si="26"/>
        <v>16</v>
      </c>
      <c r="J92" s="205">
        <f t="shared" si="26"/>
        <v>4</v>
      </c>
      <c r="K92" s="205">
        <f t="shared" si="26"/>
        <v>1</v>
      </c>
      <c r="L92" s="205">
        <f t="shared" si="26"/>
        <v>94</v>
      </c>
      <c r="M92" s="205">
        <f t="shared" si="26"/>
        <v>162</v>
      </c>
      <c r="N92" s="205">
        <f t="shared" si="26"/>
        <v>57</v>
      </c>
      <c r="O92" s="205">
        <f t="shared" si="26"/>
        <v>4</v>
      </c>
      <c r="P92" s="205">
        <f t="shared" si="26"/>
        <v>1</v>
      </c>
      <c r="Q92" s="205">
        <f t="shared" si="26"/>
        <v>0</v>
      </c>
      <c r="R92" s="205">
        <f t="shared" si="26"/>
        <v>2</v>
      </c>
      <c r="S92" s="205">
        <f t="shared" si="26"/>
        <v>0</v>
      </c>
      <c r="T92" s="205">
        <f t="shared" si="26"/>
        <v>0</v>
      </c>
      <c r="U92" s="164"/>
      <c r="V92" s="164"/>
      <c r="W92" s="164"/>
      <c r="X92" s="164"/>
      <c r="Y92" s="164"/>
      <c r="Z92" s="164"/>
      <c r="AA92" s="164"/>
      <c r="AB92" s="164"/>
      <c r="AC92" s="164"/>
      <c r="AD92" s="164"/>
      <c r="AE92" s="164"/>
      <c r="AF92" s="164"/>
      <c r="AG92" s="164"/>
      <c r="AH92" s="164"/>
      <c r="AI92" s="164"/>
      <c r="AJ92" s="164"/>
      <c r="AK92" s="164"/>
      <c r="AL92" s="164"/>
      <c r="AM92" s="164"/>
      <c r="AN92" s="164"/>
      <c r="AO92" s="164"/>
      <c r="AP92" s="164"/>
      <c r="AQ92" s="164"/>
      <c r="AR92" s="164"/>
      <c r="AS92" s="164"/>
      <c r="AT92" s="164"/>
      <c r="AU92" s="164"/>
      <c r="AV92" s="164"/>
      <c r="AW92" s="164"/>
      <c r="AX92" s="164"/>
      <c r="AY92" s="164"/>
      <c r="AZ92" s="164"/>
      <c r="BA92" s="164"/>
      <c r="BB92" s="164"/>
      <c r="BC92" s="164"/>
      <c r="BD92" s="164"/>
      <c r="BE92" s="164"/>
      <c r="BF92" s="164"/>
      <c r="BG92" s="164"/>
      <c r="BH92" s="164"/>
      <c r="BI92" s="164"/>
      <c r="BJ92" s="164"/>
      <c r="BK92" s="164"/>
      <c r="BL92" s="164"/>
      <c r="BM92" s="164"/>
      <c r="BN92" s="164"/>
      <c r="BO92" s="164"/>
      <c r="BP92" s="164"/>
      <c r="BQ92" s="164"/>
      <c r="BR92" s="164"/>
      <c r="BS92" s="164"/>
      <c r="BT92" s="164"/>
      <c r="BU92" s="164"/>
      <c r="BV92" s="164"/>
    </row>
    <row r="93" spans="1:74" ht="30.75" customHeight="1" thickBot="1" x14ac:dyDescent="0.35">
      <c r="A93" s="203"/>
      <c r="B93" s="202" t="s">
        <v>455</v>
      </c>
      <c r="C93" s="201">
        <f>C69+C92</f>
        <v>1226</v>
      </c>
      <c r="D93" s="448">
        <f t="shared" ref="D93:T93" si="27">D69+D92</f>
        <v>221</v>
      </c>
      <c r="E93" s="448">
        <f t="shared" si="27"/>
        <v>0</v>
      </c>
      <c r="F93" s="448">
        <f t="shared" si="27"/>
        <v>1447</v>
      </c>
      <c r="G93" s="448">
        <f t="shared" si="27"/>
        <v>150</v>
      </c>
      <c r="H93" s="448">
        <f t="shared" si="27"/>
        <v>0</v>
      </c>
      <c r="I93" s="448">
        <f t="shared" si="27"/>
        <v>30</v>
      </c>
      <c r="J93" s="448">
        <f t="shared" si="27"/>
        <v>39</v>
      </c>
      <c r="K93" s="448">
        <f t="shared" si="27"/>
        <v>3</v>
      </c>
      <c r="L93" s="448">
        <f t="shared" si="27"/>
        <v>222</v>
      </c>
      <c r="M93" s="448">
        <f t="shared" si="27"/>
        <v>1225</v>
      </c>
      <c r="N93" s="448">
        <f t="shared" si="27"/>
        <v>90</v>
      </c>
      <c r="O93" s="448">
        <f t="shared" si="27"/>
        <v>36</v>
      </c>
      <c r="P93" s="448">
        <f t="shared" si="27"/>
        <v>20</v>
      </c>
      <c r="Q93" s="448">
        <f t="shared" si="27"/>
        <v>7</v>
      </c>
      <c r="R93" s="448">
        <f t="shared" si="27"/>
        <v>7</v>
      </c>
      <c r="S93" s="448">
        <f t="shared" si="27"/>
        <v>23</v>
      </c>
      <c r="T93" s="448">
        <f t="shared" si="27"/>
        <v>28</v>
      </c>
    </row>
    <row r="94" spans="1:74" x14ac:dyDescent="0.3">
      <c r="B94" s="200"/>
      <c r="C94" s="200"/>
      <c r="D94" s="200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0"/>
      <c r="Q94" s="200"/>
      <c r="R94" s="200"/>
    </row>
    <row r="95" spans="1:74" x14ac:dyDescent="0.3">
      <c r="B95" s="200"/>
      <c r="C95" s="200"/>
      <c r="D95" s="200"/>
      <c r="E95" s="200"/>
      <c r="F95" s="200"/>
      <c r="G95" s="200"/>
      <c r="H95" s="200"/>
      <c r="I95" s="200"/>
      <c r="J95" s="200"/>
      <c r="K95" s="200"/>
      <c r="L95" s="200"/>
      <c r="M95" s="200"/>
      <c r="N95" s="200"/>
      <c r="O95" s="200"/>
      <c r="P95" s="200"/>
      <c r="Q95" s="200"/>
      <c r="R95" s="200"/>
    </row>
    <row r="96" spans="1:74" x14ac:dyDescent="0.3">
      <c r="B96" s="200"/>
      <c r="C96" s="200"/>
      <c r="D96" s="200"/>
      <c r="E96" s="200"/>
      <c r="F96" s="481">
        <f>SUM(C93:E93)</f>
        <v>1447</v>
      </c>
      <c r="G96" s="200"/>
      <c r="H96" s="200"/>
      <c r="I96" s="200"/>
      <c r="J96" s="200"/>
      <c r="K96" s="200"/>
      <c r="L96" s="200"/>
      <c r="M96" s="481">
        <f>SUM(L93:M93)</f>
        <v>1447</v>
      </c>
      <c r="N96" s="200"/>
      <c r="O96" s="200"/>
      <c r="P96" s="480">
        <f>SUM(N93:Q93)</f>
        <v>153</v>
      </c>
      <c r="Q96" s="200"/>
      <c r="R96" s="200"/>
    </row>
    <row r="98" spans="19:21" x14ac:dyDescent="0.3">
      <c r="S98" s="482" t="s">
        <v>776</v>
      </c>
      <c r="T98" s="482"/>
      <c r="U98" s="483">
        <v>46</v>
      </c>
    </row>
  </sheetData>
  <mergeCells count="11">
    <mergeCell ref="S3:S4"/>
    <mergeCell ref="T3:T4"/>
    <mergeCell ref="C2:T2"/>
    <mergeCell ref="B3:B4"/>
    <mergeCell ref="C3:C4"/>
    <mergeCell ref="D3:D4"/>
    <mergeCell ref="E3:E4"/>
    <mergeCell ref="F3:F4"/>
    <mergeCell ref="G3:L3"/>
    <mergeCell ref="N3:P3"/>
    <mergeCell ref="R3:R4"/>
  </mergeCells>
  <pageMargins left="0.7" right="0.7" top="0.75" bottom="0.75" header="0.3" footer="0.3"/>
  <pageSetup paperSize="9" scale="4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Q24"/>
  <sheetViews>
    <sheetView workbookViewId="0">
      <selection activeCell="J3" sqref="J3:R3"/>
    </sheetView>
  </sheetViews>
  <sheetFormatPr defaultRowHeight="15" x14ac:dyDescent="0.25"/>
  <cols>
    <col min="2" max="2" width="9" customWidth="1"/>
    <col min="3" max="3" width="10.85546875" customWidth="1"/>
    <col min="4" max="9" width="4.7109375" customWidth="1"/>
    <col min="10" max="11" width="5.7109375" customWidth="1"/>
    <col min="12" max="12" width="5.140625" customWidth="1"/>
    <col min="13" max="13" width="4.85546875" customWidth="1"/>
    <col min="14" max="14" width="5.28515625" customWidth="1"/>
    <col min="15" max="15" width="4.7109375" customWidth="1"/>
    <col min="16" max="16" width="5.140625" customWidth="1"/>
    <col min="17" max="17" width="5.85546875" customWidth="1"/>
    <col min="18" max="18" width="5.42578125" customWidth="1"/>
    <col min="19" max="19" width="8.5703125" customWidth="1"/>
    <col min="20" max="21" width="6.140625" customWidth="1"/>
    <col min="22" max="22" width="6.42578125" customWidth="1"/>
    <col min="23" max="23" width="5.5703125" customWidth="1"/>
    <col min="24" max="24" width="5.7109375" customWidth="1"/>
  </cols>
  <sheetData>
    <row r="1" spans="2:43" x14ac:dyDescent="0.25"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Z1" s="389"/>
      <c r="AA1" s="389"/>
      <c r="AB1" s="389"/>
      <c r="AC1" s="389"/>
      <c r="AD1" s="390"/>
      <c r="AE1" s="389"/>
      <c r="AF1" s="389"/>
      <c r="AG1" s="389"/>
      <c r="AH1" s="389"/>
      <c r="AI1" s="389"/>
      <c r="AJ1" s="389"/>
      <c r="AK1" s="389"/>
      <c r="AL1" s="389"/>
      <c r="AM1" s="389"/>
      <c r="AN1" s="389"/>
      <c r="AO1" s="389"/>
      <c r="AP1" s="389"/>
      <c r="AQ1" s="389"/>
    </row>
    <row r="2" spans="2:43" ht="19.5" thickBot="1" x14ac:dyDescent="0.35">
      <c r="B2" s="391"/>
      <c r="C2" s="391"/>
      <c r="D2" s="391"/>
      <c r="E2" s="391"/>
      <c r="F2" s="391"/>
      <c r="G2" s="391"/>
      <c r="H2" s="391"/>
      <c r="I2" s="391"/>
      <c r="J2" s="391"/>
      <c r="K2" s="392"/>
      <c r="L2" s="392"/>
      <c r="M2" s="393"/>
      <c r="N2" s="391"/>
      <c r="O2" s="393"/>
      <c r="P2" s="393"/>
      <c r="Q2" s="393"/>
      <c r="R2" s="393"/>
      <c r="S2" s="391"/>
      <c r="T2" s="391"/>
      <c r="U2" s="276"/>
      <c r="V2" s="391"/>
      <c r="Z2" s="389"/>
      <c r="AA2" s="389"/>
      <c r="AB2" s="389"/>
      <c r="AC2" s="389"/>
      <c r="AD2" s="389"/>
      <c r="AE2" s="389"/>
      <c r="AF2" s="389"/>
      <c r="AG2" s="389"/>
      <c r="AH2" s="389"/>
      <c r="AI2" s="389"/>
      <c r="AJ2" s="389"/>
      <c r="AK2" s="389"/>
      <c r="AL2" s="389"/>
      <c r="AM2" s="389"/>
      <c r="AN2" s="389"/>
      <c r="AO2" s="389"/>
      <c r="AP2" s="389"/>
      <c r="AQ2" s="389"/>
    </row>
    <row r="3" spans="2:43" ht="36.75" customHeight="1" thickBot="1" x14ac:dyDescent="0.3">
      <c r="B3" s="547" t="s">
        <v>454</v>
      </c>
      <c r="C3" s="548" t="s">
        <v>572</v>
      </c>
      <c r="D3" s="551" t="s">
        <v>453</v>
      </c>
      <c r="E3" s="551"/>
      <c r="F3" s="551"/>
      <c r="G3" s="552" t="s">
        <v>452</v>
      </c>
      <c r="H3" s="552"/>
      <c r="I3" s="552"/>
      <c r="J3" s="553" t="s">
        <v>451</v>
      </c>
      <c r="K3" s="553"/>
      <c r="L3" s="553"/>
      <c r="M3" s="553"/>
      <c r="N3" s="553"/>
      <c r="O3" s="553"/>
      <c r="P3" s="553"/>
      <c r="Q3" s="553"/>
      <c r="R3" s="553"/>
      <c r="S3" s="554" t="s">
        <v>450</v>
      </c>
      <c r="T3" s="554"/>
      <c r="U3" s="554"/>
      <c r="V3" s="555" t="s">
        <v>449</v>
      </c>
      <c r="W3" s="555"/>
      <c r="X3" s="555"/>
      <c r="Z3" s="389"/>
      <c r="AA3" s="394"/>
      <c r="AB3" s="389"/>
      <c r="AC3" s="389"/>
      <c r="AD3" s="389"/>
      <c r="AE3" s="389"/>
      <c r="AF3" s="389"/>
      <c r="AG3" s="389"/>
      <c r="AH3" s="389"/>
      <c r="AI3" s="389"/>
      <c r="AJ3" s="389"/>
      <c r="AK3" s="389"/>
      <c r="AL3" s="389"/>
      <c r="AM3" s="389"/>
      <c r="AN3" s="389"/>
      <c r="AO3" s="389"/>
      <c r="AP3" s="389"/>
      <c r="AQ3" s="389"/>
    </row>
    <row r="4" spans="2:43" ht="15.75" customHeight="1" thickBot="1" x14ac:dyDescent="0.3">
      <c r="B4" s="547"/>
      <c r="C4" s="549"/>
      <c r="D4" s="543" t="s">
        <v>712</v>
      </c>
      <c r="E4" s="543" t="s">
        <v>447</v>
      </c>
      <c r="F4" s="543" t="s">
        <v>41</v>
      </c>
      <c r="G4" s="543" t="s">
        <v>446</v>
      </c>
      <c r="H4" s="543" t="s">
        <v>445</v>
      </c>
      <c r="I4" s="543" t="s">
        <v>444</v>
      </c>
      <c r="J4" s="543" t="s">
        <v>443</v>
      </c>
      <c r="K4" s="543" t="s">
        <v>442</v>
      </c>
      <c r="L4" s="543" t="s">
        <v>441</v>
      </c>
      <c r="M4" s="543" t="s">
        <v>440</v>
      </c>
      <c r="N4" s="543" t="s">
        <v>439</v>
      </c>
      <c r="O4" s="543" t="s">
        <v>438</v>
      </c>
      <c r="P4" s="540" t="s">
        <v>437</v>
      </c>
      <c r="Q4" s="540" t="s">
        <v>436</v>
      </c>
      <c r="R4" s="543" t="s">
        <v>435</v>
      </c>
      <c r="S4" s="543" t="s">
        <v>434</v>
      </c>
      <c r="T4" s="543" t="s">
        <v>433</v>
      </c>
      <c r="U4" s="543" t="s">
        <v>432</v>
      </c>
      <c r="V4" s="543" t="s">
        <v>431</v>
      </c>
      <c r="W4" s="543" t="s">
        <v>430</v>
      </c>
      <c r="X4" s="543" t="s">
        <v>429</v>
      </c>
      <c r="Z4" s="389"/>
      <c r="AA4" s="394"/>
      <c r="AB4" s="395"/>
      <c r="AC4" s="395"/>
      <c r="AD4" s="395"/>
      <c r="AE4" s="395"/>
      <c r="AF4" s="389"/>
      <c r="AG4" s="389"/>
      <c r="AH4" s="389"/>
    </row>
    <row r="5" spans="2:43" ht="15.75" customHeight="1" thickBot="1" x14ac:dyDescent="0.3">
      <c r="B5" s="547"/>
      <c r="C5" s="549"/>
      <c r="D5" s="544"/>
      <c r="E5" s="544"/>
      <c r="F5" s="544"/>
      <c r="G5" s="544"/>
      <c r="H5" s="544"/>
      <c r="I5" s="544"/>
      <c r="J5" s="544"/>
      <c r="K5" s="544"/>
      <c r="L5" s="544"/>
      <c r="M5" s="544"/>
      <c r="N5" s="544"/>
      <c r="O5" s="544"/>
      <c r="P5" s="541"/>
      <c r="Q5" s="541"/>
      <c r="R5" s="544"/>
      <c r="S5" s="544"/>
      <c r="T5" s="544"/>
      <c r="U5" s="544"/>
      <c r="V5" s="544"/>
      <c r="W5" s="544"/>
      <c r="X5" s="544"/>
      <c r="Z5" s="389"/>
      <c r="AA5" s="389"/>
      <c r="AB5" s="395"/>
      <c r="AC5" s="395"/>
      <c r="AD5" s="395"/>
      <c r="AE5" s="395"/>
      <c r="AH5" s="389"/>
    </row>
    <row r="6" spans="2:43" ht="15.75" customHeight="1" thickBot="1" x14ac:dyDescent="0.3">
      <c r="B6" s="547"/>
      <c r="C6" s="549"/>
      <c r="D6" s="544"/>
      <c r="E6" s="544"/>
      <c r="F6" s="544"/>
      <c r="G6" s="544"/>
      <c r="H6" s="544"/>
      <c r="I6" s="544"/>
      <c r="J6" s="544"/>
      <c r="K6" s="544"/>
      <c r="L6" s="544"/>
      <c r="M6" s="544"/>
      <c r="N6" s="544"/>
      <c r="O6" s="544"/>
      <c r="P6" s="541"/>
      <c r="Q6" s="541"/>
      <c r="R6" s="544"/>
      <c r="S6" s="544"/>
      <c r="T6" s="544"/>
      <c r="U6" s="544"/>
      <c r="V6" s="544"/>
      <c r="W6" s="544"/>
      <c r="X6" s="544"/>
    </row>
    <row r="7" spans="2:43" ht="15.75" customHeight="1" thickBot="1" x14ac:dyDescent="0.3">
      <c r="B7" s="547"/>
      <c r="C7" s="549"/>
      <c r="D7" s="544"/>
      <c r="E7" s="544"/>
      <c r="F7" s="544"/>
      <c r="G7" s="544"/>
      <c r="H7" s="544"/>
      <c r="I7" s="544"/>
      <c r="J7" s="544"/>
      <c r="K7" s="544"/>
      <c r="L7" s="544"/>
      <c r="M7" s="544"/>
      <c r="N7" s="544"/>
      <c r="O7" s="544"/>
      <c r="P7" s="541"/>
      <c r="Q7" s="541"/>
      <c r="R7" s="544"/>
      <c r="S7" s="544"/>
      <c r="T7" s="544"/>
      <c r="U7" s="544"/>
      <c r="V7" s="544"/>
      <c r="W7" s="544"/>
      <c r="X7" s="544"/>
    </row>
    <row r="8" spans="2:43" ht="15.75" customHeight="1" thickBot="1" x14ac:dyDescent="0.3">
      <c r="B8" s="547"/>
      <c r="C8" s="549"/>
      <c r="D8" s="544"/>
      <c r="E8" s="544"/>
      <c r="F8" s="544"/>
      <c r="G8" s="544"/>
      <c r="H8" s="544"/>
      <c r="I8" s="544"/>
      <c r="J8" s="544"/>
      <c r="K8" s="544"/>
      <c r="L8" s="544"/>
      <c r="M8" s="544"/>
      <c r="N8" s="544"/>
      <c r="O8" s="544"/>
      <c r="P8" s="541"/>
      <c r="Q8" s="541"/>
      <c r="R8" s="544"/>
      <c r="S8" s="544"/>
      <c r="T8" s="544"/>
      <c r="U8" s="544"/>
      <c r="V8" s="544"/>
      <c r="W8" s="544"/>
      <c r="X8" s="544"/>
    </row>
    <row r="9" spans="2:43" ht="15.75" customHeight="1" thickBot="1" x14ac:dyDescent="0.3">
      <c r="B9" s="547"/>
      <c r="C9" s="549"/>
      <c r="D9" s="544"/>
      <c r="E9" s="544"/>
      <c r="F9" s="544"/>
      <c r="G9" s="544"/>
      <c r="H9" s="544"/>
      <c r="I9" s="544"/>
      <c r="J9" s="544"/>
      <c r="K9" s="544"/>
      <c r="L9" s="544"/>
      <c r="M9" s="544"/>
      <c r="N9" s="544"/>
      <c r="O9" s="544"/>
      <c r="P9" s="541"/>
      <c r="Q9" s="541"/>
      <c r="R9" s="544"/>
      <c r="S9" s="544"/>
      <c r="T9" s="544"/>
      <c r="U9" s="544"/>
      <c r="V9" s="544"/>
      <c r="W9" s="544"/>
      <c r="X9" s="544"/>
    </row>
    <row r="10" spans="2:43" ht="15.75" customHeight="1" thickBot="1" x14ac:dyDescent="0.3">
      <c r="B10" s="547"/>
      <c r="C10" s="550"/>
      <c r="D10" s="545"/>
      <c r="E10" s="545"/>
      <c r="F10" s="545"/>
      <c r="G10" s="545"/>
      <c r="H10" s="545"/>
      <c r="I10" s="545"/>
      <c r="J10" s="545"/>
      <c r="K10" s="545"/>
      <c r="L10" s="545"/>
      <c r="M10" s="545"/>
      <c r="N10" s="545"/>
      <c r="O10" s="545"/>
      <c r="P10" s="542"/>
      <c r="Q10" s="542"/>
      <c r="R10" s="545"/>
      <c r="S10" s="545"/>
      <c r="T10" s="545"/>
      <c r="U10" s="545"/>
      <c r="V10" s="545"/>
      <c r="W10" s="545"/>
      <c r="X10" s="545"/>
    </row>
    <row r="11" spans="2:43" ht="16.5" thickBot="1" x14ac:dyDescent="0.3">
      <c r="B11" s="396"/>
      <c r="C11" s="396" t="s">
        <v>333</v>
      </c>
      <c r="D11" s="396">
        <v>1</v>
      </c>
      <c r="E11" s="396">
        <v>2</v>
      </c>
      <c r="F11" s="396">
        <v>3</v>
      </c>
      <c r="G11" s="396">
        <v>4</v>
      </c>
      <c r="H11" s="396">
        <v>5</v>
      </c>
      <c r="I11" s="396">
        <v>6</v>
      </c>
      <c r="J11" s="396">
        <v>7</v>
      </c>
      <c r="K11" s="396">
        <v>8</v>
      </c>
      <c r="L11" s="396">
        <v>9</v>
      </c>
      <c r="M11" s="396">
        <v>10</v>
      </c>
      <c r="N11" s="396">
        <v>11</v>
      </c>
      <c r="O11" s="396">
        <v>12</v>
      </c>
      <c r="P11" s="396">
        <v>13</v>
      </c>
      <c r="Q11" s="396">
        <v>14</v>
      </c>
      <c r="R11" s="396">
        <v>15</v>
      </c>
      <c r="S11" s="396">
        <v>16</v>
      </c>
      <c r="T11" s="396">
        <v>17</v>
      </c>
      <c r="U11" s="396">
        <v>18</v>
      </c>
      <c r="V11" s="396">
        <v>19</v>
      </c>
      <c r="W11" s="396">
        <v>20</v>
      </c>
      <c r="X11" s="396">
        <v>21</v>
      </c>
    </row>
    <row r="12" spans="2:43" ht="24" customHeight="1" x14ac:dyDescent="0.3">
      <c r="B12" s="397">
        <v>1</v>
      </c>
      <c r="C12" s="398"/>
      <c r="D12" s="399"/>
      <c r="E12" s="400"/>
      <c r="F12" s="400"/>
      <c r="G12" s="400"/>
      <c r="H12" s="400"/>
      <c r="I12" s="401"/>
      <c r="J12" s="400"/>
      <c r="K12" s="400"/>
      <c r="L12" s="400"/>
      <c r="M12" s="400"/>
      <c r="N12" s="400"/>
      <c r="O12" s="400"/>
      <c r="P12" s="400"/>
      <c r="Q12" s="400"/>
      <c r="R12" s="400"/>
      <c r="S12" s="401"/>
      <c r="T12" s="400"/>
      <c r="U12" s="400"/>
      <c r="V12" s="402"/>
      <c r="W12" s="403"/>
      <c r="X12" s="404"/>
    </row>
    <row r="13" spans="2:43" ht="18.75" x14ac:dyDescent="0.3">
      <c r="B13" s="405">
        <v>2</v>
      </c>
      <c r="C13" s="406"/>
      <c r="D13" s="407"/>
      <c r="E13" s="408"/>
      <c r="F13" s="408"/>
      <c r="G13" s="408"/>
      <c r="H13" s="408"/>
      <c r="I13" s="408"/>
      <c r="J13" s="408"/>
      <c r="K13" s="408"/>
      <c r="L13" s="408"/>
      <c r="M13" s="408"/>
      <c r="N13" s="408"/>
      <c r="O13" s="408"/>
      <c r="P13" s="408"/>
      <c r="Q13" s="408"/>
      <c r="R13" s="408"/>
      <c r="S13" s="408"/>
      <c r="T13" s="408"/>
      <c r="U13" s="408"/>
      <c r="V13" s="402"/>
      <c r="W13" s="403"/>
      <c r="X13" s="409"/>
    </row>
    <row r="14" spans="2:43" ht="18.75" x14ac:dyDescent="0.3">
      <c r="B14" s="405">
        <v>3</v>
      </c>
      <c r="C14" s="410"/>
      <c r="D14" s="411"/>
      <c r="E14" s="412"/>
      <c r="F14" s="412"/>
      <c r="G14" s="412"/>
      <c r="H14" s="412"/>
      <c r="I14" s="412"/>
      <c r="J14" s="412"/>
      <c r="K14" s="412"/>
      <c r="L14" s="412"/>
      <c r="M14" s="412"/>
      <c r="N14" s="412"/>
      <c r="O14" s="412"/>
      <c r="P14" s="412"/>
      <c r="Q14" s="412"/>
      <c r="R14" s="412"/>
      <c r="S14" s="412"/>
      <c r="T14" s="412"/>
      <c r="U14" s="412"/>
      <c r="V14" s="402"/>
      <c r="W14" s="403"/>
      <c r="X14" s="409"/>
    </row>
    <row r="15" spans="2:43" ht="18.75" x14ac:dyDescent="0.3">
      <c r="B15" s="413">
        <v>4</v>
      </c>
      <c r="C15" s="398"/>
      <c r="D15" s="399"/>
      <c r="E15" s="400"/>
      <c r="F15" s="400"/>
      <c r="G15" s="400"/>
      <c r="H15" s="400"/>
      <c r="I15" s="400"/>
      <c r="J15" s="400"/>
      <c r="K15" s="400"/>
      <c r="L15" s="400"/>
      <c r="M15" s="400"/>
      <c r="N15" s="400"/>
      <c r="O15" s="400"/>
      <c r="P15" s="400"/>
      <c r="Q15" s="400"/>
      <c r="R15" s="400"/>
      <c r="S15" s="400"/>
      <c r="T15" s="400"/>
      <c r="U15" s="400"/>
      <c r="V15" s="402"/>
      <c r="W15" s="403"/>
      <c r="X15" s="409"/>
    </row>
    <row r="16" spans="2:43" ht="19.5" thickBot="1" x14ac:dyDescent="0.35">
      <c r="B16" s="414">
        <v>5</v>
      </c>
      <c r="C16" s="415"/>
      <c r="D16" s="416"/>
      <c r="E16" s="417"/>
      <c r="F16" s="417"/>
      <c r="G16" s="417"/>
      <c r="H16" s="417"/>
      <c r="I16" s="417"/>
      <c r="J16" s="417"/>
      <c r="K16" s="417"/>
      <c r="L16" s="417"/>
      <c r="M16" s="417"/>
      <c r="N16" s="417"/>
      <c r="O16" s="417"/>
      <c r="P16" s="418"/>
      <c r="Q16" s="417"/>
      <c r="R16" s="418"/>
      <c r="S16" s="417"/>
      <c r="T16" s="417"/>
      <c r="U16" s="419"/>
      <c r="V16" s="420"/>
      <c r="W16" s="420"/>
      <c r="X16" s="421"/>
    </row>
    <row r="17" spans="2:24" ht="19.5" customHeight="1" thickBot="1" x14ac:dyDescent="0.35">
      <c r="B17" s="422" t="s">
        <v>753</v>
      </c>
      <c r="C17" s="423"/>
      <c r="D17" s="423"/>
      <c r="E17" s="423"/>
      <c r="F17" s="423"/>
      <c r="G17" s="423"/>
      <c r="H17" s="423"/>
      <c r="I17" s="423"/>
      <c r="J17" s="423"/>
      <c r="K17" s="423"/>
      <c r="L17" s="423"/>
      <c r="M17" s="423"/>
      <c r="N17" s="423"/>
      <c r="O17" s="423"/>
      <c r="P17" s="423"/>
      <c r="Q17" s="423"/>
      <c r="R17" s="423"/>
      <c r="S17" s="423"/>
      <c r="T17" s="423"/>
      <c r="U17" s="423"/>
      <c r="V17" s="423"/>
      <c r="W17" s="423"/>
      <c r="X17" s="424"/>
    </row>
    <row r="19" spans="2:24" ht="15.75" x14ac:dyDescent="0.25">
      <c r="C19" s="1"/>
      <c r="D19" s="1"/>
      <c r="E19" s="1"/>
      <c r="F19" s="1"/>
    </row>
    <row r="24" spans="2:24" x14ac:dyDescent="0.25">
      <c r="N24" s="425" t="s">
        <v>754</v>
      </c>
    </row>
  </sheetData>
  <mergeCells count="29">
    <mergeCell ref="B1:V1"/>
    <mergeCell ref="B3:B10"/>
    <mergeCell ref="C3:C10"/>
    <mergeCell ref="D3:F3"/>
    <mergeCell ref="G3:I3"/>
    <mergeCell ref="J3:R3"/>
    <mergeCell ref="S3:U3"/>
    <mergeCell ref="V3:X3"/>
    <mergeCell ref="D4:D10"/>
    <mergeCell ref="E4:E10"/>
    <mergeCell ref="Q4:Q10"/>
    <mergeCell ref="F4:F10"/>
    <mergeCell ref="G4:G10"/>
    <mergeCell ref="H4:H10"/>
    <mergeCell ref="I4:I10"/>
    <mergeCell ref="J4:J10"/>
    <mergeCell ref="K4:K10"/>
    <mergeCell ref="L4:L10"/>
    <mergeCell ref="M4:M10"/>
    <mergeCell ref="N4:N10"/>
    <mergeCell ref="O4:O10"/>
    <mergeCell ref="P4:P10"/>
    <mergeCell ref="X4:X10"/>
    <mergeCell ref="R4:R10"/>
    <mergeCell ref="S4:S10"/>
    <mergeCell ref="T4:T10"/>
    <mergeCell ref="U4:U10"/>
    <mergeCell ref="V4:V10"/>
    <mergeCell ref="W4:W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zoomScale="80" zoomScaleNormal="80" workbookViewId="0">
      <selection activeCell="G3" sqref="G3:H3"/>
    </sheetView>
  </sheetViews>
  <sheetFormatPr defaultRowHeight="15" x14ac:dyDescent="0.25"/>
  <cols>
    <col min="4" max="4" width="6.42578125" customWidth="1"/>
    <col min="5" max="5" width="7.140625" customWidth="1"/>
    <col min="6" max="6" width="7.28515625" customWidth="1"/>
    <col min="7" max="7" width="7.140625" customWidth="1"/>
    <col min="8" max="9" width="7" customWidth="1"/>
    <col min="10" max="11" width="6.140625" customWidth="1"/>
    <col min="13" max="13" width="7.28515625" customWidth="1"/>
    <col min="14" max="14" width="7.7109375" customWidth="1"/>
    <col min="15" max="15" width="7" customWidth="1"/>
    <col min="17" max="17" width="7.7109375" customWidth="1"/>
    <col min="18" max="18" width="7.85546875" customWidth="1"/>
    <col min="19" max="19" width="7" customWidth="1"/>
  </cols>
  <sheetData>
    <row r="1" spans="1:19" ht="20.25" x14ac:dyDescent="0.3">
      <c r="B1" s="426"/>
      <c r="C1" s="426"/>
      <c r="D1" s="427"/>
      <c r="E1" s="426"/>
      <c r="F1" s="389"/>
      <c r="G1" s="428"/>
      <c r="H1" s="428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</row>
    <row r="2" spans="1:19" ht="19.5" thickBot="1" x14ac:dyDescent="0.35">
      <c r="B2" s="430"/>
      <c r="C2" s="429"/>
      <c r="D2" s="429"/>
      <c r="E2" s="429"/>
      <c r="F2" s="429"/>
      <c r="G2" s="429"/>
      <c r="H2" s="427"/>
      <c r="I2" s="429"/>
      <c r="J2" s="429"/>
      <c r="K2" s="429"/>
      <c r="L2" s="429"/>
      <c r="M2" s="429"/>
      <c r="N2" s="429"/>
      <c r="O2" s="429"/>
      <c r="P2" s="429"/>
      <c r="Q2" s="276"/>
      <c r="R2" s="429"/>
      <c r="S2" s="429"/>
    </row>
    <row r="3" spans="1:19" ht="16.5" thickBot="1" x14ac:dyDescent="0.3">
      <c r="B3" s="556" t="s">
        <v>454</v>
      </c>
      <c r="C3" s="548" t="s">
        <v>713</v>
      </c>
      <c r="D3" s="559" t="s">
        <v>453</v>
      </c>
      <c r="E3" s="560"/>
      <c r="F3" s="560"/>
      <c r="G3" s="561" t="s">
        <v>452</v>
      </c>
      <c r="H3" s="562"/>
      <c r="I3" s="563" t="s">
        <v>451</v>
      </c>
      <c r="J3" s="564"/>
      <c r="K3" s="564"/>
      <c r="L3" s="564"/>
      <c r="M3" s="564"/>
      <c r="N3" s="564"/>
      <c r="O3" s="564"/>
      <c r="P3" s="565"/>
      <c r="Q3" s="575" t="s">
        <v>449</v>
      </c>
      <c r="R3" s="575"/>
      <c r="S3" s="576"/>
    </row>
    <row r="4" spans="1:19" ht="15" customHeight="1" x14ac:dyDescent="0.25">
      <c r="B4" s="557"/>
      <c r="C4" s="549"/>
      <c r="D4" s="543" t="s">
        <v>756</v>
      </c>
      <c r="E4" s="543" t="s">
        <v>447</v>
      </c>
      <c r="F4" s="577" t="s">
        <v>41</v>
      </c>
      <c r="G4" s="543" t="s">
        <v>446</v>
      </c>
      <c r="H4" s="543" t="s">
        <v>445</v>
      </c>
      <c r="I4" s="566" t="s">
        <v>443</v>
      </c>
      <c r="J4" s="566" t="s">
        <v>442</v>
      </c>
      <c r="K4" s="543" t="s">
        <v>711</v>
      </c>
      <c r="L4" s="569" t="s">
        <v>755</v>
      </c>
      <c r="M4" s="543" t="s">
        <v>709</v>
      </c>
      <c r="N4" s="543" t="s">
        <v>708</v>
      </c>
      <c r="O4" s="572" t="s">
        <v>435</v>
      </c>
      <c r="P4" s="543" t="s">
        <v>707</v>
      </c>
      <c r="Q4" s="566" t="s">
        <v>431</v>
      </c>
      <c r="R4" s="566" t="s">
        <v>430</v>
      </c>
      <c r="S4" s="566" t="s">
        <v>429</v>
      </c>
    </row>
    <row r="5" spans="1:19" x14ac:dyDescent="0.25">
      <c r="B5" s="557"/>
      <c r="C5" s="549"/>
      <c r="D5" s="544"/>
      <c r="E5" s="544"/>
      <c r="F5" s="578"/>
      <c r="G5" s="544"/>
      <c r="H5" s="544"/>
      <c r="I5" s="567"/>
      <c r="J5" s="567"/>
      <c r="K5" s="544"/>
      <c r="L5" s="570"/>
      <c r="M5" s="544"/>
      <c r="N5" s="544"/>
      <c r="O5" s="573"/>
      <c r="P5" s="544"/>
      <c r="Q5" s="567"/>
      <c r="R5" s="567"/>
      <c r="S5" s="567"/>
    </row>
    <row r="6" spans="1:19" x14ac:dyDescent="0.25">
      <c r="B6" s="557"/>
      <c r="C6" s="549"/>
      <c r="D6" s="544"/>
      <c r="E6" s="544"/>
      <c r="F6" s="578"/>
      <c r="G6" s="544"/>
      <c r="H6" s="544"/>
      <c r="I6" s="567"/>
      <c r="J6" s="567"/>
      <c r="K6" s="544"/>
      <c r="L6" s="570"/>
      <c r="M6" s="544"/>
      <c r="N6" s="544"/>
      <c r="O6" s="573"/>
      <c r="P6" s="544"/>
      <c r="Q6" s="567"/>
      <c r="R6" s="567"/>
      <c r="S6" s="567"/>
    </row>
    <row r="7" spans="1:19" x14ac:dyDescent="0.25">
      <c r="B7" s="557"/>
      <c r="C7" s="549"/>
      <c r="D7" s="544"/>
      <c r="E7" s="544"/>
      <c r="F7" s="578"/>
      <c r="G7" s="544"/>
      <c r="H7" s="544"/>
      <c r="I7" s="567"/>
      <c r="J7" s="567"/>
      <c r="K7" s="544"/>
      <c r="L7" s="570"/>
      <c r="M7" s="544"/>
      <c r="N7" s="544"/>
      <c r="O7" s="573"/>
      <c r="P7" s="544"/>
      <c r="Q7" s="567"/>
      <c r="R7" s="567"/>
      <c r="S7" s="567"/>
    </row>
    <row r="8" spans="1:19" x14ac:dyDescent="0.25">
      <c r="B8" s="557"/>
      <c r="C8" s="549"/>
      <c r="D8" s="544"/>
      <c r="E8" s="544"/>
      <c r="F8" s="578"/>
      <c r="G8" s="544"/>
      <c r="H8" s="544"/>
      <c r="I8" s="567"/>
      <c r="J8" s="567"/>
      <c r="K8" s="544"/>
      <c r="L8" s="570"/>
      <c r="M8" s="544"/>
      <c r="N8" s="544"/>
      <c r="O8" s="573"/>
      <c r="P8" s="544"/>
      <c r="Q8" s="567"/>
      <c r="R8" s="567"/>
      <c r="S8" s="567"/>
    </row>
    <row r="9" spans="1:19" x14ac:dyDescent="0.25">
      <c r="B9" s="557"/>
      <c r="C9" s="549"/>
      <c r="D9" s="544"/>
      <c r="E9" s="544"/>
      <c r="F9" s="578"/>
      <c r="G9" s="544"/>
      <c r="H9" s="544"/>
      <c r="I9" s="567"/>
      <c r="J9" s="567"/>
      <c r="K9" s="544"/>
      <c r="L9" s="570"/>
      <c r="M9" s="544"/>
      <c r="N9" s="544"/>
      <c r="O9" s="573"/>
      <c r="P9" s="544"/>
      <c r="Q9" s="567"/>
      <c r="R9" s="567"/>
      <c r="S9" s="567"/>
    </row>
    <row r="10" spans="1:19" ht="15.75" thickBot="1" x14ac:dyDescent="0.3">
      <c r="B10" s="558"/>
      <c r="C10" s="550"/>
      <c r="D10" s="545"/>
      <c r="E10" s="545"/>
      <c r="F10" s="579"/>
      <c r="G10" s="545"/>
      <c r="H10" s="545"/>
      <c r="I10" s="568"/>
      <c r="J10" s="568"/>
      <c r="K10" s="545"/>
      <c r="L10" s="571"/>
      <c r="M10" s="545"/>
      <c r="N10" s="545"/>
      <c r="O10" s="574"/>
      <c r="P10" s="545"/>
      <c r="Q10" s="568"/>
      <c r="R10" s="568"/>
      <c r="S10" s="568"/>
    </row>
    <row r="11" spans="1:19" ht="16.5" thickBot="1" x14ac:dyDescent="0.3">
      <c r="B11" s="431"/>
      <c r="C11" s="432" t="s">
        <v>333</v>
      </c>
      <c r="D11" s="433">
        <v>1</v>
      </c>
      <c r="E11" s="433">
        <v>2</v>
      </c>
      <c r="F11" s="433">
        <v>3</v>
      </c>
      <c r="G11" s="433">
        <v>4</v>
      </c>
      <c r="H11" s="433">
        <v>5</v>
      </c>
      <c r="I11" s="433">
        <v>6</v>
      </c>
      <c r="J11" s="433">
        <v>7</v>
      </c>
      <c r="K11" s="433">
        <v>8</v>
      </c>
      <c r="L11" s="433">
        <v>9</v>
      </c>
      <c r="M11" s="433">
        <v>10</v>
      </c>
      <c r="N11" s="433">
        <v>11</v>
      </c>
      <c r="O11" s="433">
        <v>12</v>
      </c>
      <c r="P11" s="433">
        <v>13</v>
      </c>
      <c r="Q11" s="433">
        <v>14</v>
      </c>
      <c r="R11" s="433">
        <v>15</v>
      </c>
      <c r="S11" s="433">
        <v>16</v>
      </c>
    </row>
    <row r="12" spans="1:19" ht="18.75" x14ac:dyDescent="0.3">
      <c r="A12" s="434"/>
      <c r="B12" s="435">
        <v>1</v>
      </c>
      <c r="C12" s="436"/>
      <c r="D12" s="437"/>
      <c r="E12" s="438"/>
      <c r="F12" s="438"/>
      <c r="G12" s="438"/>
      <c r="H12" s="438"/>
      <c r="I12" s="438"/>
      <c r="J12" s="438"/>
      <c r="K12" s="438"/>
      <c r="L12" s="438"/>
      <c r="M12" s="438"/>
      <c r="N12" s="438"/>
      <c r="O12" s="438"/>
      <c r="P12" s="438"/>
      <c r="Q12" s="403"/>
      <c r="R12" s="403"/>
      <c r="S12" s="404"/>
    </row>
    <row r="13" spans="1:19" ht="18.75" x14ac:dyDescent="0.3">
      <c r="A13" s="434"/>
      <c r="B13" s="439">
        <v>2</v>
      </c>
      <c r="C13" s="440"/>
      <c r="D13" s="437"/>
      <c r="E13" s="438"/>
      <c r="F13" s="438"/>
      <c r="G13" s="438"/>
      <c r="H13" s="438"/>
      <c r="I13" s="438"/>
      <c r="J13" s="438"/>
      <c r="K13" s="438"/>
      <c r="L13" s="438"/>
      <c r="M13" s="438"/>
      <c r="N13" s="438"/>
      <c r="O13" s="438"/>
      <c r="P13" s="438"/>
      <c r="Q13" s="403"/>
      <c r="R13" s="403"/>
      <c r="S13" s="409"/>
    </row>
    <row r="14" spans="1:19" ht="18.75" x14ac:dyDescent="0.3">
      <c r="A14" s="434"/>
      <c r="B14" s="439">
        <v>3</v>
      </c>
      <c r="C14" s="440"/>
      <c r="D14" s="437"/>
      <c r="E14" s="438"/>
      <c r="F14" s="438"/>
      <c r="G14" s="438"/>
      <c r="H14" s="438"/>
      <c r="I14" s="438"/>
      <c r="J14" s="438"/>
      <c r="K14" s="438"/>
      <c r="L14" s="438"/>
      <c r="M14" s="438"/>
      <c r="N14" s="438"/>
      <c r="O14" s="438"/>
      <c r="P14" s="438"/>
      <c r="Q14" s="403"/>
      <c r="R14" s="403"/>
      <c r="S14" s="409"/>
    </row>
    <row r="15" spans="1:19" ht="18.75" x14ac:dyDescent="0.3">
      <c r="A15" s="434"/>
      <c r="B15" s="439">
        <v>4</v>
      </c>
      <c r="C15" s="440"/>
      <c r="D15" s="437"/>
      <c r="E15" s="438"/>
      <c r="F15" s="438"/>
      <c r="G15" s="438"/>
      <c r="H15" s="438"/>
      <c r="I15" s="438"/>
      <c r="J15" s="438"/>
      <c r="K15" s="438"/>
      <c r="L15" s="438"/>
      <c r="M15" s="438"/>
      <c r="N15" s="438"/>
      <c r="O15" s="438"/>
      <c r="P15" s="438"/>
      <c r="Q15" s="403"/>
      <c r="R15" s="403"/>
      <c r="S15" s="409"/>
    </row>
    <row r="16" spans="1:19" ht="19.5" thickBot="1" x14ac:dyDescent="0.35">
      <c r="A16" s="434"/>
      <c r="B16" s="441">
        <v>5</v>
      </c>
      <c r="C16" s="442"/>
      <c r="D16" s="443"/>
      <c r="E16" s="444"/>
      <c r="F16" s="444"/>
      <c r="G16" s="444"/>
      <c r="H16" s="444"/>
      <c r="I16" s="444"/>
      <c r="J16" s="444"/>
      <c r="K16" s="444"/>
      <c r="L16" s="444"/>
      <c r="M16" s="444"/>
      <c r="N16" s="444"/>
      <c r="O16" s="444"/>
      <c r="P16" s="444"/>
      <c r="Q16" s="445"/>
      <c r="R16" s="445"/>
      <c r="S16" s="446"/>
    </row>
    <row r="17" spans="2:19" ht="18.75" customHeight="1" thickBot="1" x14ac:dyDescent="0.35">
      <c r="B17" s="423" t="s">
        <v>706</v>
      </c>
      <c r="C17" s="423"/>
      <c r="D17" s="423"/>
      <c r="E17" s="423"/>
      <c r="F17" s="423"/>
      <c r="G17" s="423"/>
      <c r="H17" s="423"/>
      <c r="I17" s="423"/>
      <c r="J17" s="423"/>
      <c r="K17" s="423"/>
      <c r="L17" s="423"/>
      <c r="M17" s="423"/>
      <c r="N17" s="423"/>
      <c r="O17" s="423"/>
      <c r="P17" s="423"/>
      <c r="Q17" s="423"/>
      <c r="R17" s="423"/>
      <c r="S17" s="424"/>
    </row>
  </sheetData>
  <mergeCells count="22">
    <mergeCell ref="Q3:S3"/>
    <mergeCell ref="D4:D10"/>
    <mergeCell ref="E4:E10"/>
    <mergeCell ref="F4:F10"/>
    <mergeCell ref="G4:G10"/>
    <mergeCell ref="S4:S10"/>
    <mergeCell ref="Q4:Q10"/>
    <mergeCell ref="R4:R10"/>
    <mergeCell ref="B3:B10"/>
    <mergeCell ref="C3:C10"/>
    <mergeCell ref="D3:F3"/>
    <mergeCell ref="G3:H3"/>
    <mergeCell ref="I3:P3"/>
    <mergeCell ref="H4:H10"/>
    <mergeCell ref="I4:I10"/>
    <mergeCell ref="J4:J10"/>
    <mergeCell ref="K4:K10"/>
    <mergeCell ref="L4:L10"/>
    <mergeCell ref="M4:M10"/>
    <mergeCell ref="N4:N10"/>
    <mergeCell ref="O4:O10"/>
    <mergeCell ref="P4:P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B3:R21"/>
  <sheetViews>
    <sheetView zoomScale="85" workbookViewId="0">
      <selection activeCell="R21" sqref="R21"/>
    </sheetView>
  </sheetViews>
  <sheetFormatPr defaultRowHeight="15" x14ac:dyDescent="0.25"/>
  <cols>
    <col min="1" max="1" width="4.28515625" customWidth="1"/>
    <col min="2" max="2" width="28.7109375" customWidth="1"/>
    <col min="3" max="3" width="13.42578125" customWidth="1"/>
    <col min="4" max="4" width="32" customWidth="1"/>
    <col min="5" max="5" width="13.140625" customWidth="1"/>
    <col min="6" max="6" width="27.42578125" customWidth="1"/>
    <col min="7" max="7" width="12.28515625" customWidth="1"/>
    <col min="8" max="8" width="12.140625" customWidth="1"/>
    <col min="9" max="9" width="11.5703125" customWidth="1"/>
    <col min="10" max="10" width="14.140625" customWidth="1"/>
    <col min="11" max="11" width="11.7109375" customWidth="1"/>
    <col min="257" max="257" width="4.28515625" customWidth="1"/>
    <col min="258" max="258" width="28.7109375" customWidth="1"/>
    <col min="259" max="259" width="13.42578125" customWidth="1"/>
    <col min="260" max="260" width="32" customWidth="1"/>
    <col min="261" max="261" width="13.140625" customWidth="1"/>
    <col min="262" max="262" width="27.42578125" customWidth="1"/>
    <col min="263" max="263" width="12.28515625" customWidth="1"/>
    <col min="264" max="264" width="12.140625" customWidth="1"/>
    <col min="265" max="265" width="11.5703125" customWidth="1"/>
    <col min="266" max="266" width="14.140625" customWidth="1"/>
    <col min="267" max="267" width="11.7109375" customWidth="1"/>
    <col min="513" max="513" width="4.28515625" customWidth="1"/>
    <col min="514" max="514" width="28.7109375" customWidth="1"/>
    <col min="515" max="515" width="13.42578125" customWidth="1"/>
    <col min="516" max="516" width="32" customWidth="1"/>
    <col min="517" max="517" width="13.140625" customWidth="1"/>
    <col min="518" max="518" width="27.42578125" customWidth="1"/>
    <col min="519" max="519" width="12.28515625" customWidth="1"/>
    <col min="520" max="520" width="12.140625" customWidth="1"/>
    <col min="521" max="521" width="11.5703125" customWidth="1"/>
    <col min="522" max="522" width="14.140625" customWidth="1"/>
    <col min="523" max="523" width="11.7109375" customWidth="1"/>
    <col min="769" max="769" width="4.28515625" customWidth="1"/>
    <col min="770" max="770" width="28.7109375" customWidth="1"/>
    <col min="771" max="771" width="13.42578125" customWidth="1"/>
    <col min="772" max="772" width="32" customWidth="1"/>
    <col min="773" max="773" width="13.140625" customWidth="1"/>
    <col min="774" max="774" width="27.42578125" customWidth="1"/>
    <col min="775" max="775" width="12.28515625" customWidth="1"/>
    <col min="776" max="776" width="12.140625" customWidth="1"/>
    <col min="777" max="777" width="11.5703125" customWidth="1"/>
    <col min="778" max="778" width="14.140625" customWidth="1"/>
    <col min="779" max="779" width="11.7109375" customWidth="1"/>
    <col min="1025" max="1025" width="4.28515625" customWidth="1"/>
    <col min="1026" max="1026" width="28.7109375" customWidth="1"/>
    <col min="1027" max="1027" width="13.42578125" customWidth="1"/>
    <col min="1028" max="1028" width="32" customWidth="1"/>
    <col min="1029" max="1029" width="13.140625" customWidth="1"/>
    <col min="1030" max="1030" width="27.42578125" customWidth="1"/>
    <col min="1031" max="1031" width="12.28515625" customWidth="1"/>
    <col min="1032" max="1032" width="12.140625" customWidth="1"/>
    <col min="1033" max="1033" width="11.5703125" customWidth="1"/>
    <col min="1034" max="1034" width="14.140625" customWidth="1"/>
    <col min="1035" max="1035" width="11.7109375" customWidth="1"/>
    <col min="1281" max="1281" width="4.28515625" customWidth="1"/>
    <col min="1282" max="1282" width="28.7109375" customWidth="1"/>
    <col min="1283" max="1283" width="13.42578125" customWidth="1"/>
    <col min="1284" max="1284" width="32" customWidth="1"/>
    <col min="1285" max="1285" width="13.140625" customWidth="1"/>
    <col min="1286" max="1286" width="27.42578125" customWidth="1"/>
    <col min="1287" max="1287" width="12.28515625" customWidth="1"/>
    <col min="1288" max="1288" width="12.140625" customWidth="1"/>
    <col min="1289" max="1289" width="11.5703125" customWidth="1"/>
    <col min="1290" max="1290" width="14.140625" customWidth="1"/>
    <col min="1291" max="1291" width="11.7109375" customWidth="1"/>
    <col min="1537" max="1537" width="4.28515625" customWidth="1"/>
    <col min="1538" max="1538" width="28.7109375" customWidth="1"/>
    <col min="1539" max="1539" width="13.42578125" customWidth="1"/>
    <col min="1540" max="1540" width="32" customWidth="1"/>
    <col min="1541" max="1541" width="13.140625" customWidth="1"/>
    <col min="1542" max="1542" width="27.42578125" customWidth="1"/>
    <col min="1543" max="1543" width="12.28515625" customWidth="1"/>
    <col min="1544" max="1544" width="12.140625" customWidth="1"/>
    <col min="1545" max="1545" width="11.5703125" customWidth="1"/>
    <col min="1546" max="1546" width="14.140625" customWidth="1"/>
    <col min="1547" max="1547" width="11.7109375" customWidth="1"/>
    <col min="1793" max="1793" width="4.28515625" customWidth="1"/>
    <col min="1794" max="1794" width="28.7109375" customWidth="1"/>
    <col min="1795" max="1795" width="13.42578125" customWidth="1"/>
    <col min="1796" max="1796" width="32" customWidth="1"/>
    <col min="1797" max="1797" width="13.140625" customWidth="1"/>
    <col min="1798" max="1798" width="27.42578125" customWidth="1"/>
    <col min="1799" max="1799" width="12.28515625" customWidth="1"/>
    <col min="1800" max="1800" width="12.140625" customWidth="1"/>
    <col min="1801" max="1801" width="11.5703125" customWidth="1"/>
    <col min="1802" max="1802" width="14.140625" customWidth="1"/>
    <col min="1803" max="1803" width="11.7109375" customWidth="1"/>
    <col min="2049" max="2049" width="4.28515625" customWidth="1"/>
    <col min="2050" max="2050" width="28.7109375" customWidth="1"/>
    <col min="2051" max="2051" width="13.42578125" customWidth="1"/>
    <col min="2052" max="2052" width="32" customWidth="1"/>
    <col min="2053" max="2053" width="13.140625" customWidth="1"/>
    <col min="2054" max="2054" width="27.42578125" customWidth="1"/>
    <col min="2055" max="2055" width="12.28515625" customWidth="1"/>
    <col min="2056" max="2056" width="12.140625" customWidth="1"/>
    <col min="2057" max="2057" width="11.5703125" customWidth="1"/>
    <col min="2058" max="2058" width="14.140625" customWidth="1"/>
    <col min="2059" max="2059" width="11.7109375" customWidth="1"/>
    <col min="2305" max="2305" width="4.28515625" customWidth="1"/>
    <col min="2306" max="2306" width="28.7109375" customWidth="1"/>
    <col min="2307" max="2307" width="13.42578125" customWidth="1"/>
    <col min="2308" max="2308" width="32" customWidth="1"/>
    <col min="2309" max="2309" width="13.140625" customWidth="1"/>
    <col min="2310" max="2310" width="27.42578125" customWidth="1"/>
    <col min="2311" max="2311" width="12.28515625" customWidth="1"/>
    <col min="2312" max="2312" width="12.140625" customWidth="1"/>
    <col min="2313" max="2313" width="11.5703125" customWidth="1"/>
    <col min="2314" max="2314" width="14.140625" customWidth="1"/>
    <col min="2315" max="2315" width="11.7109375" customWidth="1"/>
    <col min="2561" max="2561" width="4.28515625" customWidth="1"/>
    <col min="2562" max="2562" width="28.7109375" customWidth="1"/>
    <col min="2563" max="2563" width="13.42578125" customWidth="1"/>
    <col min="2564" max="2564" width="32" customWidth="1"/>
    <col min="2565" max="2565" width="13.140625" customWidth="1"/>
    <col min="2566" max="2566" width="27.42578125" customWidth="1"/>
    <col min="2567" max="2567" width="12.28515625" customWidth="1"/>
    <col min="2568" max="2568" width="12.140625" customWidth="1"/>
    <col min="2569" max="2569" width="11.5703125" customWidth="1"/>
    <col min="2570" max="2570" width="14.140625" customWidth="1"/>
    <col min="2571" max="2571" width="11.7109375" customWidth="1"/>
    <col min="2817" max="2817" width="4.28515625" customWidth="1"/>
    <col min="2818" max="2818" width="28.7109375" customWidth="1"/>
    <col min="2819" max="2819" width="13.42578125" customWidth="1"/>
    <col min="2820" max="2820" width="32" customWidth="1"/>
    <col min="2821" max="2821" width="13.140625" customWidth="1"/>
    <col min="2822" max="2822" width="27.42578125" customWidth="1"/>
    <col min="2823" max="2823" width="12.28515625" customWidth="1"/>
    <col min="2824" max="2824" width="12.140625" customWidth="1"/>
    <col min="2825" max="2825" width="11.5703125" customWidth="1"/>
    <col min="2826" max="2826" width="14.140625" customWidth="1"/>
    <col min="2827" max="2827" width="11.7109375" customWidth="1"/>
    <col min="3073" max="3073" width="4.28515625" customWidth="1"/>
    <col min="3074" max="3074" width="28.7109375" customWidth="1"/>
    <col min="3075" max="3075" width="13.42578125" customWidth="1"/>
    <col min="3076" max="3076" width="32" customWidth="1"/>
    <col min="3077" max="3077" width="13.140625" customWidth="1"/>
    <col min="3078" max="3078" width="27.42578125" customWidth="1"/>
    <col min="3079" max="3079" width="12.28515625" customWidth="1"/>
    <col min="3080" max="3080" width="12.140625" customWidth="1"/>
    <col min="3081" max="3081" width="11.5703125" customWidth="1"/>
    <col min="3082" max="3082" width="14.140625" customWidth="1"/>
    <col min="3083" max="3083" width="11.7109375" customWidth="1"/>
    <col min="3329" max="3329" width="4.28515625" customWidth="1"/>
    <col min="3330" max="3330" width="28.7109375" customWidth="1"/>
    <col min="3331" max="3331" width="13.42578125" customWidth="1"/>
    <col min="3332" max="3332" width="32" customWidth="1"/>
    <col min="3333" max="3333" width="13.140625" customWidth="1"/>
    <col min="3334" max="3334" width="27.42578125" customWidth="1"/>
    <col min="3335" max="3335" width="12.28515625" customWidth="1"/>
    <col min="3336" max="3336" width="12.140625" customWidth="1"/>
    <col min="3337" max="3337" width="11.5703125" customWidth="1"/>
    <col min="3338" max="3338" width="14.140625" customWidth="1"/>
    <col min="3339" max="3339" width="11.7109375" customWidth="1"/>
    <col min="3585" max="3585" width="4.28515625" customWidth="1"/>
    <col min="3586" max="3586" width="28.7109375" customWidth="1"/>
    <col min="3587" max="3587" width="13.42578125" customWidth="1"/>
    <col min="3588" max="3588" width="32" customWidth="1"/>
    <col min="3589" max="3589" width="13.140625" customWidth="1"/>
    <col min="3590" max="3590" width="27.42578125" customWidth="1"/>
    <col min="3591" max="3591" width="12.28515625" customWidth="1"/>
    <col min="3592" max="3592" width="12.140625" customWidth="1"/>
    <col min="3593" max="3593" width="11.5703125" customWidth="1"/>
    <col min="3594" max="3594" width="14.140625" customWidth="1"/>
    <col min="3595" max="3595" width="11.7109375" customWidth="1"/>
    <col min="3841" max="3841" width="4.28515625" customWidth="1"/>
    <col min="3842" max="3842" width="28.7109375" customWidth="1"/>
    <col min="3843" max="3843" width="13.42578125" customWidth="1"/>
    <col min="3844" max="3844" width="32" customWidth="1"/>
    <col min="3845" max="3845" width="13.140625" customWidth="1"/>
    <col min="3846" max="3846" width="27.42578125" customWidth="1"/>
    <col min="3847" max="3847" width="12.28515625" customWidth="1"/>
    <col min="3848" max="3848" width="12.140625" customWidth="1"/>
    <col min="3849" max="3849" width="11.5703125" customWidth="1"/>
    <col min="3850" max="3850" width="14.140625" customWidth="1"/>
    <col min="3851" max="3851" width="11.7109375" customWidth="1"/>
    <col min="4097" max="4097" width="4.28515625" customWidth="1"/>
    <col min="4098" max="4098" width="28.7109375" customWidth="1"/>
    <col min="4099" max="4099" width="13.42578125" customWidth="1"/>
    <col min="4100" max="4100" width="32" customWidth="1"/>
    <col min="4101" max="4101" width="13.140625" customWidth="1"/>
    <col min="4102" max="4102" width="27.42578125" customWidth="1"/>
    <col min="4103" max="4103" width="12.28515625" customWidth="1"/>
    <col min="4104" max="4104" width="12.140625" customWidth="1"/>
    <col min="4105" max="4105" width="11.5703125" customWidth="1"/>
    <col min="4106" max="4106" width="14.140625" customWidth="1"/>
    <col min="4107" max="4107" width="11.7109375" customWidth="1"/>
    <col min="4353" max="4353" width="4.28515625" customWidth="1"/>
    <col min="4354" max="4354" width="28.7109375" customWidth="1"/>
    <col min="4355" max="4355" width="13.42578125" customWidth="1"/>
    <col min="4356" max="4356" width="32" customWidth="1"/>
    <col min="4357" max="4357" width="13.140625" customWidth="1"/>
    <col min="4358" max="4358" width="27.42578125" customWidth="1"/>
    <col min="4359" max="4359" width="12.28515625" customWidth="1"/>
    <col min="4360" max="4360" width="12.140625" customWidth="1"/>
    <col min="4361" max="4361" width="11.5703125" customWidth="1"/>
    <col min="4362" max="4362" width="14.140625" customWidth="1"/>
    <col min="4363" max="4363" width="11.7109375" customWidth="1"/>
    <col min="4609" max="4609" width="4.28515625" customWidth="1"/>
    <col min="4610" max="4610" width="28.7109375" customWidth="1"/>
    <col min="4611" max="4611" width="13.42578125" customWidth="1"/>
    <col min="4612" max="4612" width="32" customWidth="1"/>
    <col min="4613" max="4613" width="13.140625" customWidth="1"/>
    <col min="4614" max="4614" width="27.42578125" customWidth="1"/>
    <col min="4615" max="4615" width="12.28515625" customWidth="1"/>
    <col min="4616" max="4616" width="12.140625" customWidth="1"/>
    <col min="4617" max="4617" width="11.5703125" customWidth="1"/>
    <col min="4618" max="4618" width="14.140625" customWidth="1"/>
    <col min="4619" max="4619" width="11.7109375" customWidth="1"/>
    <col min="4865" max="4865" width="4.28515625" customWidth="1"/>
    <col min="4866" max="4866" width="28.7109375" customWidth="1"/>
    <col min="4867" max="4867" width="13.42578125" customWidth="1"/>
    <col min="4868" max="4868" width="32" customWidth="1"/>
    <col min="4869" max="4869" width="13.140625" customWidth="1"/>
    <col min="4870" max="4870" width="27.42578125" customWidth="1"/>
    <col min="4871" max="4871" width="12.28515625" customWidth="1"/>
    <col min="4872" max="4872" width="12.140625" customWidth="1"/>
    <col min="4873" max="4873" width="11.5703125" customWidth="1"/>
    <col min="4874" max="4874" width="14.140625" customWidth="1"/>
    <col min="4875" max="4875" width="11.7109375" customWidth="1"/>
    <col min="5121" max="5121" width="4.28515625" customWidth="1"/>
    <col min="5122" max="5122" width="28.7109375" customWidth="1"/>
    <col min="5123" max="5123" width="13.42578125" customWidth="1"/>
    <col min="5124" max="5124" width="32" customWidth="1"/>
    <col min="5125" max="5125" width="13.140625" customWidth="1"/>
    <col min="5126" max="5126" width="27.42578125" customWidth="1"/>
    <col min="5127" max="5127" width="12.28515625" customWidth="1"/>
    <col min="5128" max="5128" width="12.140625" customWidth="1"/>
    <col min="5129" max="5129" width="11.5703125" customWidth="1"/>
    <col min="5130" max="5130" width="14.140625" customWidth="1"/>
    <col min="5131" max="5131" width="11.7109375" customWidth="1"/>
    <col min="5377" max="5377" width="4.28515625" customWidth="1"/>
    <col min="5378" max="5378" width="28.7109375" customWidth="1"/>
    <col min="5379" max="5379" width="13.42578125" customWidth="1"/>
    <col min="5380" max="5380" width="32" customWidth="1"/>
    <col min="5381" max="5381" width="13.140625" customWidth="1"/>
    <col min="5382" max="5382" width="27.42578125" customWidth="1"/>
    <col min="5383" max="5383" width="12.28515625" customWidth="1"/>
    <col min="5384" max="5384" width="12.140625" customWidth="1"/>
    <col min="5385" max="5385" width="11.5703125" customWidth="1"/>
    <col min="5386" max="5386" width="14.140625" customWidth="1"/>
    <col min="5387" max="5387" width="11.7109375" customWidth="1"/>
    <col min="5633" max="5633" width="4.28515625" customWidth="1"/>
    <col min="5634" max="5634" width="28.7109375" customWidth="1"/>
    <col min="5635" max="5635" width="13.42578125" customWidth="1"/>
    <col min="5636" max="5636" width="32" customWidth="1"/>
    <col min="5637" max="5637" width="13.140625" customWidth="1"/>
    <col min="5638" max="5638" width="27.42578125" customWidth="1"/>
    <col min="5639" max="5639" width="12.28515625" customWidth="1"/>
    <col min="5640" max="5640" width="12.140625" customWidth="1"/>
    <col min="5641" max="5641" width="11.5703125" customWidth="1"/>
    <col min="5642" max="5642" width="14.140625" customWidth="1"/>
    <col min="5643" max="5643" width="11.7109375" customWidth="1"/>
    <col min="5889" max="5889" width="4.28515625" customWidth="1"/>
    <col min="5890" max="5890" width="28.7109375" customWidth="1"/>
    <col min="5891" max="5891" width="13.42578125" customWidth="1"/>
    <col min="5892" max="5892" width="32" customWidth="1"/>
    <col min="5893" max="5893" width="13.140625" customWidth="1"/>
    <col min="5894" max="5894" width="27.42578125" customWidth="1"/>
    <col min="5895" max="5895" width="12.28515625" customWidth="1"/>
    <col min="5896" max="5896" width="12.140625" customWidth="1"/>
    <col min="5897" max="5897" width="11.5703125" customWidth="1"/>
    <col min="5898" max="5898" width="14.140625" customWidth="1"/>
    <col min="5899" max="5899" width="11.7109375" customWidth="1"/>
    <col min="6145" max="6145" width="4.28515625" customWidth="1"/>
    <col min="6146" max="6146" width="28.7109375" customWidth="1"/>
    <col min="6147" max="6147" width="13.42578125" customWidth="1"/>
    <col min="6148" max="6148" width="32" customWidth="1"/>
    <col min="6149" max="6149" width="13.140625" customWidth="1"/>
    <col min="6150" max="6150" width="27.42578125" customWidth="1"/>
    <col min="6151" max="6151" width="12.28515625" customWidth="1"/>
    <col min="6152" max="6152" width="12.140625" customWidth="1"/>
    <col min="6153" max="6153" width="11.5703125" customWidth="1"/>
    <col min="6154" max="6154" width="14.140625" customWidth="1"/>
    <col min="6155" max="6155" width="11.7109375" customWidth="1"/>
    <col min="6401" max="6401" width="4.28515625" customWidth="1"/>
    <col min="6402" max="6402" width="28.7109375" customWidth="1"/>
    <col min="6403" max="6403" width="13.42578125" customWidth="1"/>
    <col min="6404" max="6404" width="32" customWidth="1"/>
    <col min="6405" max="6405" width="13.140625" customWidth="1"/>
    <col min="6406" max="6406" width="27.42578125" customWidth="1"/>
    <col min="6407" max="6407" width="12.28515625" customWidth="1"/>
    <col min="6408" max="6408" width="12.140625" customWidth="1"/>
    <col min="6409" max="6409" width="11.5703125" customWidth="1"/>
    <col min="6410" max="6410" width="14.140625" customWidth="1"/>
    <col min="6411" max="6411" width="11.7109375" customWidth="1"/>
    <col min="6657" max="6657" width="4.28515625" customWidth="1"/>
    <col min="6658" max="6658" width="28.7109375" customWidth="1"/>
    <col min="6659" max="6659" width="13.42578125" customWidth="1"/>
    <col min="6660" max="6660" width="32" customWidth="1"/>
    <col min="6661" max="6661" width="13.140625" customWidth="1"/>
    <col min="6662" max="6662" width="27.42578125" customWidth="1"/>
    <col min="6663" max="6663" width="12.28515625" customWidth="1"/>
    <col min="6664" max="6664" width="12.140625" customWidth="1"/>
    <col min="6665" max="6665" width="11.5703125" customWidth="1"/>
    <col min="6666" max="6666" width="14.140625" customWidth="1"/>
    <col min="6667" max="6667" width="11.7109375" customWidth="1"/>
    <col min="6913" max="6913" width="4.28515625" customWidth="1"/>
    <col min="6914" max="6914" width="28.7109375" customWidth="1"/>
    <col min="6915" max="6915" width="13.42578125" customWidth="1"/>
    <col min="6916" max="6916" width="32" customWidth="1"/>
    <col min="6917" max="6917" width="13.140625" customWidth="1"/>
    <col min="6918" max="6918" width="27.42578125" customWidth="1"/>
    <col min="6919" max="6919" width="12.28515625" customWidth="1"/>
    <col min="6920" max="6920" width="12.140625" customWidth="1"/>
    <col min="6921" max="6921" width="11.5703125" customWidth="1"/>
    <col min="6922" max="6922" width="14.140625" customWidth="1"/>
    <col min="6923" max="6923" width="11.7109375" customWidth="1"/>
    <col min="7169" max="7169" width="4.28515625" customWidth="1"/>
    <col min="7170" max="7170" width="28.7109375" customWidth="1"/>
    <col min="7171" max="7171" width="13.42578125" customWidth="1"/>
    <col min="7172" max="7172" width="32" customWidth="1"/>
    <col min="7173" max="7173" width="13.140625" customWidth="1"/>
    <col min="7174" max="7174" width="27.42578125" customWidth="1"/>
    <col min="7175" max="7175" width="12.28515625" customWidth="1"/>
    <col min="7176" max="7176" width="12.140625" customWidth="1"/>
    <col min="7177" max="7177" width="11.5703125" customWidth="1"/>
    <col min="7178" max="7178" width="14.140625" customWidth="1"/>
    <col min="7179" max="7179" width="11.7109375" customWidth="1"/>
    <col min="7425" max="7425" width="4.28515625" customWidth="1"/>
    <col min="7426" max="7426" width="28.7109375" customWidth="1"/>
    <col min="7427" max="7427" width="13.42578125" customWidth="1"/>
    <col min="7428" max="7428" width="32" customWidth="1"/>
    <col min="7429" max="7429" width="13.140625" customWidth="1"/>
    <col min="7430" max="7430" width="27.42578125" customWidth="1"/>
    <col min="7431" max="7431" width="12.28515625" customWidth="1"/>
    <col min="7432" max="7432" width="12.140625" customWidth="1"/>
    <col min="7433" max="7433" width="11.5703125" customWidth="1"/>
    <col min="7434" max="7434" width="14.140625" customWidth="1"/>
    <col min="7435" max="7435" width="11.7109375" customWidth="1"/>
    <col min="7681" max="7681" width="4.28515625" customWidth="1"/>
    <col min="7682" max="7682" width="28.7109375" customWidth="1"/>
    <col min="7683" max="7683" width="13.42578125" customWidth="1"/>
    <col min="7684" max="7684" width="32" customWidth="1"/>
    <col min="7685" max="7685" width="13.140625" customWidth="1"/>
    <col min="7686" max="7686" width="27.42578125" customWidth="1"/>
    <col min="7687" max="7687" width="12.28515625" customWidth="1"/>
    <col min="7688" max="7688" width="12.140625" customWidth="1"/>
    <col min="7689" max="7689" width="11.5703125" customWidth="1"/>
    <col min="7690" max="7690" width="14.140625" customWidth="1"/>
    <col min="7691" max="7691" width="11.7109375" customWidth="1"/>
    <col min="7937" max="7937" width="4.28515625" customWidth="1"/>
    <col min="7938" max="7938" width="28.7109375" customWidth="1"/>
    <col min="7939" max="7939" width="13.42578125" customWidth="1"/>
    <col min="7940" max="7940" width="32" customWidth="1"/>
    <col min="7941" max="7941" width="13.140625" customWidth="1"/>
    <col min="7942" max="7942" width="27.42578125" customWidth="1"/>
    <col min="7943" max="7943" width="12.28515625" customWidth="1"/>
    <col min="7944" max="7944" width="12.140625" customWidth="1"/>
    <col min="7945" max="7945" width="11.5703125" customWidth="1"/>
    <col min="7946" max="7946" width="14.140625" customWidth="1"/>
    <col min="7947" max="7947" width="11.7109375" customWidth="1"/>
    <col min="8193" max="8193" width="4.28515625" customWidth="1"/>
    <col min="8194" max="8194" width="28.7109375" customWidth="1"/>
    <col min="8195" max="8195" width="13.42578125" customWidth="1"/>
    <col min="8196" max="8196" width="32" customWidth="1"/>
    <col min="8197" max="8197" width="13.140625" customWidth="1"/>
    <col min="8198" max="8198" width="27.42578125" customWidth="1"/>
    <col min="8199" max="8199" width="12.28515625" customWidth="1"/>
    <col min="8200" max="8200" width="12.140625" customWidth="1"/>
    <col min="8201" max="8201" width="11.5703125" customWidth="1"/>
    <col min="8202" max="8202" width="14.140625" customWidth="1"/>
    <col min="8203" max="8203" width="11.7109375" customWidth="1"/>
    <col min="8449" max="8449" width="4.28515625" customWidth="1"/>
    <col min="8450" max="8450" width="28.7109375" customWidth="1"/>
    <col min="8451" max="8451" width="13.42578125" customWidth="1"/>
    <col min="8452" max="8452" width="32" customWidth="1"/>
    <col min="8453" max="8453" width="13.140625" customWidth="1"/>
    <col min="8454" max="8454" width="27.42578125" customWidth="1"/>
    <col min="8455" max="8455" width="12.28515625" customWidth="1"/>
    <col min="8456" max="8456" width="12.140625" customWidth="1"/>
    <col min="8457" max="8457" width="11.5703125" customWidth="1"/>
    <col min="8458" max="8458" width="14.140625" customWidth="1"/>
    <col min="8459" max="8459" width="11.7109375" customWidth="1"/>
    <col min="8705" max="8705" width="4.28515625" customWidth="1"/>
    <col min="8706" max="8706" width="28.7109375" customWidth="1"/>
    <col min="8707" max="8707" width="13.42578125" customWidth="1"/>
    <col min="8708" max="8708" width="32" customWidth="1"/>
    <col min="8709" max="8709" width="13.140625" customWidth="1"/>
    <col min="8710" max="8710" width="27.42578125" customWidth="1"/>
    <col min="8711" max="8711" width="12.28515625" customWidth="1"/>
    <col min="8712" max="8712" width="12.140625" customWidth="1"/>
    <col min="8713" max="8713" width="11.5703125" customWidth="1"/>
    <col min="8714" max="8714" width="14.140625" customWidth="1"/>
    <col min="8715" max="8715" width="11.7109375" customWidth="1"/>
    <col min="8961" max="8961" width="4.28515625" customWidth="1"/>
    <col min="8962" max="8962" width="28.7109375" customWidth="1"/>
    <col min="8963" max="8963" width="13.42578125" customWidth="1"/>
    <col min="8964" max="8964" width="32" customWidth="1"/>
    <col min="8965" max="8965" width="13.140625" customWidth="1"/>
    <col min="8966" max="8966" width="27.42578125" customWidth="1"/>
    <col min="8967" max="8967" width="12.28515625" customWidth="1"/>
    <col min="8968" max="8968" width="12.140625" customWidth="1"/>
    <col min="8969" max="8969" width="11.5703125" customWidth="1"/>
    <col min="8970" max="8970" width="14.140625" customWidth="1"/>
    <col min="8971" max="8971" width="11.7109375" customWidth="1"/>
    <col min="9217" max="9217" width="4.28515625" customWidth="1"/>
    <col min="9218" max="9218" width="28.7109375" customWidth="1"/>
    <col min="9219" max="9219" width="13.42578125" customWidth="1"/>
    <col min="9220" max="9220" width="32" customWidth="1"/>
    <col min="9221" max="9221" width="13.140625" customWidth="1"/>
    <col min="9222" max="9222" width="27.42578125" customWidth="1"/>
    <col min="9223" max="9223" width="12.28515625" customWidth="1"/>
    <col min="9224" max="9224" width="12.140625" customWidth="1"/>
    <col min="9225" max="9225" width="11.5703125" customWidth="1"/>
    <col min="9226" max="9226" width="14.140625" customWidth="1"/>
    <col min="9227" max="9227" width="11.7109375" customWidth="1"/>
    <col min="9473" max="9473" width="4.28515625" customWidth="1"/>
    <col min="9474" max="9474" width="28.7109375" customWidth="1"/>
    <col min="9475" max="9475" width="13.42578125" customWidth="1"/>
    <col min="9476" max="9476" width="32" customWidth="1"/>
    <col min="9477" max="9477" width="13.140625" customWidth="1"/>
    <col min="9478" max="9478" width="27.42578125" customWidth="1"/>
    <col min="9479" max="9479" width="12.28515625" customWidth="1"/>
    <col min="9480" max="9480" width="12.140625" customWidth="1"/>
    <col min="9481" max="9481" width="11.5703125" customWidth="1"/>
    <col min="9482" max="9482" width="14.140625" customWidth="1"/>
    <col min="9483" max="9483" width="11.7109375" customWidth="1"/>
    <col min="9729" max="9729" width="4.28515625" customWidth="1"/>
    <col min="9730" max="9730" width="28.7109375" customWidth="1"/>
    <col min="9731" max="9731" width="13.42578125" customWidth="1"/>
    <col min="9732" max="9732" width="32" customWidth="1"/>
    <col min="9733" max="9733" width="13.140625" customWidth="1"/>
    <col min="9734" max="9734" width="27.42578125" customWidth="1"/>
    <col min="9735" max="9735" width="12.28515625" customWidth="1"/>
    <col min="9736" max="9736" width="12.140625" customWidth="1"/>
    <col min="9737" max="9737" width="11.5703125" customWidth="1"/>
    <col min="9738" max="9738" width="14.140625" customWidth="1"/>
    <col min="9739" max="9739" width="11.7109375" customWidth="1"/>
    <col min="9985" max="9985" width="4.28515625" customWidth="1"/>
    <col min="9986" max="9986" width="28.7109375" customWidth="1"/>
    <col min="9987" max="9987" width="13.42578125" customWidth="1"/>
    <col min="9988" max="9988" width="32" customWidth="1"/>
    <col min="9989" max="9989" width="13.140625" customWidth="1"/>
    <col min="9990" max="9990" width="27.42578125" customWidth="1"/>
    <col min="9991" max="9991" width="12.28515625" customWidth="1"/>
    <col min="9992" max="9992" width="12.140625" customWidth="1"/>
    <col min="9993" max="9993" width="11.5703125" customWidth="1"/>
    <col min="9994" max="9994" width="14.140625" customWidth="1"/>
    <col min="9995" max="9995" width="11.7109375" customWidth="1"/>
    <col min="10241" max="10241" width="4.28515625" customWidth="1"/>
    <col min="10242" max="10242" width="28.7109375" customWidth="1"/>
    <col min="10243" max="10243" width="13.42578125" customWidth="1"/>
    <col min="10244" max="10244" width="32" customWidth="1"/>
    <col min="10245" max="10245" width="13.140625" customWidth="1"/>
    <col min="10246" max="10246" width="27.42578125" customWidth="1"/>
    <col min="10247" max="10247" width="12.28515625" customWidth="1"/>
    <col min="10248" max="10248" width="12.140625" customWidth="1"/>
    <col min="10249" max="10249" width="11.5703125" customWidth="1"/>
    <col min="10250" max="10250" width="14.140625" customWidth="1"/>
    <col min="10251" max="10251" width="11.7109375" customWidth="1"/>
    <col min="10497" max="10497" width="4.28515625" customWidth="1"/>
    <col min="10498" max="10498" width="28.7109375" customWidth="1"/>
    <col min="10499" max="10499" width="13.42578125" customWidth="1"/>
    <col min="10500" max="10500" width="32" customWidth="1"/>
    <col min="10501" max="10501" width="13.140625" customWidth="1"/>
    <col min="10502" max="10502" width="27.42578125" customWidth="1"/>
    <col min="10503" max="10503" width="12.28515625" customWidth="1"/>
    <col min="10504" max="10504" width="12.140625" customWidth="1"/>
    <col min="10505" max="10505" width="11.5703125" customWidth="1"/>
    <col min="10506" max="10506" width="14.140625" customWidth="1"/>
    <col min="10507" max="10507" width="11.7109375" customWidth="1"/>
    <col min="10753" max="10753" width="4.28515625" customWidth="1"/>
    <col min="10754" max="10754" width="28.7109375" customWidth="1"/>
    <col min="10755" max="10755" width="13.42578125" customWidth="1"/>
    <col min="10756" max="10756" width="32" customWidth="1"/>
    <col min="10757" max="10757" width="13.140625" customWidth="1"/>
    <col min="10758" max="10758" width="27.42578125" customWidth="1"/>
    <col min="10759" max="10759" width="12.28515625" customWidth="1"/>
    <col min="10760" max="10760" width="12.140625" customWidth="1"/>
    <col min="10761" max="10761" width="11.5703125" customWidth="1"/>
    <col min="10762" max="10762" width="14.140625" customWidth="1"/>
    <col min="10763" max="10763" width="11.7109375" customWidth="1"/>
    <col min="11009" max="11009" width="4.28515625" customWidth="1"/>
    <col min="11010" max="11010" width="28.7109375" customWidth="1"/>
    <col min="11011" max="11011" width="13.42578125" customWidth="1"/>
    <col min="11012" max="11012" width="32" customWidth="1"/>
    <col min="11013" max="11013" width="13.140625" customWidth="1"/>
    <col min="11014" max="11014" width="27.42578125" customWidth="1"/>
    <col min="11015" max="11015" width="12.28515625" customWidth="1"/>
    <col min="11016" max="11016" width="12.140625" customWidth="1"/>
    <col min="11017" max="11017" width="11.5703125" customWidth="1"/>
    <col min="11018" max="11018" width="14.140625" customWidth="1"/>
    <col min="11019" max="11019" width="11.7109375" customWidth="1"/>
    <col min="11265" max="11265" width="4.28515625" customWidth="1"/>
    <col min="11266" max="11266" width="28.7109375" customWidth="1"/>
    <col min="11267" max="11267" width="13.42578125" customWidth="1"/>
    <col min="11268" max="11268" width="32" customWidth="1"/>
    <col min="11269" max="11269" width="13.140625" customWidth="1"/>
    <col min="11270" max="11270" width="27.42578125" customWidth="1"/>
    <col min="11271" max="11271" width="12.28515625" customWidth="1"/>
    <col min="11272" max="11272" width="12.140625" customWidth="1"/>
    <col min="11273" max="11273" width="11.5703125" customWidth="1"/>
    <col min="11274" max="11274" width="14.140625" customWidth="1"/>
    <col min="11275" max="11275" width="11.7109375" customWidth="1"/>
    <col min="11521" max="11521" width="4.28515625" customWidth="1"/>
    <col min="11522" max="11522" width="28.7109375" customWidth="1"/>
    <col min="11523" max="11523" width="13.42578125" customWidth="1"/>
    <col min="11524" max="11524" width="32" customWidth="1"/>
    <col min="11525" max="11525" width="13.140625" customWidth="1"/>
    <col min="11526" max="11526" width="27.42578125" customWidth="1"/>
    <col min="11527" max="11527" width="12.28515625" customWidth="1"/>
    <col min="11528" max="11528" width="12.140625" customWidth="1"/>
    <col min="11529" max="11529" width="11.5703125" customWidth="1"/>
    <col min="11530" max="11530" width="14.140625" customWidth="1"/>
    <col min="11531" max="11531" width="11.7109375" customWidth="1"/>
    <col min="11777" max="11777" width="4.28515625" customWidth="1"/>
    <col min="11778" max="11778" width="28.7109375" customWidth="1"/>
    <col min="11779" max="11779" width="13.42578125" customWidth="1"/>
    <col min="11780" max="11780" width="32" customWidth="1"/>
    <col min="11781" max="11781" width="13.140625" customWidth="1"/>
    <col min="11782" max="11782" width="27.42578125" customWidth="1"/>
    <col min="11783" max="11783" width="12.28515625" customWidth="1"/>
    <col min="11784" max="11784" width="12.140625" customWidth="1"/>
    <col min="11785" max="11785" width="11.5703125" customWidth="1"/>
    <col min="11786" max="11786" width="14.140625" customWidth="1"/>
    <col min="11787" max="11787" width="11.7109375" customWidth="1"/>
    <col min="12033" max="12033" width="4.28515625" customWidth="1"/>
    <col min="12034" max="12034" width="28.7109375" customWidth="1"/>
    <col min="12035" max="12035" width="13.42578125" customWidth="1"/>
    <col min="12036" max="12036" width="32" customWidth="1"/>
    <col min="12037" max="12037" width="13.140625" customWidth="1"/>
    <col min="12038" max="12038" width="27.42578125" customWidth="1"/>
    <col min="12039" max="12039" width="12.28515625" customWidth="1"/>
    <col min="12040" max="12040" width="12.140625" customWidth="1"/>
    <col min="12041" max="12041" width="11.5703125" customWidth="1"/>
    <col min="12042" max="12042" width="14.140625" customWidth="1"/>
    <col min="12043" max="12043" width="11.7109375" customWidth="1"/>
    <col min="12289" max="12289" width="4.28515625" customWidth="1"/>
    <col min="12290" max="12290" width="28.7109375" customWidth="1"/>
    <col min="12291" max="12291" width="13.42578125" customWidth="1"/>
    <col min="12292" max="12292" width="32" customWidth="1"/>
    <col min="12293" max="12293" width="13.140625" customWidth="1"/>
    <col min="12294" max="12294" width="27.42578125" customWidth="1"/>
    <col min="12295" max="12295" width="12.28515625" customWidth="1"/>
    <col min="12296" max="12296" width="12.140625" customWidth="1"/>
    <col min="12297" max="12297" width="11.5703125" customWidth="1"/>
    <col min="12298" max="12298" width="14.140625" customWidth="1"/>
    <col min="12299" max="12299" width="11.7109375" customWidth="1"/>
    <col min="12545" max="12545" width="4.28515625" customWidth="1"/>
    <col min="12546" max="12546" width="28.7109375" customWidth="1"/>
    <col min="12547" max="12547" width="13.42578125" customWidth="1"/>
    <col min="12548" max="12548" width="32" customWidth="1"/>
    <col min="12549" max="12549" width="13.140625" customWidth="1"/>
    <col min="12550" max="12550" width="27.42578125" customWidth="1"/>
    <col min="12551" max="12551" width="12.28515625" customWidth="1"/>
    <col min="12552" max="12552" width="12.140625" customWidth="1"/>
    <col min="12553" max="12553" width="11.5703125" customWidth="1"/>
    <col min="12554" max="12554" width="14.140625" customWidth="1"/>
    <col min="12555" max="12555" width="11.7109375" customWidth="1"/>
    <col min="12801" max="12801" width="4.28515625" customWidth="1"/>
    <col min="12802" max="12802" width="28.7109375" customWidth="1"/>
    <col min="12803" max="12803" width="13.42578125" customWidth="1"/>
    <col min="12804" max="12804" width="32" customWidth="1"/>
    <col min="12805" max="12805" width="13.140625" customWidth="1"/>
    <col min="12806" max="12806" width="27.42578125" customWidth="1"/>
    <col min="12807" max="12807" width="12.28515625" customWidth="1"/>
    <col min="12808" max="12808" width="12.140625" customWidth="1"/>
    <col min="12809" max="12809" width="11.5703125" customWidth="1"/>
    <col min="12810" max="12810" width="14.140625" customWidth="1"/>
    <col min="12811" max="12811" width="11.7109375" customWidth="1"/>
    <col min="13057" max="13057" width="4.28515625" customWidth="1"/>
    <col min="13058" max="13058" width="28.7109375" customWidth="1"/>
    <col min="13059" max="13059" width="13.42578125" customWidth="1"/>
    <col min="13060" max="13060" width="32" customWidth="1"/>
    <col min="13061" max="13061" width="13.140625" customWidth="1"/>
    <col min="13062" max="13062" width="27.42578125" customWidth="1"/>
    <col min="13063" max="13063" width="12.28515625" customWidth="1"/>
    <col min="13064" max="13064" width="12.140625" customWidth="1"/>
    <col min="13065" max="13065" width="11.5703125" customWidth="1"/>
    <col min="13066" max="13066" width="14.140625" customWidth="1"/>
    <col min="13067" max="13067" width="11.7109375" customWidth="1"/>
    <col min="13313" max="13313" width="4.28515625" customWidth="1"/>
    <col min="13314" max="13314" width="28.7109375" customWidth="1"/>
    <col min="13315" max="13315" width="13.42578125" customWidth="1"/>
    <col min="13316" max="13316" width="32" customWidth="1"/>
    <col min="13317" max="13317" width="13.140625" customWidth="1"/>
    <col min="13318" max="13318" width="27.42578125" customWidth="1"/>
    <col min="13319" max="13319" width="12.28515625" customWidth="1"/>
    <col min="13320" max="13320" width="12.140625" customWidth="1"/>
    <col min="13321" max="13321" width="11.5703125" customWidth="1"/>
    <col min="13322" max="13322" width="14.140625" customWidth="1"/>
    <col min="13323" max="13323" width="11.7109375" customWidth="1"/>
    <col min="13569" max="13569" width="4.28515625" customWidth="1"/>
    <col min="13570" max="13570" width="28.7109375" customWidth="1"/>
    <col min="13571" max="13571" width="13.42578125" customWidth="1"/>
    <col min="13572" max="13572" width="32" customWidth="1"/>
    <col min="13573" max="13573" width="13.140625" customWidth="1"/>
    <col min="13574" max="13574" width="27.42578125" customWidth="1"/>
    <col min="13575" max="13575" width="12.28515625" customWidth="1"/>
    <col min="13576" max="13576" width="12.140625" customWidth="1"/>
    <col min="13577" max="13577" width="11.5703125" customWidth="1"/>
    <col min="13578" max="13578" width="14.140625" customWidth="1"/>
    <col min="13579" max="13579" width="11.7109375" customWidth="1"/>
    <col min="13825" max="13825" width="4.28515625" customWidth="1"/>
    <col min="13826" max="13826" width="28.7109375" customWidth="1"/>
    <col min="13827" max="13827" width="13.42578125" customWidth="1"/>
    <col min="13828" max="13828" width="32" customWidth="1"/>
    <col min="13829" max="13829" width="13.140625" customWidth="1"/>
    <col min="13830" max="13830" width="27.42578125" customWidth="1"/>
    <col min="13831" max="13831" width="12.28515625" customWidth="1"/>
    <col min="13832" max="13832" width="12.140625" customWidth="1"/>
    <col min="13833" max="13833" width="11.5703125" customWidth="1"/>
    <col min="13834" max="13834" width="14.140625" customWidth="1"/>
    <col min="13835" max="13835" width="11.7109375" customWidth="1"/>
    <col min="14081" max="14081" width="4.28515625" customWidth="1"/>
    <col min="14082" max="14082" width="28.7109375" customWidth="1"/>
    <col min="14083" max="14083" width="13.42578125" customWidth="1"/>
    <col min="14084" max="14084" width="32" customWidth="1"/>
    <col min="14085" max="14085" width="13.140625" customWidth="1"/>
    <col min="14086" max="14086" width="27.42578125" customWidth="1"/>
    <col min="14087" max="14087" width="12.28515625" customWidth="1"/>
    <col min="14088" max="14088" width="12.140625" customWidth="1"/>
    <col min="14089" max="14089" width="11.5703125" customWidth="1"/>
    <col min="14090" max="14090" width="14.140625" customWidth="1"/>
    <col min="14091" max="14091" width="11.7109375" customWidth="1"/>
    <col min="14337" max="14337" width="4.28515625" customWidth="1"/>
    <col min="14338" max="14338" width="28.7109375" customWidth="1"/>
    <col min="14339" max="14339" width="13.42578125" customWidth="1"/>
    <col min="14340" max="14340" width="32" customWidth="1"/>
    <col min="14341" max="14341" width="13.140625" customWidth="1"/>
    <col min="14342" max="14342" width="27.42578125" customWidth="1"/>
    <col min="14343" max="14343" width="12.28515625" customWidth="1"/>
    <col min="14344" max="14344" width="12.140625" customWidth="1"/>
    <col min="14345" max="14345" width="11.5703125" customWidth="1"/>
    <col min="14346" max="14346" width="14.140625" customWidth="1"/>
    <col min="14347" max="14347" width="11.7109375" customWidth="1"/>
    <col min="14593" max="14593" width="4.28515625" customWidth="1"/>
    <col min="14594" max="14594" width="28.7109375" customWidth="1"/>
    <col min="14595" max="14595" width="13.42578125" customWidth="1"/>
    <col min="14596" max="14596" width="32" customWidth="1"/>
    <col min="14597" max="14597" width="13.140625" customWidth="1"/>
    <col min="14598" max="14598" width="27.42578125" customWidth="1"/>
    <col min="14599" max="14599" width="12.28515625" customWidth="1"/>
    <col min="14600" max="14600" width="12.140625" customWidth="1"/>
    <col min="14601" max="14601" width="11.5703125" customWidth="1"/>
    <col min="14602" max="14602" width="14.140625" customWidth="1"/>
    <col min="14603" max="14603" width="11.7109375" customWidth="1"/>
    <col min="14849" max="14849" width="4.28515625" customWidth="1"/>
    <col min="14850" max="14850" width="28.7109375" customWidth="1"/>
    <col min="14851" max="14851" width="13.42578125" customWidth="1"/>
    <col min="14852" max="14852" width="32" customWidth="1"/>
    <col min="14853" max="14853" width="13.140625" customWidth="1"/>
    <col min="14854" max="14854" width="27.42578125" customWidth="1"/>
    <col min="14855" max="14855" width="12.28515625" customWidth="1"/>
    <col min="14856" max="14856" width="12.140625" customWidth="1"/>
    <col min="14857" max="14857" width="11.5703125" customWidth="1"/>
    <col min="14858" max="14858" width="14.140625" customWidth="1"/>
    <col min="14859" max="14859" width="11.7109375" customWidth="1"/>
    <col min="15105" max="15105" width="4.28515625" customWidth="1"/>
    <col min="15106" max="15106" width="28.7109375" customWidth="1"/>
    <col min="15107" max="15107" width="13.42578125" customWidth="1"/>
    <col min="15108" max="15108" width="32" customWidth="1"/>
    <col min="15109" max="15109" width="13.140625" customWidth="1"/>
    <col min="15110" max="15110" width="27.42578125" customWidth="1"/>
    <col min="15111" max="15111" width="12.28515625" customWidth="1"/>
    <col min="15112" max="15112" width="12.140625" customWidth="1"/>
    <col min="15113" max="15113" width="11.5703125" customWidth="1"/>
    <col min="15114" max="15114" width="14.140625" customWidth="1"/>
    <col min="15115" max="15115" width="11.7109375" customWidth="1"/>
    <col min="15361" max="15361" width="4.28515625" customWidth="1"/>
    <col min="15362" max="15362" width="28.7109375" customWidth="1"/>
    <col min="15363" max="15363" width="13.42578125" customWidth="1"/>
    <col min="15364" max="15364" width="32" customWidth="1"/>
    <col min="15365" max="15365" width="13.140625" customWidth="1"/>
    <col min="15366" max="15366" width="27.42578125" customWidth="1"/>
    <col min="15367" max="15367" width="12.28515625" customWidth="1"/>
    <col min="15368" max="15368" width="12.140625" customWidth="1"/>
    <col min="15369" max="15369" width="11.5703125" customWidth="1"/>
    <col min="15370" max="15370" width="14.140625" customWidth="1"/>
    <col min="15371" max="15371" width="11.7109375" customWidth="1"/>
    <col min="15617" max="15617" width="4.28515625" customWidth="1"/>
    <col min="15618" max="15618" width="28.7109375" customWidth="1"/>
    <col min="15619" max="15619" width="13.42578125" customWidth="1"/>
    <col min="15620" max="15620" width="32" customWidth="1"/>
    <col min="15621" max="15621" width="13.140625" customWidth="1"/>
    <col min="15622" max="15622" width="27.42578125" customWidth="1"/>
    <col min="15623" max="15623" width="12.28515625" customWidth="1"/>
    <col min="15624" max="15624" width="12.140625" customWidth="1"/>
    <col min="15625" max="15625" width="11.5703125" customWidth="1"/>
    <col min="15626" max="15626" width="14.140625" customWidth="1"/>
    <col min="15627" max="15627" width="11.7109375" customWidth="1"/>
    <col min="15873" max="15873" width="4.28515625" customWidth="1"/>
    <col min="15874" max="15874" width="28.7109375" customWidth="1"/>
    <col min="15875" max="15875" width="13.42578125" customWidth="1"/>
    <col min="15876" max="15876" width="32" customWidth="1"/>
    <col min="15877" max="15877" width="13.140625" customWidth="1"/>
    <col min="15878" max="15878" width="27.42578125" customWidth="1"/>
    <col min="15879" max="15879" width="12.28515625" customWidth="1"/>
    <col min="15880" max="15880" width="12.140625" customWidth="1"/>
    <col min="15881" max="15881" width="11.5703125" customWidth="1"/>
    <col min="15882" max="15882" width="14.140625" customWidth="1"/>
    <col min="15883" max="15883" width="11.7109375" customWidth="1"/>
    <col min="16129" max="16129" width="4.28515625" customWidth="1"/>
    <col min="16130" max="16130" width="28.7109375" customWidth="1"/>
    <col min="16131" max="16131" width="13.42578125" customWidth="1"/>
    <col min="16132" max="16132" width="32" customWidth="1"/>
    <col min="16133" max="16133" width="13.140625" customWidth="1"/>
    <col min="16134" max="16134" width="27.42578125" customWidth="1"/>
    <col min="16135" max="16135" width="12.28515625" customWidth="1"/>
    <col min="16136" max="16136" width="12.140625" customWidth="1"/>
    <col min="16137" max="16137" width="11.5703125" customWidth="1"/>
    <col min="16138" max="16138" width="14.140625" customWidth="1"/>
    <col min="16139" max="16139" width="11.7109375" customWidth="1"/>
  </cols>
  <sheetData>
    <row r="3" spans="2:11" ht="20.25" x14ac:dyDescent="0.3">
      <c r="C3" s="278"/>
      <c r="H3" s="109"/>
    </row>
    <row r="4" spans="2:11" ht="15.75" thickBot="1" x14ac:dyDescent="0.3">
      <c r="B4" s="277"/>
    </row>
    <row r="5" spans="2:11" ht="15.75" customHeight="1" thickBot="1" x14ac:dyDescent="0.3">
      <c r="B5" s="582" t="s">
        <v>564</v>
      </c>
      <c r="C5" s="584" t="s">
        <v>563</v>
      </c>
      <c r="D5" s="586" t="s">
        <v>562</v>
      </c>
      <c r="E5" s="587"/>
      <c r="F5" s="588" t="s">
        <v>555</v>
      </c>
      <c r="G5" s="589"/>
      <c r="H5" s="588" t="s">
        <v>561</v>
      </c>
      <c r="I5" s="589"/>
      <c r="J5" s="584" t="s">
        <v>560</v>
      </c>
      <c r="K5" s="580" t="s">
        <v>559</v>
      </c>
    </row>
    <row r="6" spans="2:11" ht="38.25" thickBot="1" x14ac:dyDescent="0.35">
      <c r="B6" s="583"/>
      <c r="C6" s="585"/>
      <c r="D6" s="455" t="s">
        <v>558</v>
      </c>
      <c r="E6" s="456" t="s">
        <v>557</v>
      </c>
      <c r="F6" s="455" t="s">
        <v>558</v>
      </c>
      <c r="G6" s="456" t="s">
        <v>557</v>
      </c>
      <c r="H6" s="457" t="s">
        <v>556</v>
      </c>
      <c r="I6" s="458" t="s">
        <v>555</v>
      </c>
      <c r="J6" s="585"/>
      <c r="K6" s="581"/>
    </row>
    <row r="7" spans="2:11" ht="16.5" thickBot="1" x14ac:dyDescent="0.3">
      <c r="B7" s="459">
        <v>1</v>
      </c>
      <c r="C7" s="460">
        <v>2</v>
      </c>
      <c r="D7" s="461">
        <v>3</v>
      </c>
      <c r="E7" s="462">
        <v>4</v>
      </c>
      <c r="F7" s="463">
        <v>5</v>
      </c>
      <c r="G7" s="460">
        <v>6</v>
      </c>
      <c r="H7" s="464">
        <v>7</v>
      </c>
      <c r="I7" s="465">
        <v>8</v>
      </c>
      <c r="J7" s="460">
        <v>9</v>
      </c>
      <c r="K7" s="462">
        <v>10</v>
      </c>
    </row>
    <row r="8" spans="2:11" ht="21.75" customHeight="1" x14ac:dyDescent="0.25">
      <c r="B8" s="466" t="s">
        <v>762</v>
      </c>
      <c r="C8" s="467">
        <f>D8+F8+J8+K8</f>
        <v>1</v>
      </c>
      <c r="D8" s="468"/>
      <c r="E8" s="469"/>
      <c r="F8" s="468">
        <v>1</v>
      </c>
      <c r="G8" s="469"/>
      <c r="H8" s="470">
        <v>0</v>
      </c>
      <c r="I8" s="470">
        <v>0</v>
      </c>
      <c r="J8" s="471">
        <v>0</v>
      </c>
      <c r="K8" s="472">
        <v>0</v>
      </c>
    </row>
    <row r="9" spans="2:11" ht="21" customHeight="1" x14ac:dyDescent="0.25">
      <c r="B9" s="466" t="s">
        <v>763</v>
      </c>
      <c r="C9" s="467">
        <f t="shared" ref="C9:C20" si="0">D9+F9+J9+K9</f>
        <v>40</v>
      </c>
      <c r="D9" s="471">
        <v>7</v>
      </c>
      <c r="E9" s="469"/>
      <c r="F9" s="471">
        <v>12</v>
      </c>
      <c r="G9" s="469"/>
      <c r="H9" s="470">
        <v>0</v>
      </c>
      <c r="I9" s="470">
        <v>0</v>
      </c>
      <c r="J9" s="471">
        <v>19</v>
      </c>
      <c r="K9" s="472">
        <v>2</v>
      </c>
    </row>
    <row r="10" spans="2:11" ht="26.25" customHeight="1" x14ac:dyDescent="0.25">
      <c r="B10" s="466" t="s">
        <v>764</v>
      </c>
      <c r="C10" s="467">
        <f t="shared" si="0"/>
        <v>70</v>
      </c>
      <c r="D10" s="471">
        <v>10</v>
      </c>
      <c r="E10" s="469"/>
      <c r="F10" s="471">
        <v>11</v>
      </c>
      <c r="G10" s="469"/>
      <c r="H10" s="470">
        <v>0</v>
      </c>
      <c r="I10" s="470">
        <v>0</v>
      </c>
      <c r="J10" s="471">
        <v>40</v>
      </c>
      <c r="K10" s="472">
        <v>9</v>
      </c>
    </row>
    <row r="11" spans="2:11" ht="27" customHeight="1" x14ac:dyDescent="0.25">
      <c r="B11" s="473" t="s">
        <v>765</v>
      </c>
      <c r="C11" s="467">
        <f t="shared" si="0"/>
        <v>90</v>
      </c>
      <c r="D11" s="471">
        <v>3</v>
      </c>
      <c r="E11" s="469"/>
      <c r="F11" s="471">
        <v>11</v>
      </c>
      <c r="G11" s="469"/>
      <c r="H11" s="470">
        <v>0</v>
      </c>
      <c r="I11" s="470">
        <v>0</v>
      </c>
      <c r="J11" s="471">
        <v>65</v>
      </c>
      <c r="K11" s="472">
        <v>11</v>
      </c>
    </row>
    <row r="12" spans="2:11" ht="27" customHeight="1" x14ac:dyDescent="0.25">
      <c r="B12" s="473" t="s">
        <v>766</v>
      </c>
      <c r="C12" s="467">
        <f t="shared" si="0"/>
        <v>5</v>
      </c>
      <c r="D12" s="471">
        <v>3</v>
      </c>
      <c r="E12" s="469"/>
      <c r="F12" s="471">
        <v>1</v>
      </c>
      <c r="G12" s="469"/>
      <c r="H12" s="470">
        <v>0</v>
      </c>
      <c r="I12" s="470">
        <v>0</v>
      </c>
      <c r="J12" s="471">
        <v>0</v>
      </c>
      <c r="K12" s="472">
        <v>1</v>
      </c>
    </row>
    <row r="13" spans="2:11" ht="27" customHeight="1" x14ac:dyDescent="0.25">
      <c r="B13" s="473" t="s">
        <v>767</v>
      </c>
      <c r="C13" s="467">
        <f t="shared" si="0"/>
        <v>61</v>
      </c>
      <c r="D13" s="471">
        <v>9</v>
      </c>
      <c r="E13" s="469"/>
      <c r="F13" s="471">
        <v>12</v>
      </c>
      <c r="G13" s="469"/>
      <c r="H13" s="470">
        <v>0</v>
      </c>
      <c r="I13" s="470">
        <v>0</v>
      </c>
      <c r="J13" s="471">
        <v>37</v>
      </c>
      <c r="K13" s="472">
        <v>3</v>
      </c>
    </row>
    <row r="14" spans="2:11" ht="27" customHeight="1" x14ac:dyDescent="0.25">
      <c r="B14" s="473" t="s">
        <v>774</v>
      </c>
      <c r="C14" s="467">
        <f t="shared" si="0"/>
        <v>60</v>
      </c>
      <c r="D14" s="471">
        <v>4</v>
      </c>
      <c r="E14" s="469"/>
      <c r="F14" s="471">
        <v>9</v>
      </c>
      <c r="G14" s="469"/>
      <c r="H14" s="470">
        <v>0</v>
      </c>
      <c r="I14" s="470">
        <v>0</v>
      </c>
      <c r="J14" s="471">
        <v>43</v>
      </c>
      <c r="K14" s="472">
        <v>4</v>
      </c>
    </row>
    <row r="15" spans="2:11" ht="27" customHeight="1" x14ac:dyDescent="0.25">
      <c r="B15" s="473" t="s">
        <v>768</v>
      </c>
      <c r="C15" s="467">
        <f t="shared" si="0"/>
        <v>48</v>
      </c>
      <c r="D15" s="471">
        <v>2</v>
      </c>
      <c r="E15" s="469"/>
      <c r="F15" s="471">
        <v>9</v>
      </c>
      <c r="G15" s="469"/>
      <c r="H15" s="470">
        <v>0</v>
      </c>
      <c r="I15" s="470">
        <v>0</v>
      </c>
      <c r="J15" s="471">
        <v>26</v>
      </c>
      <c r="K15" s="472">
        <v>11</v>
      </c>
    </row>
    <row r="16" spans="2:11" ht="22.5" customHeight="1" x14ac:dyDescent="0.25">
      <c r="B16" s="473" t="s">
        <v>769</v>
      </c>
      <c r="C16" s="467">
        <f t="shared" si="0"/>
        <v>123</v>
      </c>
      <c r="D16" s="471">
        <v>13</v>
      </c>
      <c r="E16" s="469"/>
      <c r="F16" s="471">
        <v>29</v>
      </c>
      <c r="G16" s="469"/>
      <c r="H16" s="470">
        <v>0</v>
      </c>
      <c r="I16" s="470">
        <v>0</v>
      </c>
      <c r="J16" s="471">
        <v>73</v>
      </c>
      <c r="K16" s="472">
        <v>8</v>
      </c>
    </row>
    <row r="17" spans="2:18" ht="24" customHeight="1" x14ac:dyDescent="0.25">
      <c r="B17" s="473" t="s">
        <v>770</v>
      </c>
      <c r="C17" s="467">
        <f t="shared" si="0"/>
        <v>103</v>
      </c>
      <c r="D17" s="471">
        <v>9</v>
      </c>
      <c r="E17" s="469"/>
      <c r="F17" s="471">
        <v>21</v>
      </c>
      <c r="G17" s="469"/>
      <c r="H17" s="470">
        <v>0</v>
      </c>
      <c r="I17" s="470">
        <v>0</v>
      </c>
      <c r="J17" s="471">
        <v>56</v>
      </c>
      <c r="K17" s="472">
        <v>17</v>
      </c>
    </row>
    <row r="18" spans="2:18" ht="25.5" customHeight="1" x14ac:dyDescent="0.25">
      <c r="B18" s="473" t="s">
        <v>771</v>
      </c>
      <c r="C18" s="467">
        <f t="shared" si="0"/>
        <v>71</v>
      </c>
      <c r="D18" s="471">
        <v>7</v>
      </c>
      <c r="E18" s="469"/>
      <c r="F18" s="471">
        <v>16</v>
      </c>
      <c r="G18" s="469"/>
      <c r="H18" s="470">
        <v>0</v>
      </c>
      <c r="I18" s="470">
        <v>0</v>
      </c>
      <c r="J18" s="471">
        <v>39</v>
      </c>
      <c r="K18" s="472">
        <v>9</v>
      </c>
    </row>
    <row r="19" spans="2:18" ht="24.75" customHeight="1" x14ac:dyDescent="0.25">
      <c r="B19" s="473" t="s">
        <v>772</v>
      </c>
      <c r="C19" s="467">
        <f t="shared" si="0"/>
        <v>89</v>
      </c>
      <c r="D19" s="471">
        <v>12</v>
      </c>
      <c r="E19" s="469"/>
      <c r="F19" s="471">
        <v>19</v>
      </c>
      <c r="G19" s="469"/>
      <c r="H19" s="470">
        <v>0</v>
      </c>
      <c r="I19" s="470">
        <v>0</v>
      </c>
      <c r="J19" s="471">
        <v>43</v>
      </c>
      <c r="K19" s="472">
        <v>15</v>
      </c>
    </row>
    <row r="20" spans="2:18" ht="24.75" customHeight="1" thickBot="1" x14ac:dyDescent="0.3">
      <c r="B20" s="473" t="s">
        <v>773</v>
      </c>
      <c r="C20" s="467">
        <f t="shared" si="0"/>
        <v>122</v>
      </c>
      <c r="D20" s="471">
        <v>20</v>
      </c>
      <c r="E20" s="469"/>
      <c r="F20" s="471">
        <v>23</v>
      </c>
      <c r="G20" s="469"/>
      <c r="H20" s="470">
        <v>0</v>
      </c>
      <c r="I20" s="470">
        <v>0</v>
      </c>
      <c r="J20" s="471">
        <v>75</v>
      </c>
      <c r="K20" s="472">
        <v>4</v>
      </c>
    </row>
    <row r="21" spans="2:18" ht="19.5" thickBot="1" x14ac:dyDescent="0.3">
      <c r="B21" s="474" t="s">
        <v>554</v>
      </c>
      <c r="C21" s="475">
        <f>SUM(D21+F21+J21+K21)</f>
        <v>883</v>
      </c>
      <c r="D21" s="476">
        <f>SUM(D8:D20)</f>
        <v>99</v>
      </c>
      <c r="E21" s="475">
        <f>SUM(E8:E20)</f>
        <v>0</v>
      </c>
      <c r="F21" s="475">
        <f>SUM(F8:F20)</f>
        <v>174</v>
      </c>
      <c r="G21" s="475">
        <f>SUM(G8:G20)</f>
        <v>0</v>
      </c>
      <c r="H21" s="475">
        <f>SUM(H8:H20)</f>
        <v>0</v>
      </c>
      <c r="I21" s="475">
        <f>SUM(I8:I20)</f>
        <v>0</v>
      </c>
      <c r="J21" s="475">
        <f>SUM(J8:J20)</f>
        <v>516</v>
      </c>
      <c r="K21" s="475">
        <f>SUM(K8:K20)</f>
        <v>94</v>
      </c>
      <c r="P21">
        <f>D21+J21</f>
        <v>615</v>
      </c>
      <c r="R21">
        <f>F21+K21</f>
        <v>268</v>
      </c>
    </row>
  </sheetData>
  <mergeCells count="7">
    <mergeCell ref="K5:K6"/>
    <mergeCell ref="B5:B6"/>
    <mergeCell ref="C5:C6"/>
    <mergeCell ref="D5:E5"/>
    <mergeCell ref="F5:G5"/>
    <mergeCell ref="H5:I5"/>
    <mergeCell ref="J5:J6"/>
  </mergeCells>
  <pageMargins left="0.25" right="0.25" top="0.75" bottom="0.75" header="0.3" footer="0.3"/>
  <pageSetup paperSize="9" scale="58" fitToHeight="0" orientation="landscape" r:id="rId1"/>
  <ignoredErrors>
    <ignoredError sqref="D21 G21:K21" formulaRange="1"/>
    <ignoredError sqref="E21:F21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1 Penale</vt:lpstr>
      <vt:lpstr>2 Te denuar</vt:lpstr>
      <vt:lpstr>3 Te mitur</vt:lpstr>
      <vt:lpstr>4 Penale Ushtarake</vt:lpstr>
      <vt:lpstr>5 Te denuar Usht</vt:lpstr>
      <vt:lpstr>SHK1 Civile</vt:lpstr>
      <vt:lpstr>Apeli Penale </vt:lpstr>
      <vt:lpstr>Apeli Civile</vt:lpstr>
      <vt:lpstr>Ngarkesa e gjyqtarëve</vt:lpstr>
      <vt:lpstr>DHUNA </vt:lpstr>
      <vt:lpstr>URDHËRA MBROJTJE VJETORE</vt:lpstr>
      <vt:lpstr>Seancat Parapraake</vt:lpstr>
      <vt:lpstr>KORR+KRIMI ORGANIZUAR </vt:lpstr>
      <vt:lpstr>Çështje Administrative</vt:lpstr>
      <vt:lpstr>A.ADM</vt:lpstr>
      <vt:lpstr>GJL - Penale</vt:lpstr>
      <vt:lpstr>GJL - Civile</vt:lpstr>
      <vt:lpstr>GJL - Adm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2025-10-15T09:14:41Z</cp:lastPrinted>
  <dcterms:created xsi:type="dcterms:W3CDTF">2025-07-07T08:15:02Z</dcterms:created>
  <dcterms:modified xsi:type="dcterms:W3CDTF">2025-10-15T12:23:55Z</dcterms:modified>
</cp:coreProperties>
</file>