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569\Desktop\VITI  2025\RPPP   2025\"/>
    </mc:Choice>
  </mc:AlternateContent>
  <bookViews>
    <workbookView xWindow="4320" yWindow="2085" windowWidth="19080" windowHeight="1386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31" i="1" l="1"/>
  <c r="G28" i="1" l="1"/>
  <c r="G46" i="1"/>
  <c r="G41" i="1"/>
  <c r="G53" i="1" l="1"/>
  <c r="D46" i="1"/>
  <c r="G59" i="1" l="1"/>
</calcChain>
</file>

<file path=xl/sharedStrings.xml><?xml version="1.0" encoding="utf-8"?>
<sst xmlns="http://schemas.openxmlformats.org/spreadsheetml/2006/main" count="265" uniqueCount="146">
  <si>
    <t>Nr</t>
  </si>
  <si>
    <t>Objekti I prokurimit</t>
  </si>
  <si>
    <t>Tipi I Kontratës(mall/punë/shërbim/Marrëveshjes Kuadër)</t>
  </si>
  <si>
    <t>Paisje te tjera</t>
  </si>
  <si>
    <t>Shtypshkrime</t>
  </si>
  <si>
    <t>Kancelari</t>
  </si>
  <si>
    <t>Uniforma, veshje</t>
  </si>
  <si>
    <t>Materiale per pastrim, dezinfektim, ngrohje, ndricim</t>
  </si>
  <si>
    <t xml:space="preserve">Karburant dhe vaj  </t>
  </si>
  <si>
    <t>a</t>
  </si>
  <si>
    <t xml:space="preserve">Karburant per automjete            </t>
  </si>
  <si>
    <t>b</t>
  </si>
  <si>
    <t>Vaj</t>
  </si>
  <si>
    <t>Pjese kembimi, goma dhe bateri</t>
  </si>
  <si>
    <t>Pjese kembimi</t>
  </si>
  <si>
    <t xml:space="preserve">Goma makine                              </t>
  </si>
  <si>
    <t>Siguracione te mjeteve te transportit</t>
  </si>
  <si>
    <t>Mirembajtje mjete transporti</t>
  </si>
  <si>
    <t>Mirembajtje godine</t>
  </si>
  <si>
    <t>Instalim dhe sherbim interneti (lidhje pa kabell), Faqe Web</t>
  </si>
  <si>
    <t>Mirembajtje programi (software)</t>
  </si>
  <si>
    <t xml:space="preserve">Mirembajtje programi CCMIS dhe ruajtjes se te dhenave </t>
  </si>
  <si>
    <t>Faqe Web</t>
  </si>
  <si>
    <t xml:space="preserve">Mirembajtje paisje elektrike, teknike </t>
  </si>
  <si>
    <t>Shpenzime per pritje - percjellje</t>
  </si>
  <si>
    <t xml:space="preserve">Furnizime materiale te tjera zyre </t>
  </si>
  <si>
    <t>Totali   A</t>
  </si>
  <si>
    <t xml:space="preserve">Shpenzime per ekzekutimin e vendimeve gjyqesore </t>
  </si>
  <si>
    <t>Shpenzime per tatim - taksa te paguara nga institucioni</t>
  </si>
  <si>
    <t>Totali   B</t>
  </si>
  <si>
    <t>TOTALI A+B</t>
  </si>
  <si>
    <t>Organi që zhvillon procedurën e prokurimit në rastin e procedurave të përqenduara</t>
  </si>
  <si>
    <t xml:space="preserve">Hostim i faqes </t>
  </si>
  <si>
    <t>Shpenzime te tjera transporti</t>
  </si>
  <si>
    <t>Mirembajtje paisje elektronike</t>
  </si>
  <si>
    <t>Leter</t>
  </si>
  <si>
    <t>Mallra</t>
  </si>
  <si>
    <t>Procedure prokurimi</t>
  </si>
  <si>
    <t>Sherbime</t>
  </si>
  <si>
    <t xml:space="preserve">Sherbime </t>
  </si>
  <si>
    <t>sherbime</t>
  </si>
  <si>
    <t>ZV/KRYETAR</t>
  </si>
  <si>
    <t>mallra</t>
  </si>
  <si>
    <t>mirembajtje pajisje zyre</t>
  </si>
  <si>
    <t>MIRATOI</t>
  </si>
  <si>
    <t>K/D/BUXHETIT</t>
  </si>
  <si>
    <t>Tonera &amp; Drum</t>
  </si>
  <si>
    <t>Mirembajtje lulishte</t>
  </si>
  <si>
    <t>a-mirembajtje fotokopje</t>
  </si>
  <si>
    <t>b-mirembajtje kompiuter</t>
  </si>
  <si>
    <t>c-mirembajtje printer</t>
  </si>
  <si>
    <t>d-mirembajtje  sitem kamerash</t>
  </si>
  <si>
    <t>a-mirembajtje  sistem kondicionimi</t>
  </si>
  <si>
    <t>b-mirembajtje  gjeneratori</t>
  </si>
  <si>
    <t>c-mirembajtje  sistem kunder zjarrit</t>
  </si>
  <si>
    <t>Mirembajtje  rrjeti elektrik</t>
  </si>
  <si>
    <t>a-meteriale pastrimi</t>
  </si>
  <si>
    <t>b-karburant per gjenerator</t>
  </si>
  <si>
    <t>a-kontroll teknik</t>
  </si>
  <si>
    <t>b-larje automjeti</t>
  </si>
  <si>
    <t>Punime  hidraulike dhe sanitare</t>
  </si>
  <si>
    <t>Pastrim  I jashtem  I ndertesave</t>
  </si>
  <si>
    <t>INSTITUCIONI QENDROR : Këshilli i Lartë Gjyqësor</t>
  </si>
  <si>
    <t>Autoriteti Kontraktor :  Gjykata e Shkalles se Pare te Juridiksionit te Pergjithshem Sarande</t>
  </si>
  <si>
    <t>Numeri References se procedures se prokurimit</t>
  </si>
  <si>
    <t>Lloji procedures se prokurimit</t>
  </si>
  <si>
    <t>Kategoria e regjistrimit</t>
  </si>
  <si>
    <t>Fondilimit me te cilen eshte shpallur procedura</t>
  </si>
  <si>
    <t>Operatori ekonomik I shpallur fitues dhe NIUS</t>
  </si>
  <si>
    <t>Vlera e kontrates se nenshkruar</t>
  </si>
  <si>
    <t xml:space="preserve">Data e lidhjes kontrates </t>
  </si>
  <si>
    <t xml:space="preserve">Data e perfundimit te kontrates </t>
  </si>
  <si>
    <t>Blerje me Vlerë të vogël</t>
  </si>
  <si>
    <t>Me vlerë nën 100000 lekë</t>
  </si>
  <si>
    <t>Data e zhvillimit te procedures</t>
  </si>
  <si>
    <t>Gjykata e Shkalles se pare te Juridiksionit te pergjithshem Sarande</t>
  </si>
  <si>
    <t>A &amp; T sha. L32320008H</t>
  </si>
  <si>
    <t>Arti Daka   K83820805G</t>
  </si>
  <si>
    <t>realizimi sasise se blere</t>
  </si>
  <si>
    <t>03.04.2023</t>
  </si>
  <si>
    <t>KANCELAR</t>
  </si>
  <si>
    <t>Xhevahir  GUGA</t>
  </si>
  <si>
    <t>Lefter  THOMARI</t>
  </si>
  <si>
    <t>R CEKA &amp; CO   L53520801J</t>
  </si>
  <si>
    <t>dorezim malli</t>
  </si>
  <si>
    <t xml:space="preserve">Argjiro   K7286612T      Milosao K54208807M </t>
  </si>
  <si>
    <t>DRTRTSH</t>
  </si>
  <si>
    <t>ISAK  Shpk    K46607506T</t>
  </si>
  <si>
    <t>TE ELECTRONICS     L41307020G</t>
  </si>
  <si>
    <t>Skender Shuaipaj     L16820501C</t>
  </si>
  <si>
    <t>Besnik Shabani      K33709828E</t>
  </si>
  <si>
    <t>Regjister i Realizimit te Prokurimeve Publike  - VITI 2024</t>
  </si>
  <si>
    <t>24.12.2024</t>
  </si>
  <si>
    <t>110000    10000</t>
  </si>
  <si>
    <t>06.06.24    18.12.24</t>
  </si>
  <si>
    <t>18.06.24          18.12.24</t>
  </si>
  <si>
    <t>06.12.24</t>
  </si>
  <si>
    <t>07.10.24</t>
  </si>
  <si>
    <t xml:space="preserve"> Infosoft Office shpk.J62426002Q  </t>
  </si>
  <si>
    <t>09.10.24</t>
  </si>
  <si>
    <t>31.07.24</t>
  </si>
  <si>
    <t xml:space="preserve">Blueprint Teknolog.  L8248011G      Infosoft Office shpk.J62426002Q  </t>
  </si>
  <si>
    <t>82800      187920</t>
  </si>
  <si>
    <t>22.08.24       18.12.24</t>
  </si>
  <si>
    <t>25.10.24</t>
  </si>
  <si>
    <t xml:space="preserve"> Infosoft Office shpk.J62426002Q    Librari Dyrrahu   L91418502J</t>
  </si>
  <si>
    <t>160260    72000</t>
  </si>
  <si>
    <t>05.11.24       10.12.24</t>
  </si>
  <si>
    <t>12.12.24</t>
  </si>
  <si>
    <t>Vendim  Zhupa  L73908801J</t>
  </si>
  <si>
    <t>19.11.25</t>
  </si>
  <si>
    <t>11.04.24</t>
  </si>
  <si>
    <t>30.04.24</t>
  </si>
  <si>
    <t>17.12.2024</t>
  </si>
  <si>
    <t>Jetmir Nika   M142148904Q</t>
  </si>
  <si>
    <t>05.04.24</t>
  </si>
  <si>
    <t>HALPA  J63111646H</t>
  </si>
  <si>
    <t>23.10.24</t>
  </si>
  <si>
    <t>Renata Baxheri Intersig  K12201002T</t>
  </si>
  <si>
    <t>19540     18820</t>
  </si>
  <si>
    <t>09.07.2024    06.11.2024</t>
  </si>
  <si>
    <t>40000       40000</t>
  </si>
  <si>
    <t>Edi Motors  M07006501C  Nikolas Hamzaj  L54127803E</t>
  </si>
  <si>
    <t>10.07.24       19.12.24</t>
  </si>
  <si>
    <t>35000      84500</t>
  </si>
  <si>
    <t xml:space="preserve">  Sulo Mulla  K34122847N          Nika Trading  M13817805J</t>
  </si>
  <si>
    <t xml:space="preserve">   Mistiana Gjoni  M04211802H     Sazan Vuria  L23725801O</t>
  </si>
  <si>
    <t>54320     63800</t>
  </si>
  <si>
    <t>10.12.24    18.12.24</t>
  </si>
  <si>
    <t>05.11.24       17.12.24</t>
  </si>
  <si>
    <t>66300       50000</t>
  </si>
  <si>
    <t>12.12.24     30.12.24</t>
  </si>
  <si>
    <t>23.12.24</t>
  </si>
  <si>
    <t>Leons Rapa         M21402008K</t>
  </si>
  <si>
    <t>56000         62000</t>
  </si>
  <si>
    <t>10.12.24     25.12.24</t>
  </si>
  <si>
    <t>24.12.24</t>
  </si>
  <si>
    <t>Anthi Thanasi  K94606803J     MILOSAO   K54208807M</t>
  </si>
  <si>
    <t>20000        57000</t>
  </si>
  <si>
    <t>05.12.24   19.12.24</t>
  </si>
  <si>
    <t>Jetmir Nika   M142148904Q  Vilnik Motors L01314031G  Elton Lilaj  L53302406V</t>
  </si>
  <si>
    <t>32800       62200   25000</t>
  </si>
  <si>
    <t>05.04.24,  15.02.24,23.05.24,29.10.24,18.11.24,07.09.24</t>
  </si>
  <si>
    <t>93000                       249000   8000</t>
  </si>
  <si>
    <t>Detyrime te prapambetura viti 2024</t>
  </si>
  <si>
    <t>Entiljano Spahiu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</si>
</sst>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3" fillId="2" borderId="7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left"/>
    </xf>
    <xf numFmtId="0" fontId="2" fillId="2" borderId="9" xfId="0" applyFont="1" applyFill="1" applyBorder="1"/>
    <xf numFmtId="0" fontId="4" fillId="0" borderId="11" xfId="0" applyFont="1" applyBorder="1"/>
    <xf numFmtId="0" fontId="8" fillId="0" borderId="0" xfId="0" applyFont="1"/>
    <xf numFmtId="0" fontId="3" fillId="3" borderId="14" xfId="0" applyFont="1" applyFill="1" applyBorder="1"/>
    <xf numFmtId="0" fontId="6" fillId="0" borderId="0" xfId="0" applyFont="1"/>
    <xf numFmtId="49" fontId="0" fillId="0" borderId="0" xfId="0" applyNumberForma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/>
    <xf numFmtId="0" fontId="7" fillId="0" borderId="8" xfId="0" applyFont="1" applyBorder="1"/>
    <xf numFmtId="0" fontId="6" fillId="0" borderId="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4" xfId="0" applyFont="1" applyBorder="1"/>
    <xf numFmtId="0" fontId="6" fillId="0" borderId="2" xfId="0" applyFont="1" applyBorder="1"/>
    <xf numFmtId="0" fontId="6" fillId="0" borderId="4" xfId="0" applyFont="1" applyBorder="1"/>
    <xf numFmtId="49" fontId="6" fillId="0" borderId="17" xfId="0" applyNumberFormat="1" applyFont="1" applyBorder="1"/>
    <xf numFmtId="0" fontId="6" fillId="0" borderId="17" xfId="0" applyFont="1" applyBorder="1"/>
    <xf numFmtId="0" fontId="6" fillId="0" borderId="5" xfId="0" applyFont="1" applyBorder="1"/>
    <xf numFmtId="0" fontId="6" fillId="0" borderId="12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0" xfId="0" applyFont="1" applyFill="1" applyBorder="1"/>
    <xf numFmtId="0" fontId="6" fillId="0" borderId="18" xfId="0" applyFont="1" applyBorder="1"/>
    <xf numFmtId="0" fontId="6" fillId="0" borderId="15" xfId="0" applyFont="1" applyBorder="1"/>
    <xf numFmtId="1" fontId="6" fillId="2" borderId="6" xfId="0" applyNumberFormat="1" applyFont="1" applyFill="1" applyBorder="1"/>
    <xf numFmtId="0" fontId="7" fillId="0" borderId="0" xfId="0" applyFont="1"/>
    <xf numFmtId="0" fontId="10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2" fillId="4" borderId="0" xfId="0" applyFont="1" applyFill="1"/>
    <xf numFmtId="0" fontId="6" fillId="0" borderId="0" xfId="0" applyFont="1" applyBorder="1"/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5" fillId="2" borderId="4" xfId="0" applyFont="1" applyFill="1" applyBorder="1"/>
    <xf numFmtId="0" fontId="5" fillId="2" borderId="20" xfId="0" applyFont="1" applyFill="1" applyBorder="1"/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9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3" borderId="12" xfId="0" applyFont="1" applyFill="1" applyBorder="1"/>
    <xf numFmtId="1" fontId="6" fillId="2" borderId="7" xfId="0" applyNumberFormat="1" applyFont="1" applyFill="1" applyBorder="1"/>
    <xf numFmtId="0" fontId="6" fillId="0" borderId="4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1" fillId="2" borderId="6" xfId="0" applyFont="1" applyFill="1" applyBorder="1"/>
    <xf numFmtId="0" fontId="11" fillId="0" borderId="5" xfId="0" applyFont="1" applyBorder="1"/>
    <xf numFmtId="0" fontId="11" fillId="0" borderId="0" xfId="0" applyFont="1"/>
    <xf numFmtId="0" fontId="6" fillId="5" borderId="4" xfId="0" applyFont="1" applyFill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49" fontId="6" fillId="0" borderId="17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9" fontId="6" fillId="0" borderId="17" xfId="0" applyNumberFormat="1" applyFont="1" applyBorder="1" applyAlignment="1"/>
  </cellXfs>
  <cellStyles count="3">
    <cellStyle name="Currency 2" xfId="2"/>
    <cellStyle name="Normal" xfId="0" builtinId="0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62" zoomScaleNormal="62" workbookViewId="0">
      <selection activeCell="B66" sqref="B66"/>
    </sheetView>
  </sheetViews>
  <sheetFormatPr defaultRowHeight="15" x14ac:dyDescent="0.25"/>
  <cols>
    <col min="1" max="1" width="5.5703125" bestFit="1" customWidth="1"/>
    <col min="2" max="2" width="41.7109375" customWidth="1"/>
    <col min="3" max="3" width="20.5703125" customWidth="1"/>
    <col min="4" max="6" width="15.5703125" customWidth="1"/>
    <col min="7" max="8" width="12.5703125" customWidth="1"/>
    <col min="9" max="9" width="21.85546875" customWidth="1"/>
    <col min="10" max="10" width="11.28515625" customWidth="1"/>
    <col min="11" max="11" width="31.7109375" customWidth="1"/>
    <col min="12" max="12" width="21.28515625" customWidth="1"/>
    <col min="13" max="13" width="20.85546875" customWidth="1"/>
    <col min="25" max="25" width="14.42578125" bestFit="1" customWidth="1"/>
  </cols>
  <sheetData>
    <row r="1" spans="1:21" ht="15.75" x14ac:dyDescent="0.25">
      <c r="A1" s="14"/>
      <c r="B1" s="41"/>
      <c r="C1" s="41"/>
      <c r="D1" s="41"/>
      <c r="E1" s="41"/>
      <c r="F1" s="41"/>
      <c r="G1" s="41"/>
      <c r="H1" s="41"/>
      <c r="I1" s="41"/>
      <c r="J1" s="14"/>
      <c r="K1" s="14"/>
      <c r="L1" s="14"/>
    </row>
    <row r="2" spans="1:21" ht="20.25" customHeight="1" x14ac:dyDescent="0.25">
      <c r="A2" s="14"/>
      <c r="B2" s="44" t="s">
        <v>91</v>
      </c>
      <c r="F2" s="45"/>
      <c r="G2" s="14"/>
      <c r="H2" s="76"/>
      <c r="P2" s="44"/>
      <c r="T2" s="45"/>
      <c r="U2" s="14"/>
    </row>
    <row r="3" spans="1:21" ht="19.5" customHeight="1" x14ac:dyDescent="0.25">
      <c r="A3" s="14"/>
      <c r="B3" s="44" t="s">
        <v>62</v>
      </c>
      <c r="F3" s="44"/>
      <c r="G3" s="42"/>
      <c r="P3" s="44"/>
      <c r="T3" s="44"/>
      <c r="U3" s="42"/>
    </row>
    <row r="4" spans="1:21" ht="23.25" customHeight="1" x14ac:dyDescent="0.25">
      <c r="A4" s="14"/>
      <c r="B4" s="46" t="s">
        <v>63</v>
      </c>
      <c r="F4" s="44"/>
      <c r="G4" s="43"/>
      <c r="P4" s="46"/>
      <c r="T4" s="44"/>
      <c r="U4" s="43"/>
    </row>
    <row r="5" spans="1:21" ht="16.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1" ht="108" customHeight="1" thickBot="1" x14ac:dyDescent="0.3">
      <c r="A6" s="16" t="s">
        <v>0</v>
      </c>
      <c r="B6" s="18" t="s">
        <v>1</v>
      </c>
      <c r="C6" s="19" t="s">
        <v>64</v>
      </c>
      <c r="D6" s="17" t="s">
        <v>2</v>
      </c>
      <c r="E6" s="19" t="s">
        <v>65</v>
      </c>
      <c r="F6" s="17" t="s">
        <v>66</v>
      </c>
      <c r="G6" s="19" t="s">
        <v>67</v>
      </c>
      <c r="H6" s="17" t="s">
        <v>74</v>
      </c>
      <c r="I6" s="17" t="s">
        <v>68</v>
      </c>
      <c r="J6" s="17" t="s">
        <v>69</v>
      </c>
      <c r="K6" s="59" t="s">
        <v>31</v>
      </c>
      <c r="L6" s="40" t="s">
        <v>70</v>
      </c>
      <c r="M6" s="17" t="s">
        <v>71</v>
      </c>
    </row>
    <row r="7" spans="1:21" ht="42.75" customHeight="1" x14ac:dyDescent="0.25">
      <c r="A7" s="21">
        <v>1</v>
      </c>
      <c r="B7" s="9" t="s">
        <v>3</v>
      </c>
      <c r="C7" s="22"/>
      <c r="D7" s="27" t="s">
        <v>36</v>
      </c>
      <c r="E7" s="54" t="s">
        <v>72</v>
      </c>
      <c r="F7" s="54" t="s">
        <v>37</v>
      </c>
      <c r="G7" s="78">
        <v>400000</v>
      </c>
      <c r="H7" s="23" t="s">
        <v>96</v>
      </c>
      <c r="I7" s="72" t="s">
        <v>83</v>
      </c>
      <c r="J7" s="68">
        <v>347333</v>
      </c>
      <c r="K7" s="60" t="s">
        <v>75</v>
      </c>
      <c r="L7" s="24" t="s">
        <v>92</v>
      </c>
      <c r="M7" s="48" t="s">
        <v>84</v>
      </c>
    </row>
    <row r="8" spans="1:21" ht="30" customHeight="1" x14ac:dyDescent="0.25">
      <c r="A8" s="25">
        <v>2</v>
      </c>
      <c r="B8" s="6" t="s">
        <v>4</v>
      </c>
      <c r="C8" s="26"/>
      <c r="D8" s="27" t="s">
        <v>36</v>
      </c>
      <c r="E8" s="54" t="s">
        <v>73</v>
      </c>
      <c r="F8" s="27"/>
      <c r="G8" s="77">
        <v>120000</v>
      </c>
      <c r="H8" s="58" t="s">
        <v>94</v>
      </c>
      <c r="I8" s="58" t="s">
        <v>85</v>
      </c>
      <c r="J8" s="67" t="s">
        <v>93</v>
      </c>
      <c r="K8" s="60" t="s">
        <v>75</v>
      </c>
      <c r="L8" s="75" t="s">
        <v>95</v>
      </c>
      <c r="M8" s="48" t="s">
        <v>84</v>
      </c>
    </row>
    <row r="9" spans="1:21" ht="47.25" customHeight="1" x14ac:dyDescent="0.25">
      <c r="A9" s="25">
        <v>3</v>
      </c>
      <c r="B9" s="6" t="s">
        <v>5</v>
      </c>
      <c r="C9" s="26"/>
      <c r="D9" s="27" t="s">
        <v>36</v>
      </c>
      <c r="E9" s="54" t="s">
        <v>73</v>
      </c>
      <c r="F9" s="54"/>
      <c r="G9" s="79">
        <v>120000</v>
      </c>
      <c r="H9" s="58" t="s">
        <v>97</v>
      </c>
      <c r="I9" s="58" t="s">
        <v>98</v>
      </c>
      <c r="J9" s="67">
        <v>118502</v>
      </c>
      <c r="K9" s="60" t="s">
        <v>75</v>
      </c>
      <c r="L9" s="73" t="s">
        <v>99</v>
      </c>
      <c r="M9" s="74" t="s">
        <v>84</v>
      </c>
    </row>
    <row r="10" spans="1:21" ht="74.25" customHeight="1" x14ac:dyDescent="0.25">
      <c r="A10" s="25">
        <v>4</v>
      </c>
      <c r="B10" s="6" t="s">
        <v>46</v>
      </c>
      <c r="C10" s="26"/>
      <c r="D10" s="27" t="s">
        <v>36</v>
      </c>
      <c r="E10" s="54" t="s">
        <v>72</v>
      </c>
      <c r="F10" s="54" t="s">
        <v>37</v>
      </c>
      <c r="G10" s="77">
        <v>350000</v>
      </c>
      <c r="H10" s="27" t="s">
        <v>100</v>
      </c>
      <c r="I10" s="58" t="s">
        <v>101</v>
      </c>
      <c r="J10" s="67" t="s">
        <v>102</v>
      </c>
      <c r="K10" s="60" t="s">
        <v>75</v>
      </c>
      <c r="L10" s="73" t="s">
        <v>103</v>
      </c>
      <c r="M10" s="74" t="s">
        <v>84</v>
      </c>
    </row>
    <row r="11" spans="1:21" ht="81.75" customHeight="1" x14ac:dyDescent="0.25">
      <c r="A11" s="25">
        <v>5</v>
      </c>
      <c r="B11" s="6" t="s">
        <v>35</v>
      </c>
      <c r="C11" s="26"/>
      <c r="D11" s="27" t="s">
        <v>36</v>
      </c>
      <c r="E11" s="54" t="s">
        <v>72</v>
      </c>
      <c r="F11" s="54" t="s">
        <v>37</v>
      </c>
      <c r="G11" s="79">
        <v>250000</v>
      </c>
      <c r="H11" s="58" t="s">
        <v>104</v>
      </c>
      <c r="I11" s="58" t="s">
        <v>105</v>
      </c>
      <c r="J11" s="67" t="s">
        <v>106</v>
      </c>
      <c r="K11" s="60" t="s">
        <v>75</v>
      </c>
      <c r="L11" s="75" t="s">
        <v>107</v>
      </c>
      <c r="M11" s="74" t="s">
        <v>84</v>
      </c>
    </row>
    <row r="12" spans="1:21" ht="75.75" customHeight="1" x14ac:dyDescent="0.25">
      <c r="A12" s="25">
        <v>6</v>
      </c>
      <c r="B12" s="6" t="s">
        <v>6</v>
      </c>
      <c r="C12" s="26"/>
      <c r="D12" s="27" t="s">
        <v>36</v>
      </c>
      <c r="E12" s="54" t="s">
        <v>73</v>
      </c>
      <c r="F12" s="54"/>
      <c r="G12" s="79">
        <v>70000</v>
      </c>
      <c r="H12" s="58"/>
      <c r="I12" s="58" t="s">
        <v>90</v>
      </c>
      <c r="J12" s="67">
        <v>66000</v>
      </c>
      <c r="K12" s="60" t="s">
        <v>75</v>
      </c>
      <c r="L12" s="75" t="s">
        <v>108</v>
      </c>
      <c r="M12" s="74" t="s">
        <v>84</v>
      </c>
    </row>
    <row r="13" spans="1:21" ht="79.5" customHeight="1" x14ac:dyDescent="0.25">
      <c r="A13" s="25">
        <v>7</v>
      </c>
      <c r="B13" s="52" t="s">
        <v>7</v>
      </c>
      <c r="C13" s="26"/>
      <c r="D13" s="27"/>
      <c r="E13" s="54"/>
      <c r="F13" s="54"/>
      <c r="G13" s="77"/>
      <c r="H13" s="27"/>
      <c r="I13" s="58"/>
      <c r="J13" s="67"/>
      <c r="K13" s="60"/>
      <c r="L13" s="75"/>
      <c r="M13" s="74"/>
    </row>
    <row r="14" spans="1:21" ht="66" customHeight="1" x14ac:dyDescent="0.25">
      <c r="A14" s="25"/>
      <c r="B14" s="6" t="s">
        <v>56</v>
      </c>
      <c r="C14" s="26"/>
      <c r="D14" s="27" t="s">
        <v>36</v>
      </c>
      <c r="E14" s="54" t="s">
        <v>73</v>
      </c>
      <c r="F14" s="27"/>
      <c r="G14" s="77">
        <v>120000</v>
      </c>
      <c r="H14" s="27"/>
      <c r="I14" s="58" t="s">
        <v>109</v>
      </c>
      <c r="J14" s="67">
        <v>116301</v>
      </c>
      <c r="K14" s="60" t="s">
        <v>75</v>
      </c>
      <c r="L14" s="75" t="s">
        <v>110</v>
      </c>
      <c r="M14" s="74" t="s">
        <v>84</v>
      </c>
    </row>
    <row r="15" spans="1:21" ht="39.75" customHeight="1" x14ac:dyDescent="0.25">
      <c r="A15" s="25"/>
      <c r="B15" s="6" t="s">
        <v>57</v>
      </c>
      <c r="C15" s="26"/>
      <c r="D15" s="27" t="s">
        <v>36</v>
      </c>
      <c r="E15" s="54" t="s">
        <v>72</v>
      </c>
      <c r="F15" s="27"/>
      <c r="G15" s="77">
        <v>50000</v>
      </c>
      <c r="H15" s="27" t="s">
        <v>111</v>
      </c>
      <c r="I15" s="65" t="s">
        <v>76</v>
      </c>
      <c r="J15" s="66">
        <v>50000</v>
      </c>
      <c r="K15" s="60" t="s">
        <v>75</v>
      </c>
      <c r="L15" s="28" t="s">
        <v>112</v>
      </c>
      <c r="M15" s="74" t="s">
        <v>84</v>
      </c>
    </row>
    <row r="16" spans="1:21" ht="30" customHeight="1" x14ac:dyDescent="0.25">
      <c r="A16" s="25">
        <v>8</v>
      </c>
      <c r="B16" s="6" t="s">
        <v>8</v>
      </c>
      <c r="C16" s="26"/>
      <c r="D16" s="27"/>
      <c r="E16" s="54"/>
      <c r="F16" s="54"/>
      <c r="G16" s="77"/>
      <c r="H16" s="27"/>
      <c r="I16" s="65"/>
      <c r="J16" s="66"/>
      <c r="K16" s="60"/>
      <c r="L16" s="28"/>
      <c r="M16" s="49"/>
    </row>
    <row r="17" spans="1:13" ht="30" customHeight="1" x14ac:dyDescent="0.25">
      <c r="A17" s="25" t="s">
        <v>9</v>
      </c>
      <c r="B17" s="11" t="s">
        <v>10</v>
      </c>
      <c r="C17" s="26"/>
      <c r="D17" s="27" t="s">
        <v>36</v>
      </c>
      <c r="E17" s="54" t="s">
        <v>72</v>
      </c>
      <c r="F17" s="54" t="s">
        <v>37</v>
      </c>
      <c r="G17" s="77">
        <v>700000</v>
      </c>
      <c r="H17" s="27" t="s">
        <v>111</v>
      </c>
      <c r="I17" s="65" t="s">
        <v>76</v>
      </c>
      <c r="J17" s="66">
        <v>496000</v>
      </c>
      <c r="K17" s="60" t="s">
        <v>75</v>
      </c>
      <c r="L17" s="28"/>
      <c r="M17" s="49"/>
    </row>
    <row r="18" spans="1:13" ht="78.75" customHeight="1" x14ac:dyDescent="0.25">
      <c r="A18" s="25" t="s">
        <v>11</v>
      </c>
      <c r="B18" s="11" t="s">
        <v>12</v>
      </c>
      <c r="C18" s="26"/>
      <c r="D18" s="27" t="s">
        <v>36</v>
      </c>
      <c r="E18" s="26"/>
      <c r="F18" s="27"/>
      <c r="G18" s="77">
        <v>25000</v>
      </c>
      <c r="H18" s="27"/>
      <c r="I18" s="58" t="s">
        <v>77</v>
      </c>
      <c r="J18" s="66">
        <v>15000</v>
      </c>
      <c r="K18" s="60" t="s">
        <v>75</v>
      </c>
      <c r="L18" s="75"/>
      <c r="M18" s="74"/>
    </row>
    <row r="19" spans="1:13" ht="30" customHeight="1" x14ac:dyDescent="0.25">
      <c r="A19" s="25"/>
      <c r="B19" s="6"/>
      <c r="C19" s="26"/>
      <c r="D19" s="27"/>
      <c r="E19" s="26"/>
      <c r="F19" s="27"/>
      <c r="G19" s="77"/>
      <c r="H19" s="27"/>
      <c r="I19" s="65"/>
      <c r="J19" s="66"/>
      <c r="K19" s="60"/>
      <c r="L19" s="28"/>
      <c r="M19" s="48"/>
    </row>
    <row r="20" spans="1:13" ht="30" customHeight="1" x14ac:dyDescent="0.25">
      <c r="A20" s="25">
        <v>9</v>
      </c>
      <c r="B20" s="6" t="s">
        <v>8</v>
      </c>
      <c r="C20" s="26"/>
      <c r="D20" s="27"/>
      <c r="E20" s="54"/>
      <c r="F20" s="54"/>
      <c r="G20" s="77"/>
      <c r="H20" s="27"/>
      <c r="I20" s="65"/>
      <c r="J20" s="66"/>
      <c r="K20" s="60" t="s">
        <v>75</v>
      </c>
      <c r="L20" s="28"/>
      <c r="M20" s="49"/>
    </row>
    <row r="21" spans="1:13" ht="30" customHeight="1" x14ac:dyDescent="0.25">
      <c r="A21" s="1" t="s">
        <v>9</v>
      </c>
      <c r="B21" s="11" t="s">
        <v>10</v>
      </c>
      <c r="C21" s="26"/>
      <c r="D21" s="27" t="s">
        <v>36</v>
      </c>
      <c r="E21" s="54" t="s">
        <v>72</v>
      </c>
      <c r="F21" s="54" t="s">
        <v>37</v>
      </c>
      <c r="G21" s="77">
        <v>700000</v>
      </c>
      <c r="H21" s="27" t="s">
        <v>79</v>
      </c>
      <c r="I21" s="65" t="s">
        <v>76</v>
      </c>
      <c r="J21" s="66">
        <v>699915</v>
      </c>
      <c r="K21" s="60" t="s">
        <v>75</v>
      </c>
      <c r="L21" s="28" t="s">
        <v>113</v>
      </c>
      <c r="M21" s="48" t="s">
        <v>78</v>
      </c>
    </row>
    <row r="22" spans="1:13" ht="53.25" customHeight="1" x14ac:dyDescent="0.25">
      <c r="A22" s="1" t="s">
        <v>11</v>
      </c>
      <c r="B22" s="11" t="s">
        <v>12</v>
      </c>
      <c r="C22" s="26"/>
      <c r="D22" s="27" t="s">
        <v>36</v>
      </c>
      <c r="E22" s="54" t="s">
        <v>73</v>
      </c>
      <c r="F22" s="27"/>
      <c r="G22" s="77">
        <v>40000</v>
      </c>
      <c r="H22" s="27"/>
      <c r="I22" s="58" t="s">
        <v>114</v>
      </c>
      <c r="J22" s="66">
        <v>32200</v>
      </c>
      <c r="K22" s="60" t="s">
        <v>75</v>
      </c>
      <c r="L22" s="49" t="s">
        <v>115</v>
      </c>
      <c r="M22" s="49"/>
    </row>
    <row r="23" spans="1:13" ht="30" customHeight="1" x14ac:dyDescent="0.25">
      <c r="A23" s="2">
        <v>10</v>
      </c>
      <c r="B23" s="6" t="s">
        <v>13</v>
      </c>
      <c r="C23" s="26"/>
      <c r="D23" s="27"/>
      <c r="E23" s="54"/>
      <c r="F23" s="27"/>
      <c r="G23" s="77"/>
      <c r="H23" s="27"/>
      <c r="I23" s="27"/>
      <c r="J23" s="66"/>
      <c r="K23" s="60" t="s">
        <v>75</v>
      </c>
      <c r="L23" s="28"/>
      <c r="M23" s="49"/>
    </row>
    <row r="24" spans="1:13" ht="77.25" customHeight="1" x14ac:dyDescent="0.25">
      <c r="A24" s="1" t="s">
        <v>9</v>
      </c>
      <c r="B24" s="11" t="s">
        <v>14</v>
      </c>
      <c r="C24" s="26"/>
      <c r="D24" s="27" t="s">
        <v>36</v>
      </c>
      <c r="E24" s="26"/>
      <c r="F24" s="27"/>
      <c r="G24" s="77">
        <v>350000</v>
      </c>
      <c r="H24" s="27"/>
      <c r="I24" s="58" t="s">
        <v>140</v>
      </c>
      <c r="J24" s="67" t="s">
        <v>143</v>
      </c>
      <c r="K24" s="60" t="s">
        <v>75</v>
      </c>
      <c r="L24" s="48" t="s">
        <v>142</v>
      </c>
      <c r="M24" s="49"/>
    </row>
    <row r="25" spans="1:13" ht="43.5" customHeight="1" x14ac:dyDescent="0.25">
      <c r="A25" s="1" t="s">
        <v>11</v>
      </c>
      <c r="B25" s="11" t="s">
        <v>15</v>
      </c>
      <c r="C25" s="26"/>
      <c r="D25" s="27" t="s">
        <v>36</v>
      </c>
      <c r="E25" s="54" t="s">
        <v>73</v>
      </c>
      <c r="F25" s="27"/>
      <c r="G25" s="77">
        <v>80000</v>
      </c>
      <c r="H25" s="27"/>
      <c r="I25" s="58" t="s">
        <v>116</v>
      </c>
      <c r="J25" s="66">
        <v>71000</v>
      </c>
      <c r="K25" s="60" t="s">
        <v>75</v>
      </c>
      <c r="L25" s="28" t="s">
        <v>117</v>
      </c>
      <c r="M25" s="49"/>
    </row>
    <row r="26" spans="1:13" ht="67.5" customHeight="1" x14ac:dyDescent="0.25">
      <c r="A26" s="2">
        <v>11</v>
      </c>
      <c r="B26" s="6" t="s">
        <v>16</v>
      </c>
      <c r="C26" s="26"/>
      <c r="D26" s="27" t="s">
        <v>38</v>
      </c>
      <c r="E26" s="54" t="s">
        <v>73</v>
      </c>
      <c r="F26" s="27"/>
      <c r="G26" s="77">
        <v>50000</v>
      </c>
      <c r="H26" s="27"/>
      <c r="I26" s="58" t="s">
        <v>118</v>
      </c>
      <c r="J26" s="67" t="s">
        <v>119</v>
      </c>
      <c r="K26" s="60" t="s">
        <v>75</v>
      </c>
      <c r="L26" s="75" t="s">
        <v>120</v>
      </c>
      <c r="M26" s="49"/>
    </row>
    <row r="27" spans="1:13" ht="101.25" customHeight="1" x14ac:dyDescent="0.25">
      <c r="A27" s="2">
        <v>12</v>
      </c>
      <c r="B27" s="86" t="s">
        <v>17</v>
      </c>
      <c r="C27" s="26"/>
      <c r="D27" s="90" t="s">
        <v>38</v>
      </c>
      <c r="E27" s="89" t="s">
        <v>73</v>
      </c>
      <c r="F27" s="27"/>
      <c r="G27" s="77">
        <v>120000</v>
      </c>
      <c r="H27" s="27"/>
      <c r="I27" s="87" t="s">
        <v>140</v>
      </c>
      <c r="J27" s="67" t="s">
        <v>141</v>
      </c>
      <c r="K27" s="88" t="s">
        <v>75</v>
      </c>
      <c r="L27" s="91" t="s">
        <v>142</v>
      </c>
      <c r="M27" s="49"/>
    </row>
    <row r="28" spans="1:13" ht="30" customHeight="1" x14ac:dyDescent="0.25">
      <c r="A28" s="2">
        <v>13</v>
      </c>
      <c r="B28" s="6" t="s">
        <v>33</v>
      </c>
      <c r="C28" s="26"/>
      <c r="D28" s="27"/>
      <c r="E28" s="54"/>
      <c r="F28" s="27"/>
      <c r="G28" s="77">
        <f>G29+G30</f>
        <v>101000</v>
      </c>
      <c r="H28" s="55"/>
      <c r="I28" s="27"/>
      <c r="J28" s="66"/>
      <c r="K28" s="60" t="s">
        <v>75</v>
      </c>
      <c r="L28" s="28"/>
      <c r="M28" s="49"/>
    </row>
    <row r="29" spans="1:13" ht="30" customHeight="1" x14ac:dyDescent="0.25">
      <c r="A29" s="2" t="s">
        <v>9</v>
      </c>
      <c r="B29" s="6" t="s">
        <v>58</v>
      </c>
      <c r="C29" s="26"/>
      <c r="D29" s="27" t="s">
        <v>39</v>
      </c>
      <c r="E29" s="26"/>
      <c r="F29" s="27"/>
      <c r="G29" s="77">
        <v>21000</v>
      </c>
      <c r="H29" s="55"/>
      <c r="I29" s="27" t="s">
        <v>86</v>
      </c>
      <c r="J29" s="66">
        <v>20511</v>
      </c>
      <c r="K29" s="60" t="s">
        <v>75</v>
      </c>
      <c r="L29" s="28"/>
      <c r="M29" s="49"/>
    </row>
    <row r="30" spans="1:13" ht="61.5" customHeight="1" x14ac:dyDescent="0.25">
      <c r="A30" s="2" t="s">
        <v>11</v>
      </c>
      <c r="B30" s="6" t="s">
        <v>59</v>
      </c>
      <c r="C30" s="26"/>
      <c r="D30" s="27" t="s">
        <v>39</v>
      </c>
      <c r="E30" s="26"/>
      <c r="F30" s="27"/>
      <c r="G30" s="77">
        <v>80000</v>
      </c>
      <c r="H30" s="55"/>
      <c r="I30" s="58" t="s">
        <v>122</v>
      </c>
      <c r="J30" s="67" t="s">
        <v>121</v>
      </c>
      <c r="K30" s="60" t="s">
        <v>75</v>
      </c>
      <c r="L30" s="75" t="s">
        <v>123</v>
      </c>
      <c r="M30" s="49"/>
    </row>
    <row r="31" spans="1:13" ht="30" customHeight="1" x14ac:dyDescent="0.25">
      <c r="A31" s="2">
        <v>14</v>
      </c>
      <c r="B31" s="6" t="s">
        <v>18</v>
      </c>
      <c r="C31" s="26"/>
      <c r="D31" s="27"/>
      <c r="E31" s="54" t="s">
        <v>73</v>
      </c>
      <c r="F31" s="27"/>
      <c r="G31" s="77">
        <f>G32+G33</f>
        <v>160000</v>
      </c>
      <c r="H31" s="27"/>
      <c r="I31" s="27"/>
      <c r="J31" s="66"/>
      <c r="K31" s="60" t="s">
        <v>75</v>
      </c>
      <c r="L31" s="28"/>
      <c r="M31" s="49"/>
    </row>
    <row r="32" spans="1:13" ht="74.25" customHeight="1" x14ac:dyDescent="0.25">
      <c r="A32" s="2" t="s">
        <v>9</v>
      </c>
      <c r="B32" s="6" t="s">
        <v>60</v>
      </c>
      <c r="C32" s="26"/>
      <c r="D32" s="27" t="s">
        <v>39</v>
      </c>
      <c r="E32" s="54" t="s">
        <v>73</v>
      </c>
      <c r="F32" s="27"/>
      <c r="G32" s="77">
        <v>120000</v>
      </c>
      <c r="H32" s="27"/>
      <c r="I32" s="58" t="s">
        <v>125</v>
      </c>
      <c r="J32" s="67" t="s">
        <v>124</v>
      </c>
      <c r="K32" s="60" t="s">
        <v>75</v>
      </c>
      <c r="L32" s="75" t="s">
        <v>129</v>
      </c>
      <c r="M32" s="49"/>
    </row>
    <row r="33" spans="1:13" ht="30" customHeight="1" x14ac:dyDescent="0.25">
      <c r="A33" s="2"/>
      <c r="B33" s="6" t="s">
        <v>61</v>
      </c>
      <c r="C33" s="26"/>
      <c r="D33" s="27" t="s">
        <v>39</v>
      </c>
      <c r="E33" s="54" t="s">
        <v>73</v>
      </c>
      <c r="F33" s="27"/>
      <c r="G33" s="77">
        <v>40000</v>
      </c>
      <c r="H33" s="27"/>
      <c r="I33" s="58"/>
      <c r="J33" s="66">
        <v>0</v>
      </c>
      <c r="K33" s="60" t="s">
        <v>75</v>
      </c>
      <c r="L33" s="28"/>
      <c r="M33" s="49"/>
    </row>
    <row r="34" spans="1:13" ht="75.75" customHeight="1" x14ac:dyDescent="0.25">
      <c r="A34" s="2">
        <v>15</v>
      </c>
      <c r="B34" s="6" t="s">
        <v>55</v>
      </c>
      <c r="C34" s="26"/>
      <c r="D34" s="27" t="s">
        <v>39</v>
      </c>
      <c r="E34" s="54" t="s">
        <v>73</v>
      </c>
      <c r="F34" s="27"/>
      <c r="G34" s="77">
        <v>120000</v>
      </c>
      <c r="H34" s="27"/>
      <c r="I34" s="58" t="s">
        <v>126</v>
      </c>
      <c r="J34" s="67" t="s">
        <v>127</v>
      </c>
      <c r="K34" s="60" t="s">
        <v>75</v>
      </c>
      <c r="L34" s="75" t="s">
        <v>128</v>
      </c>
      <c r="M34" s="49"/>
    </row>
    <row r="35" spans="1:13" ht="30" customHeight="1" x14ac:dyDescent="0.25">
      <c r="A35" s="2">
        <v>16</v>
      </c>
      <c r="B35" s="6" t="s">
        <v>47</v>
      </c>
      <c r="C35" s="26"/>
      <c r="D35" s="27" t="s">
        <v>39</v>
      </c>
      <c r="E35" s="54" t="s">
        <v>73</v>
      </c>
      <c r="F35" s="27"/>
      <c r="G35" s="77">
        <v>10000</v>
      </c>
      <c r="H35" s="27"/>
      <c r="I35" s="58" t="s">
        <v>87</v>
      </c>
      <c r="J35" s="66">
        <v>9850</v>
      </c>
      <c r="K35" s="60" t="s">
        <v>75</v>
      </c>
      <c r="L35" s="28" t="s">
        <v>136</v>
      </c>
      <c r="M35" s="49"/>
    </row>
    <row r="36" spans="1:13" ht="30" customHeight="1" x14ac:dyDescent="0.25">
      <c r="A36" s="2">
        <v>17</v>
      </c>
      <c r="B36" s="52" t="s">
        <v>19</v>
      </c>
      <c r="C36" s="26"/>
      <c r="D36" s="27" t="s">
        <v>40</v>
      </c>
      <c r="E36" s="26"/>
      <c r="F36" s="27"/>
      <c r="G36" s="77">
        <v>0</v>
      </c>
      <c r="H36" s="27"/>
      <c r="I36" s="27"/>
      <c r="J36" s="66"/>
      <c r="K36" s="61"/>
      <c r="L36" s="28"/>
      <c r="M36" s="49"/>
    </row>
    <row r="37" spans="1:13" ht="30" customHeight="1" x14ac:dyDescent="0.25">
      <c r="A37" s="2">
        <v>18</v>
      </c>
      <c r="B37" s="6" t="s">
        <v>20</v>
      </c>
      <c r="C37" s="26"/>
      <c r="D37" s="27"/>
      <c r="E37" s="26"/>
      <c r="F37" s="27"/>
      <c r="G37" s="77"/>
      <c r="H37" s="27"/>
      <c r="I37" s="27"/>
      <c r="J37" s="66"/>
      <c r="K37" s="61"/>
      <c r="L37" s="28"/>
      <c r="M37" s="49"/>
    </row>
    <row r="38" spans="1:13" ht="30" customHeight="1" x14ac:dyDescent="0.25">
      <c r="A38" s="1" t="s">
        <v>9</v>
      </c>
      <c r="B38" s="53" t="s">
        <v>21</v>
      </c>
      <c r="C38" s="26"/>
      <c r="D38" s="27"/>
      <c r="E38" s="26"/>
      <c r="F38" s="27"/>
      <c r="G38" s="77"/>
      <c r="H38" s="27"/>
      <c r="I38" s="27"/>
      <c r="J38" s="66"/>
      <c r="K38" s="61"/>
      <c r="L38" s="28"/>
      <c r="M38" s="49"/>
    </row>
    <row r="39" spans="1:13" ht="30" customHeight="1" x14ac:dyDescent="0.25">
      <c r="A39" s="2">
        <v>19</v>
      </c>
      <c r="B39" s="6" t="s">
        <v>22</v>
      </c>
      <c r="C39" s="26"/>
      <c r="D39" s="27"/>
      <c r="E39" s="26"/>
      <c r="F39" s="27"/>
      <c r="G39" s="77"/>
      <c r="H39" s="27"/>
      <c r="I39" s="27"/>
      <c r="J39" s="66"/>
      <c r="K39" s="61"/>
      <c r="L39" s="28"/>
      <c r="M39" s="49"/>
    </row>
    <row r="40" spans="1:13" ht="30" customHeight="1" x14ac:dyDescent="0.25">
      <c r="A40" s="1" t="s">
        <v>9</v>
      </c>
      <c r="B40" s="11" t="s">
        <v>32</v>
      </c>
      <c r="C40" s="26"/>
      <c r="D40" s="27"/>
      <c r="E40" s="26"/>
      <c r="F40" s="27"/>
      <c r="G40" s="77"/>
      <c r="H40" s="27"/>
      <c r="I40" s="27"/>
      <c r="J40" s="66"/>
      <c r="K40" s="61"/>
      <c r="L40" s="28"/>
      <c r="M40" s="49"/>
    </row>
    <row r="41" spans="1:13" ht="30" customHeight="1" x14ac:dyDescent="0.25">
      <c r="A41" s="2">
        <v>20</v>
      </c>
      <c r="B41" s="6" t="s">
        <v>34</v>
      </c>
      <c r="C41" s="26"/>
      <c r="D41" s="27"/>
      <c r="E41" s="26"/>
      <c r="F41" s="27"/>
      <c r="G41" s="77">
        <f>G42+G43+G44+G45</f>
        <v>360000</v>
      </c>
      <c r="H41" s="27"/>
      <c r="I41" s="27"/>
      <c r="J41" s="66"/>
      <c r="K41" s="60" t="s">
        <v>75</v>
      </c>
      <c r="L41" s="28"/>
      <c r="M41" s="49"/>
    </row>
    <row r="42" spans="1:13" ht="30" customHeight="1" x14ac:dyDescent="0.25">
      <c r="A42" s="2"/>
      <c r="B42" s="6" t="s">
        <v>48</v>
      </c>
      <c r="C42" s="26"/>
      <c r="D42" s="27" t="s">
        <v>38</v>
      </c>
      <c r="E42" s="54" t="s">
        <v>73</v>
      </c>
      <c r="F42" s="27"/>
      <c r="G42" s="77">
        <v>120000</v>
      </c>
      <c r="H42" s="27"/>
      <c r="I42" s="58" t="s">
        <v>88</v>
      </c>
      <c r="J42" s="67" t="s">
        <v>130</v>
      </c>
      <c r="K42" s="60" t="s">
        <v>75</v>
      </c>
      <c r="L42" s="75" t="s">
        <v>131</v>
      </c>
      <c r="M42" s="49"/>
    </row>
    <row r="43" spans="1:13" ht="30" customHeight="1" x14ac:dyDescent="0.25">
      <c r="A43" s="2"/>
      <c r="B43" s="6" t="s">
        <v>49</v>
      </c>
      <c r="C43" s="26"/>
      <c r="D43" s="27" t="s">
        <v>38</v>
      </c>
      <c r="E43" s="54" t="s">
        <v>73</v>
      </c>
      <c r="F43" s="27"/>
      <c r="G43" s="77">
        <v>120000</v>
      </c>
      <c r="H43" s="27"/>
      <c r="I43" s="58" t="s">
        <v>89</v>
      </c>
      <c r="J43" s="67">
        <v>98500</v>
      </c>
      <c r="K43" s="60" t="s">
        <v>75</v>
      </c>
      <c r="L43" s="75" t="s">
        <v>132</v>
      </c>
      <c r="M43" s="49"/>
    </row>
    <row r="44" spans="1:13" ht="30" customHeight="1" x14ac:dyDescent="0.25">
      <c r="A44" s="2"/>
      <c r="B44" s="6" t="s">
        <v>50</v>
      </c>
      <c r="C44" s="26"/>
      <c r="D44" s="27" t="s">
        <v>38</v>
      </c>
      <c r="E44" s="26"/>
      <c r="F44" s="27"/>
      <c r="G44" s="77">
        <v>0</v>
      </c>
      <c r="H44" s="27"/>
      <c r="I44" s="27"/>
      <c r="J44" s="66"/>
      <c r="K44" s="60"/>
      <c r="L44" s="28"/>
      <c r="M44" s="49"/>
    </row>
    <row r="45" spans="1:13" ht="30" customHeight="1" x14ac:dyDescent="0.25">
      <c r="A45" s="2"/>
      <c r="B45" s="6" t="s">
        <v>51</v>
      </c>
      <c r="C45" s="26"/>
      <c r="D45" s="27" t="s">
        <v>38</v>
      </c>
      <c r="E45" s="54" t="s">
        <v>73</v>
      </c>
      <c r="F45" s="27"/>
      <c r="G45" s="77">
        <v>120000</v>
      </c>
      <c r="H45" s="27"/>
      <c r="I45" s="58" t="s">
        <v>133</v>
      </c>
      <c r="J45" s="67" t="s">
        <v>134</v>
      </c>
      <c r="K45" s="60" t="s">
        <v>75</v>
      </c>
      <c r="L45" s="75" t="s">
        <v>135</v>
      </c>
      <c r="M45" s="49"/>
    </row>
    <row r="46" spans="1:13" ht="30" customHeight="1" x14ac:dyDescent="0.25">
      <c r="A46" s="2">
        <v>21</v>
      </c>
      <c r="B46" s="6" t="s">
        <v>23</v>
      </c>
      <c r="C46" s="26"/>
      <c r="D46" s="27">
        <f>D41</f>
        <v>0</v>
      </c>
      <c r="E46" s="26"/>
      <c r="F46" s="27"/>
      <c r="G46" s="77">
        <f>G47+G48+G49</f>
        <v>100000</v>
      </c>
      <c r="H46" s="27"/>
      <c r="I46" s="27"/>
      <c r="J46" s="66"/>
      <c r="K46" s="60"/>
      <c r="L46" s="28"/>
      <c r="M46" s="49"/>
    </row>
    <row r="47" spans="1:13" ht="30" customHeight="1" x14ac:dyDescent="0.25">
      <c r="A47" s="2"/>
      <c r="B47" s="6" t="s">
        <v>52</v>
      </c>
      <c r="C47" s="26"/>
      <c r="D47" s="27" t="s">
        <v>38</v>
      </c>
      <c r="E47" s="54" t="s">
        <v>72</v>
      </c>
      <c r="F47" s="54" t="s">
        <v>37</v>
      </c>
      <c r="G47" s="77">
        <v>50000</v>
      </c>
      <c r="H47" s="27"/>
      <c r="I47" s="58"/>
      <c r="J47" s="66"/>
      <c r="K47" s="60" t="s">
        <v>75</v>
      </c>
      <c r="L47" s="28"/>
      <c r="M47" s="49"/>
    </row>
    <row r="48" spans="1:13" ht="30" customHeight="1" x14ac:dyDescent="0.25">
      <c r="A48" s="2"/>
      <c r="B48" s="6" t="s">
        <v>53</v>
      </c>
      <c r="C48" s="26"/>
      <c r="D48" s="27" t="s">
        <v>38</v>
      </c>
      <c r="E48" s="54" t="s">
        <v>73</v>
      </c>
      <c r="F48" s="27"/>
      <c r="G48" s="77">
        <v>50000</v>
      </c>
      <c r="H48" s="27"/>
      <c r="I48" s="58"/>
      <c r="J48" s="66"/>
      <c r="K48" s="60" t="s">
        <v>75</v>
      </c>
      <c r="L48" s="28"/>
      <c r="M48" s="49"/>
    </row>
    <row r="49" spans="1:25" ht="30" customHeight="1" x14ac:dyDescent="0.25">
      <c r="A49" s="2"/>
      <c r="B49" s="6" t="s">
        <v>54</v>
      </c>
      <c r="C49" s="26"/>
      <c r="D49" s="27" t="s">
        <v>38</v>
      </c>
      <c r="E49" s="54" t="s">
        <v>73</v>
      </c>
      <c r="F49" s="27"/>
      <c r="G49" s="77"/>
      <c r="H49" s="27"/>
      <c r="I49" s="58"/>
      <c r="J49" s="66"/>
      <c r="K49" s="60" t="s">
        <v>75</v>
      </c>
      <c r="L49" s="28"/>
      <c r="M49" s="49"/>
    </row>
    <row r="50" spans="1:25" ht="30" customHeight="1" x14ac:dyDescent="0.25">
      <c r="A50" s="2">
        <v>22</v>
      </c>
      <c r="B50" s="6" t="s">
        <v>24</v>
      </c>
      <c r="C50" s="26"/>
      <c r="D50" s="27"/>
      <c r="E50" s="26"/>
      <c r="F50" s="27"/>
      <c r="G50" s="77"/>
      <c r="H50" s="27"/>
      <c r="I50" s="27"/>
      <c r="J50" s="66"/>
      <c r="K50" s="60"/>
      <c r="L50" s="28"/>
      <c r="M50" s="49"/>
    </row>
    <row r="51" spans="1:25" ht="30" customHeight="1" x14ac:dyDescent="0.25">
      <c r="A51" s="2">
        <v>23</v>
      </c>
      <c r="B51" s="6" t="s">
        <v>43</v>
      </c>
      <c r="C51" s="26"/>
      <c r="D51" s="27" t="s">
        <v>40</v>
      </c>
      <c r="E51" s="54" t="s">
        <v>73</v>
      </c>
      <c r="F51" s="27"/>
      <c r="G51" s="77">
        <v>100000</v>
      </c>
      <c r="H51" s="27"/>
      <c r="I51" s="72" t="s">
        <v>83</v>
      </c>
      <c r="J51" s="66">
        <v>0</v>
      </c>
      <c r="K51" s="60" t="s">
        <v>75</v>
      </c>
      <c r="L51" s="28" t="s">
        <v>92</v>
      </c>
      <c r="M51" s="49"/>
      <c r="S51" s="15"/>
    </row>
    <row r="52" spans="1:25" ht="64.5" customHeight="1" thickBot="1" x14ac:dyDescent="0.3">
      <c r="A52" s="3">
        <v>24</v>
      </c>
      <c r="B52" s="7" t="s">
        <v>25</v>
      </c>
      <c r="C52" s="30"/>
      <c r="D52" s="31" t="s">
        <v>42</v>
      </c>
      <c r="E52" s="54" t="s">
        <v>73</v>
      </c>
      <c r="F52" s="31"/>
      <c r="G52" s="80">
        <v>120000</v>
      </c>
      <c r="H52" s="31"/>
      <c r="I52" s="58" t="s">
        <v>137</v>
      </c>
      <c r="J52" s="84" t="s">
        <v>138</v>
      </c>
      <c r="K52" s="60" t="s">
        <v>75</v>
      </c>
      <c r="L52" s="92" t="s">
        <v>139</v>
      </c>
      <c r="M52" s="49"/>
    </row>
    <row r="53" spans="1:25" ht="30" customHeight="1" thickBot="1" x14ac:dyDescent="0.35">
      <c r="A53" s="8"/>
      <c r="B53" s="10" t="s">
        <v>26</v>
      </c>
      <c r="C53" s="32"/>
      <c r="D53" s="33"/>
      <c r="E53" s="32"/>
      <c r="F53" s="33"/>
      <c r="G53" s="81">
        <f>G7+G8+G9+G11+G12+G13+G14+G15+G16+G17+G20+G23+G26+G27+G28+G31+G34+G35+G36+G37+G39+G41+G46+G50+G51+G52</f>
        <v>3071000</v>
      </c>
      <c r="H53" s="33"/>
      <c r="I53" s="33"/>
      <c r="J53" s="70"/>
      <c r="K53" s="62"/>
      <c r="L53" s="34"/>
      <c r="M53" s="50"/>
      <c r="O53" s="12"/>
    </row>
    <row r="54" spans="1:25" ht="30" customHeight="1" x14ac:dyDescent="0.25">
      <c r="A54" s="2">
        <v>25</v>
      </c>
      <c r="B54" s="52" t="s">
        <v>27</v>
      </c>
      <c r="C54" s="26"/>
      <c r="D54" s="27"/>
      <c r="E54" s="26"/>
      <c r="F54" s="27"/>
      <c r="G54" s="77">
        <v>0</v>
      </c>
      <c r="H54" s="27"/>
      <c r="I54" s="27"/>
      <c r="J54" s="66"/>
      <c r="K54" s="60" t="s">
        <v>75</v>
      </c>
      <c r="L54" s="29"/>
      <c r="M54" s="49"/>
    </row>
    <row r="55" spans="1:25" ht="30" customHeight="1" x14ac:dyDescent="0.25">
      <c r="A55" s="2">
        <v>26</v>
      </c>
      <c r="B55" s="52" t="s">
        <v>28</v>
      </c>
      <c r="C55" s="26"/>
      <c r="D55" s="27"/>
      <c r="E55" s="26"/>
      <c r="F55" s="27"/>
      <c r="G55" s="77">
        <v>50000</v>
      </c>
      <c r="H55" s="27"/>
      <c r="I55" s="27"/>
      <c r="J55" s="66">
        <v>46787</v>
      </c>
      <c r="K55" s="60" t="s">
        <v>75</v>
      </c>
      <c r="L55" s="29"/>
      <c r="M55" s="49"/>
    </row>
    <row r="56" spans="1:25" ht="30" customHeight="1" thickBot="1" x14ac:dyDescent="0.3">
      <c r="A56" s="2">
        <v>27</v>
      </c>
      <c r="B56" s="13" t="s">
        <v>144</v>
      </c>
      <c r="C56" s="30"/>
      <c r="D56" s="31"/>
      <c r="E56" s="30"/>
      <c r="F56" s="31"/>
      <c r="G56" s="82">
        <v>0</v>
      </c>
      <c r="H56" s="56"/>
      <c r="I56" s="31"/>
      <c r="J56" s="69">
        <v>0</v>
      </c>
      <c r="K56" s="63"/>
      <c r="L56" s="35"/>
      <c r="M56" s="49"/>
    </row>
    <row r="57" spans="1:25" ht="27" thickBot="1" x14ac:dyDescent="0.45">
      <c r="A57" s="8"/>
      <c r="B57" s="10" t="s">
        <v>29</v>
      </c>
      <c r="C57" s="32"/>
      <c r="D57" s="33"/>
      <c r="E57" s="32"/>
      <c r="F57" s="33"/>
      <c r="G57" s="81">
        <f>G55+G54</f>
        <v>50000</v>
      </c>
      <c r="H57" s="33"/>
      <c r="I57" s="33"/>
      <c r="J57" s="70"/>
      <c r="K57" s="62"/>
      <c r="L57" s="34"/>
      <c r="M57" s="50"/>
      <c r="Y57" s="39"/>
    </row>
    <row r="58" spans="1:25" ht="16.5" thickBot="1" x14ac:dyDescent="0.3">
      <c r="A58" s="4"/>
      <c r="B58" s="5"/>
      <c r="C58" s="14"/>
      <c r="D58" s="20"/>
      <c r="E58" s="47"/>
      <c r="F58" s="20"/>
      <c r="G58" s="83"/>
      <c r="H58" s="20"/>
      <c r="I58" s="20"/>
      <c r="J58" s="71"/>
      <c r="K58" s="64"/>
      <c r="L58" s="36"/>
      <c r="M58" s="49"/>
    </row>
    <row r="59" spans="1:25" ht="16.5" thickBot="1" x14ac:dyDescent="0.3">
      <c r="A59" s="8"/>
      <c r="B59" s="10" t="s">
        <v>30</v>
      </c>
      <c r="C59" s="32"/>
      <c r="D59" s="33"/>
      <c r="E59" s="32"/>
      <c r="F59" s="33"/>
      <c r="G59" s="37">
        <f>G57+G53</f>
        <v>3121000</v>
      </c>
      <c r="H59" s="57"/>
      <c r="I59" s="33"/>
      <c r="J59" s="70"/>
      <c r="K59" s="62"/>
      <c r="L59" s="34"/>
      <c r="M59" s="51"/>
    </row>
    <row r="60" spans="1:25" ht="15.7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25" ht="15.7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25" ht="15.75" x14ac:dyDescent="0.25">
      <c r="A62" s="14"/>
      <c r="B62" s="38" t="s">
        <v>44</v>
      </c>
      <c r="C62" s="38"/>
      <c r="D62" s="38"/>
      <c r="E62" s="38"/>
      <c r="F62" s="38"/>
      <c r="G62" s="38"/>
      <c r="H62" s="38"/>
      <c r="I62" s="38"/>
      <c r="J62" s="38"/>
      <c r="K62" s="14"/>
      <c r="L62" s="14"/>
    </row>
    <row r="63" spans="1:25" ht="27.75" customHeight="1" x14ac:dyDescent="0.25">
      <c r="A63" s="14"/>
      <c r="B63" s="38" t="s">
        <v>41</v>
      </c>
      <c r="C63" s="38"/>
      <c r="D63" s="38" t="s">
        <v>80</v>
      </c>
      <c r="E63" s="38"/>
      <c r="F63" s="38"/>
      <c r="G63" s="38"/>
      <c r="H63" s="38"/>
      <c r="I63" s="38"/>
      <c r="J63" s="85" t="s">
        <v>45</v>
      </c>
      <c r="K63" s="85"/>
      <c r="L63" s="14"/>
    </row>
    <row r="64" spans="1:25" ht="32.25" customHeight="1" x14ac:dyDescent="0.25">
      <c r="A64" s="14"/>
      <c r="B64" s="38" t="s">
        <v>145</v>
      </c>
      <c r="C64" s="38"/>
      <c r="D64" s="85" t="s">
        <v>81</v>
      </c>
      <c r="E64" s="85"/>
      <c r="F64" s="38"/>
      <c r="G64" s="38"/>
      <c r="H64" s="38"/>
      <c r="I64" s="38"/>
      <c r="J64" s="85" t="s">
        <v>82</v>
      </c>
      <c r="K64" s="85"/>
      <c r="L64" s="14"/>
    </row>
    <row r="65" ht="26.25" customHeight="1" x14ac:dyDescent="0.25"/>
  </sheetData>
  <mergeCells count="3">
    <mergeCell ref="D64:E64"/>
    <mergeCell ref="J64:K64"/>
    <mergeCell ref="J63:K63"/>
  </mergeCells>
  <phoneticPr fontId="9" type="noConversion"/>
  <pageMargins left="0.17" right="0.17" top="0.32" bottom="0.27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Marsel</dc:creator>
  <cp:lastModifiedBy>35569</cp:lastModifiedBy>
  <cp:lastPrinted>2025-01-22T09:07:59Z</cp:lastPrinted>
  <dcterms:created xsi:type="dcterms:W3CDTF">2018-01-11T12:42:01Z</dcterms:created>
  <dcterms:modified xsi:type="dcterms:W3CDTF">2025-01-22T11:19:13Z</dcterms:modified>
</cp:coreProperties>
</file>