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zmir.onuzi\Documents\financa\"/>
    </mc:Choice>
  </mc:AlternateContent>
  <bookViews>
    <workbookView xWindow="0" yWindow="0" windowWidth="15300" windowHeight="7620"/>
  </bookViews>
  <sheets>
    <sheet name="Pajisje elektronike" sheetId="98" r:id="rId1"/>
  </sheets>
  <definedNames>
    <definedName name="_xlnm._FilterDatabase" localSheetId="0" hidden="1">'Pajisje elektronike'!#REF!</definedName>
  </definedNames>
  <calcPr calcId="162913"/>
</workbook>
</file>

<file path=xl/calcChain.xml><?xml version="1.0" encoding="utf-8"?>
<calcChain xmlns="http://schemas.openxmlformats.org/spreadsheetml/2006/main">
  <c r="G78" i="98" l="1"/>
  <c r="G67" i="98"/>
  <c r="G53" i="98"/>
  <c r="G44" i="98"/>
  <c r="G35" i="98"/>
  <c r="G32" i="98"/>
  <c r="G31" i="98"/>
  <c r="G30" i="98"/>
  <c r="G21" i="98"/>
  <c r="G20" i="98"/>
  <c r="G19" i="98"/>
  <c r="G18" i="98"/>
  <c r="G17" i="98"/>
  <c r="C10" i="98"/>
  <c r="G77" i="98"/>
  <c r="G79" i="98" s="1"/>
  <c r="G76" i="98"/>
  <c r="E74" i="98"/>
  <c r="G69" i="98"/>
  <c r="G68" i="98"/>
  <c r="G66" i="98"/>
  <c r="G65" i="98"/>
  <c r="G64" i="98"/>
  <c r="E62" i="98"/>
  <c r="E10" i="98" s="1"/>
  <c r="G57" i="98"/>
  <c r="G56" i="98"/>
  <c r="G55" i="98"/>
  <c r="G54" i="98"/>
  <c r="G52" i="98"/>
  <c r="G51" i="98"/>
  <c r="E49" i="98"/>
  <c r="G43" i="98"/>
  <c r="G45" i="98" s="1"/>
  <c r="E41" i="98"/>
  <c r="G36" i="98"/>
  <c r="G34" i="98"/>
  <c r="G33" i="98"/>
  <c r="G29" i="98"/>
  <c r="E27" i="98"/>
  <c r="G22" i="98"/>
  <c r="G16" i="98"/>
  <c r="E14" i="98"/>
  <c r="I8" i="98"/>
  <c r="G70" i="98" l="1"/>
  <c r="G58" i="98"/>
  <c r="G37" i="98"/>
  <c r="G23" i="98"/>
</calcChain>
</file>

<file path=xl/sharedStrings.xml><?xml version="1.0" encoding="utf-8"?>
<sst xmlns="http://schemas.openxmlformats.org/spreadsheetml/2006/main" count="146" uniqueCount="64">
  <si>
    <t>Laptop</t>
  </si>
  <si>
    <t>UPS Serveri</t>
  </si>
  <si>
    <t>Skaner</t>
  </si>
  <si>
    <t>Vlera</t>
  </si>
  <si>
    <t>Tablet</t>
  </si>
  <si>
    <t>Sasia</t>
  </si>
  <si>
    <t>Fotokopje</t>
  </si>
  <si>
    <t>Emërtimi</t>
  </si>
  <si>
    <t>Printer Color</t>
  </si>
  <si>
    <t>Totali</t>
  </si>
  <si>
    <t>Router</t>
  </si>
  <si>
    <t>Storage për server</t>
  </si>
  <si>
    <t>Hard disk</t>
  </si>
  <si>
    <t>Switch - Hub</t>
  </si>
  <si>
    <t>Monitor/TV</t>
  </si>
  <si>
    <t>Pajisje fonie</t>
  </si>
  <si>
    <t>Diktofon</t>
  </si>
  <si>
    <t>Sistem videokonference</t>
  </si>
  <si>
    <t>Ekran interaktiv</t>
  </si>
  <si>
    <t>Server, Rack Cabinet</t>
  </si>
  <si>
    <t>Rack Cabinet</t>
  </si>
  <si>
    <t>Server</t>
  </si>
  <si>
    <t>PBA për periudhën</t>
  </si>
  <si>
    <t>Pajisje ekzistuese</t>
  </si>
  <si>
    <t>Skaner, Router, Switch, Storage për server, Hard disk, Tablet</t>
  </si>
  <si>
    <t>Printer, UPS kompjuteri, UPS serveri</t>
  </si>
  <si>
    <t>UPS kompjuteri</t>
  </si>
  <si>
    <t>Kompjuter, Laptop</t>
  </si>
  <si>
    <t xml:space="preserve">Totali i kërkesës me fonde buxhetore </t>
  </si>
  <si>
    <t>Pajisje ekzistuese në total</t>
  </si>
  <si>
    <t>Pajisje të kërkuara në total</t>
  </si>
  <si>
    <t>Investim nga
(A ose B)</t>
  </si>
  <si>
    <t>Specifikime/Shënime</t>
  </si>
  <si>
    <t>Lloji i aktivit, specifikime teknike</t>
  </si>
  <si>
    <t>Kompjuter</t>
  </si>
  <si>
    <t>Printer B&amp;W</t>
  </si>
  <si>
    <t>Viti i blerjes</t>
  </si>
  <si>
    <t>Për vitin buxhetor</t>
  </si>
  <si>
    <t>Nënartikulli 231.8600</t>
  </si>
  <si>
    <t>Nënartikulli 231.8700</t>
  </si>
  <si>
    <t>Nënartikulli 231.8400</t>
  </si>
  <si>
    <t>Nënartikulli 231.4320</t>
  </si>
  <si>
    <t>Nënartikulli 231.4290</t>
  </si>
  <si>
    <t>Nënartikulli 231.4110</t>
  </si>
  <si>
    <t>Aparat TV/Monitor, Pajisje fonie, diktofon, Sistem videokonference, Ekran interaktiv</t>
  </si>
  <si>
    <t>Çmimi
(në mijë lekë)</t>
  </si>
  <si>
    <r>
      <t xml:space="preserve">Lloji i aktivit, specifikime teknike sipas </t>
    </r>
    <r>
      <rPr>
        <b/>
        <sz val="11"/>
        <color indexed="10"/>
        <rFont val="Calibri"/>
        <family val="2"/>
      </rPr>
      <t>AKSHI</t>
    </r>
  </si>
  <si>
    <t>Faza</t>
  </si>
  <si>
    <r>
      <rPr>
        <b/>
        <sz val="18"/>
        <color indexed="54"/>
        <rFont val="Calibri"/>
        <family val="2"/>
      </rPr>
      <t>21AC401</t>
    </r>
    <r>
      <rPr>
        <sz val="11"/>
        <color indexed="54"/>
        <rFont val="Calibri"/>
        <family val="2"/>
      </rPr>
      <t xml:space="preserve">
</t>
    </r>
    <r>
      <rPr>
        <sz val="14"/>
        <color indexed="54"/>
        <rFont val="Calibri"/>
        <family val="2"/>
      </rPr>
      <t>Blerje pajisje elektronike</t>
    </r>
  </si>
  <si>
    <t>(1 ose 2)</t>
  </si>
  <si>
    <t>B</t>
  </si>
  <si>
    <t>Desktop Specifikime Sipas Standarteve të Qti</t>
  </si>
  <si>
    <t>Praktik Specifikime Sipas Standarteve të Qti</t>
  </si>
  <si>
    <t>Bardh e Zi i Avancuar Specifikime Sipas Standarteve të Qti</t>
  </si>
  <si>
    <t>Me Ngjyra Standard</t>
  </si>
  <si>
    <t>1000 Va Specifikime Sipas Standarteve të Qti</t>
  </si>
  <si>
    <t>Ups 6 Kva, Nuk Ka Specifikime, Nga Studimi i Tregut</t>
  </si>
  <si>
    <t>Multifunksionale Bazik Specifikime Sipas Standarteve të Qti, Cmimi Referuar Akshi</t>
  </si>
  <si>
    <t>L2 Me 24 Porta Specifikime Sipas Standarteve të Qti</t>
  </si>
  <si>
    <t>Projektor, Specifikimet Teknike Sipas Qti, Cmimi Sipas Akshi</t>
  </si>
  <si>
    <t>Nuk Ka Specifikime të Miratuara Si Nga Qti Dhe As Nga Akshi, Cmimi Nga Studimi i Tregut</t>
  </si>
  <si>
    <t>2026 - 2028</t>
  </si>
  <si>
    <t>Gjykata Gjykata e Shkallës së Parë e Juridiksionit të Përgjithshëm Kukës</t>
  </si>
  <si>
    <t>mijë 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</si>
</sst>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_ ;\-#,##0\ "/>
    <numFmt numFmtId="167" formatCode="0_ ;\-0\ "/>
  </numFmts>
  <fonts count="11" x14ac:knownFonts="1">
    <font>
      <sz val="11"/>
      <color theme="1"/>
      <name val="Calibri"/>
      <family val="2"/>
      <scheme val="minor"/>
    </font>
    <font>
      <sz val="11"/>
      <color indexed="54"/>
      <name val="Calibri"/>
      <family val="2"/>
    </font>
    <font>
      <b/>
      <sz val="18"/>
      <color indexed="54"/>
      <name val="Calibri"/>
      <family val="2"/>
    </font>
    <font>
      <sz val="14"/>
      <color indexed="54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DF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indexed="64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indexed="64"/>
      </right>
      <top style="hair">
        <color theme="4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theme="4" tint="-0.499984740745262"/>
      </top>
      <bottom/>
      <diagonal/>
    </border>
    <border>
      <left style="hair">
        <color indexed="64"/>
      </left>
      <right/>
      <top style="hair">
        <color theme="4" tint="-0.499984740745262"/>
      </top>
      <bottom/>
      <diagonal/>
    </border>
    <border>
      <left style="thin">
        <color theme="4" tint="-0.499984740745262"/>
      </left>
      <right style="hair">
        <color indexed="64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thin">
        <color indexed="64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/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hair">
        <color indexed="64"/>
      </bottom>
      <diagonal/>
    </border>
    <border>
      <left/>
      <right/>
      <top style="thin">
        <color theme="4" tint="-0.499984740745262"/>
      </top>
      <bottom style="hair">
        <color indexed="64"/>
      </bottom>
      <diagonal/>
    </border>
    <border>
      <left style="hair">
        <color theme="4" tint="-0.499984740745262"/>
      </left>
      <right style="thin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/>
      <bottom/>
      <diagonal/>
    </border>
    <border>
      <left style="medium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indexed="64"/>
      </right>
      <top/>
      <bottom style="hair">
        <color theme="4" tint="-0.499984740745262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/>
    <xf numFmtId="165" fontId="9" fillId="0" borderId="0" xfId="1" applyNumberFormat="1" applyFont="1" applyAlignment="1" applyProtection="1">
      <alignment horizontal="right"/>
    </xf>
    <xf numFmtId="0" fontId="8" fillId="0" borderId="0" xfId="0" applyFont="1" applyAlignment="1" applyProtection="1"/>
    <xf numFmtId="166" fontId="7" fillId="0" borderId="0" xfId="1" applyNumberFormat="1" applyFont="1" applyAlignment="1" applyProtection="1"/>
    <xf numFmtId="0" fontId="8" fillId="0" borderId="0" xfId="0" applyFont="1"/>
    <xf numFmtId="0" fontId="8" fillId="0" borderId="1" xfId="0" applyFont="1" applyBorder="1" applyProtection="1"/>
    <xf numFmtId="165" fontId="7" fillId="2" borderId="11" xfId="1" applyNumberFormat="1" applyFont="1" applyFill="1" applyBorder="1" applyProtection="1"/>
    <xf numFmtId="0" fontId="8" fillId="2" borderId="11" xfId="0" applyFont="1" applyFill="1" applyBorder="1" applyProtection="1"/>
    <xf numFmtId="0" fontId="8" fillId="2" borderId="12" xfId="0" applyFont="1" applyFill="1" applyBorder="1" applyProtection="1"/>
    <xf numFmtId="165" fontId="7" fillId="2" borderId="13" xfId="1" applyNumberFormat="1" applyFont="1" applyFill="1" applyBorder="1" applyProtection="1"/>
    <xf numFmtId="0" fontId="8" fillId="2" borderId="13" xfId="0" applyFont="1" applyFill="1" applyBorder="1" applyProtection="1"/>
    <xf numFmtId="0" fontId="8" fillId="2" borderId="14" xfId="0" applyFont="1" applyFill="1" applyBorder="1" applyProtection="1"/>
    <xf numFmtId="165" fontId="7" fillId="2" borderId="2" xfId="1" applyNumberFormat="1" applyFont="1" applyFill="1" applyBorder="1" applyProtection="1"/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7" fillId="0" borderId="1" xfId="0" applyFont="1" applyBorder="1" applyAlignment="1" applyProtection="1">
      <alignment horizontal="right"/>
    </xf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7" fillId="2" borderId="33" xfId="0" applyFont="1" applyFill="1" applyBorder="1" applyAlignment="1" applyProtection="1">
      <alignment horizontal="center" wrapText="1"/>
    </xf>
    <xf numFmtId="0" fontId="7" fillId="2" borderId="3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wrapText="1"/>
    </xf>
    <xf numFmtId="0" fontId="7" fillId="3" borderId="34" xfId="0" applyFont="1" applyFill="1" applyBorder="1" applyAlignment="1" applyProtection="1">
      <alignment horizontal="center"/>
    </xf>
    <xf numFmtId="0" fontId="7" fillId="2" borderId="35" xfId="0" applyFont="1" applyFill="1" applyBorder="1" applyAlignment="1" applyProtection="1">
      <alignment horizontal="center" wrapText="1"/>
    </xf>
    <xf numFmtId="167" fontId="9" fillId="0" borderId="0" xfId="1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40" xfId="0" applyFont="1" applyBorder="1" applyAlignment="1" applyProtection="1">
      <alignment horizontal="center"/>
    </xf>
    <xf numFmtId="165" fontId="8" fillId="5" borderId="4" xfId="1" applyNumberFormat="1" applyFont="1" applyFill="1" applyBorder="1" applyAlignment="1" applyProtection="1">
      <alignment vertical="center"/>
    </xf>
    <xf numFmtId="0" fontId="8" fillId="5" borderId="16" xfId="0" applyFont="1" applyFill="1" applyBorder="1" applyAlignment="1" applyProtection="1">
      <alignment vertical="center"/>
    </xf>
    <xf numFmtId="0" fontId="8" fillId="5" borderId="17" xfId="0" applyNumberFormat="1" applyFont="1" applyFill="1" applyBorder="1" applyAlignment="1" applyProtection="1">
      <alignment vertical="center"/>
    </xf>
    <xf numFmtId="0" fontId="8" fillId="5" borderId="18" xfId="0" applyFont="1" applyFill="1" applyBorder="1" applyAlignment="1" applyProtection="1">
      <alignment vertical="center"/>
    </xf>
    <xf numFmtId="0" fontId="8" fillId="5" borderId="6" xfId="1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35" xfId="0" applyFont="1" applyFill="1" applyBorder="1" applyAlignment="1" applyProtection="1">
      <alignment vertical="center" wrapText="1"/>
    </xf>
    <xf numFmtId="165" fontId="8" fillId="6" borderId="5" xfId="1" applyNumberFormat="1" applyFont="1" applyFill="1" applyBorder="1" applyAlignment="1" applyProtection="1">
      <alignment vertical="center"/>
    </xf>
    <xf numFmtId="0" fontId="8" fillId="6" borderId="20" xfId="0" applyFont="1" applyFill="1" applyBorder="1" applyAlignment="1" applyProtection="1">
      <alignment vertical="center"/>
    </xf>
    <xf numFmtId="0" fontId="8" fillId="6" borderId="21" xfId="0" applyNumberFormat="1" applyFont="1" applyFill="1" applyBorder="1" applyAlignment="1" applyProtection="1">
      <alignment vertical="center"/>
    </xf>
    <xf numFmtId="0" fontId="8" fillId="6" borderId="22" xfId="0" applyFont="1" applyFill="1" applyBorder="1" applyAlignment="1" applyProtection="1">
      <alignment vertical="center"/>
    </xf>
    <xf numFmtId="0" fontId="8" fillId="6" borderId="7" xfId="1" applyNumberFormat="1" applyFont="1" applyFill="1" applyBorder="1" applyAlignment="1" applyProtection="1">
      <alignment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36" xfId="0" applyFont="1" applyFill="1" applyBorder="1" applyAlignment="1" applyProtection="1">
      <alignment vertical="center" wrapText="1"/>
    </xf>
    <xf numFmtId="0" fontId="8" fillId="6" borderId="19" xfId="0" applyFont="1" applyFill="1" applyBorder="1" applyAlignment="1" applyProtection="1">
      <alignment horizontal="left" vertical="center"/>
    </xf>
    <xf numFmtId="0" fontId="8" fillId="6" borderId="37" xfId="0" applyFont="1" applyFill="1" applyBorder="1" applyAlignment="1" applyProtection="1">
      <alignment vertical="center" wrapText="1"/>
    </xf>
    <xf numFmtId="165" fontId="8" fillId="5" borderId="32" xfId="1" applyNumberFormat="1" applyFont="1" applyFill="1" applyBorder="1" applyAlignment="1" applyProtection="1">
      <alignment vertical="center"/>
    </xf>
    <xf numFmtId="0" fontId="8" fillId="5" borderId="23" xfId="0" applyFont="1" applyFill="1" applyBorder="1" applyAlignment="1" applyProtection="1">
      <alignment vertical="center"/>
    </xf>
    <xf numFmtId="0" fontId="8" fillId="5" borderId="24" xfId="0" applyNumberFormat="1" applyFont="1" applyFill="1" applyBorder="1" applyAlignment="1" applyProtection="1">
      <alignment vertical="center"/>
    </xf>
    <xf numFmtId="0" fontId="8" fillId="5" borderId="25" xfId="0" applyFont="1" applyFill="1" applyBorder="1" applyAlignment="1" applyProtection="1">
      <alignment vertical="center"/>
    </xf>
    <xf numFmtId="165" fontId="8" fillId="5" borderId="23" xfId="1" applyNumberFormat="1" applyFont="1" applyFill="1" applyBorder="1" applyAlignment="1" applyProtection="1">
      <alignment vertical="center"/>
    </xf>
    <xf numFmtId="0" fontId="8" fillId="5" borderId="24" xfId="1" applyNumberFormat="1" applyFont="1" applyFill="1" applyBorder="1" applyAlignment="1" applyProtection="1">
      <alignment vertical="center"/>
    </xf>
    <xf numFmtId="0" fontId="8" fillId="5" borderId="24" xfId="0" applyFont="1" applyFill="1" applyBorder="1" applyAlignment="1" applyProtection="1">
      <alignment horizontal="center" vertical="center"/>
    </xf>
    <xf numFmtId="165" fontId="8" fillId="6" borderId="27" xfId="1" applyNumberFormat="1" applyFont="1" applyFill="1" applyBorder="1" applyAlignment="1" applyProtection="1">
      <alignment vertical="center"/>
    </xf>
    <xf numFmtId="0" fontId="8" fillId="6" borderId="27" xfId="0" applyFont="1" applyFill="1" applyBorder="1" applyAlignment="1" applyProtection="1">
      <alignment vertical="center"/>
    </xf>
    <xf numFmtId="0" fontId="8" fillId="6" borderId="28" xfId="0" applyNumberFormat="1" applyFont="1" applyFill="1" applyBorder="1" applyAlignment="1" applyProtection="1">
      <alignment vertical="center"/>
    </xf>
    <xf numFmtId="0" fontId="8" fillId="6" borderId="29" xfId="0" applyFont="1" applyFill="1" applyBorder="1" applyAlignment="1" applyProtection="1">
      <alignment vertical="center"/>
    </xf>
    <xf numFmtId="0" fontId="8" fillId="6" borderId="28" xfId="1" applyNumberFormat="1" applyFont="1" applyFill="1" applyBorder="1" applyAlignment="1" applyProtection="1">
      <alignment vertical="center"/>
    </xf>
    <xf numFmtId="0" fontId="8" fillId="6" borderId="28" xfId="0" applyFont="1" applyFill="1" applyBorder="1" applyAlignment="1" applyProtection="1">
      <alignment horizontal="center" vertical="center"/>
    </xf>
    <xf numFmtId="0" fontId="8" fillId="6" borderId="38" xfId="0" applyFont="1" applyFill="1" applyBorder="1" applyAlignment="1" applyProtection="1">
      <alignment vertical="center" wrapText="1"/>
    </xf>
    <xf numFmtId="0" fontId="8" fillId="6" borderId="26" xfId="0" applyFont="1" applyFill="1" applyBorder="1" applyAlignment="1" applyProtection="1">
      <alignment horizontal="left" vertical="center"/>
    </xf>
    <xf numFmtId="165" fontId="8" fillId="5" borderId="5" xfId="1" applyNumberFormat="1" applyFont="1" applyFill="1" applyBorder="1" applyAlignment="1" applyProtection="1">
      <alignment vertical="center"/>
    </xf>
    <xf numFmtId="0" fontId="8" fillId="5" borderId="5" xfId="0" applyFont="1" applyFill="1" applyBorder="1" applyAlignment="1" applyProtection="1">
      <alignment vertical="center"/>
    </xf>
    <xf numFmtId="0" fontId="8" fillId="5" borderId="7" xfId="0" applyNumberFormat="1" applyFont="1" applyFill="1" applyBorder="1" applyAlignment="1" applyProtection="1">
      <alignment vertical="center"/>
    </xf>
    <xf numFmtId="0" fontId="8" fillId="5" borderId="22" xfId="0" applyFont="1" applyFill="1" applyBorder="1" applyAlignment="1" applyProtection="1">
      <alignment vertical="center"/>
    </xf>
    <xf numFmtId="0" fontId="8" fillId="5" borderId="7" xfId="1" applyNumberFormat="1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38" xfId="0" applyFont="1" applyFill="1" applyBorder="1" applyAlignment="1" applyProtection="1">
      <alignment vertical="center" wrapText="1"/>
    </xf>
    <xf numFmtId="165" fontId="8" fillId="5" borderId="16" xfId="1" applyNumberFormat="1" applyFont="1" applyFill="1" applyBorder="1" applyAlignment="1" applyProtection="1">
      <alignment vertical="center"/>
    </xf>
    <xf numFmtId="0" fontId="8" fillId="5" borderId="4" xfId="0" applyFont="1" applyFill="1" applyBorder="1" applyAlignment="1" applyProtection="1">
      <alignment vertical="center"/>
    </xf>
    <xf numFmtId="0" fontId="8" fillId="5" borderId="6" xfId="0" applyNumberFormat="1" applyFont="1" applyFill="1" applyBorder="1" applyAlignment="1" applyProtection="1">
      <alignment vertical="center"/>
    </xf>
    <xf numFmtId="0" fontId="8" fillId="5" borderId="30" xfId="0" applyFont="1" applyFill="1" applyBorder="1" applyAlignment="1" applyProtection="1">
      <alignment vertical="center"/>
    </xf>
    <xf numFmtId="0" fontId="8" fillId="5" borderId="16" xfId="1" applyNumberFormat="1" applyFont="1" applyFill="1" applyBorder="1" applyAlignment="1" applyProtection="1">
      <alignment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left" vertical="center"/>
    </xf>
    <xf numFmtId="165" fontId="8" fillId="6" borderId="16" xfId="1" applyNumberFormat="1" applyFont="1" applyFill="1" applyBorder="1" applyAlignment="1" applyProtection="1">
      <alignment vertical="center"/>
    </xf>
    <xf numFmtId="0" fontId="8" fillId="6" borderId="4" xfId="0" applyFont="1" applyFill="1" applyBorder="1" applyAlignment="1" applyProtection="1">
      <alignment vertical="center"/>
    </xf>
    <xf numFmtId="0" fontId="8" fillId="6" borderId="6" xfId="0" applyNumberFormat="1" applyFont="1" applyFill="1" applyBorder="1" applyAlignment="1" applyProtection="1">
      <alignment vertical="center"/>
    </xf>
    <xf numFmtId="0" fontId="8" fillId="6" borderId="30" xfId="0" applyFont="1" applyFill="1" applyBorder="1" applyAlignment="1" applyProtection="1">
      <alignment vertical="center"/>
    </xf>
    <xf numFmtId="0" fontId="8" fillId="6" borderId="16" xfId="1" applyNumberFormat="1" applyFont="1" applyFill="1" applyBorder="1" applyAlignment="1" applyProtection="1">
      <alignment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5" xfId="0" applyFont="1" applyFill="1" applyBorder="1" applyAlignment="1" applyProtection="1">
      <alignment vertical="center" wrapText="1"/>
    </xf>
    <xf numFmtId="0" fontId="8" fillId="6" borderId="9" xfId="0" applyFont="1" applyFill="1" applyBorder="1" applyAlignment="1" applyProtection="1">
      <alignment horizontal="left" vertical="center"/>
    </xf>
    <xf numFmtId="165" fontId="8" fillId="6" borderId="20" xfId="1" applyNumberFormat="1" applyFont="1" applyFill="1" applyBorder="1" applyAlignment="1" applyProtection="1">
      <alignment vertical="center"/>
    </xf>
    <xf numFmtId="0" fontId="8" fillId="6" borderId="5" xfId="0" applyFont="1" applyFill="1" applyBorder="1" applyAlignment="1" applyProtection="1">
      <alignment vertical="center"/>
    </xf>
    <xf numFmtId="0" fontId="8" fillId="6" borderId="7" xfId="0" applyNumberFormat="1" applyFont="1" applyFill="1" applyBorder="1" applyAlignment="1" applyProtection="1">
      <alignment vertical="center"/>
    </xf>
    <xf numFmtId="0" fontId="8" fillId="6" borderId="31" xfId="0" applyFont="1" applyFill="1" applyBorder="1" applyAlignment="1" applyProtection="1">
      <alignment vertical="center"/>
    </xf>
    <xf numFmtId="0" fontId="8" fillId="6" borderId="20" xfId="1" applyNumberFormat="1" applyFont="1" applyFill="1" applyBorder="1" applyAlignment="1" applyProtection="1">
      <alignment vertical="center"/>
    </xf>
    <xf numFmtId="0" fontId="8" fillId="6" borderId="39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left" vertical="center"/>
    </xf>
    <xf numFmtId="165" fontId="8" fillId="6" borderId="4" xfId="1" applyNumberFormat="1" applyFont="1" applyFill="1" applyBorder="1" applyAlignment="1" applyProtection="1">
      <alignment vertical="center"/>
    </xf>
    <xf numFmtId="0" fontId="8" fillId="6" borderId="18" xfId="0" applyFont="1" applyFill="1" applyBorder="1" applyAlignment="1" applyProtection="1">
      <alignment vertical="center"/>
    </xf>
    <xf numFmtId="0" fontId="8" fillId="6" borderId="6" xfId="1" applyNumberFormat="1" applyFont="1" applyFill="1" applyBorder="1" applyAlignment="1" applyProtection="1">
      <alignment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19" xfId="0" applyFont="1" applyFill="1" applyBorder="1" applyAlignment="1" applyProtection="1">
      <alignment horizontal="left" vertical="center"/>
    </xf>
    <xf numFmtId="0" fontId="8" fillId="5" borderId="56" xfId="0" applyFont="1" applyFill="1" applyBorder="1" applyAlignment="1" applyProtection="1">
      <alignment horizontal="left" vertical="center"/>
    </xf>
    <xf numFmtId="0" fontId="8" fillId="5" borderId="57" xfId="0" applyFont="1" applyFill="1" applyBorder="1" applyAlignment="1" applyProtection="1">
      <alignment horizontal="left" vertical="center"/>
    </xf>
    <xf numFmtId="0" fontId="8" fillId="5" borderId="26" xfId="0" applyFont="1" applyFill="1" applyBorder="1" applyAlignment="1" applyProtection="1">
      <alignment horizontal="left" vertical="center"/>
    </xf>
    <xf numFmtId="0" fontId="8" fillId="5" borderId="58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59" xfId="0" applyFont="1" applyFill="1" applyBorder="1" applyAlignment="1" applyProtection="1">
      <alignment horizontal="left" vertical="center"/>
    </xf>
    <xf numFmtId="0" fontId="8" fillId="6" borderId="8" xfId="0" applyFont="1" applyFill="1" applyBorder="1" applyAlignment="1" applyProtection="1">
      <alignment horizontal="left" vertical="center"/>
    </xf>
    <xf numFmtId="0" fontId="8" fillId="6" borderId="60" xfId="0" applyFont="1" applyFill="1" applyBorder="1" applyAlignment="1" applyProtection="1">
      <alignment horizontal="left" vertical="center"/>
    </xf>
    <xf numFmtId="0" fontId="8" fillId="5" borderId="6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3" fontId="7" fillId="2" borderId="41" xfId="0" quotePrefix="1" applyNumberFormat="1" applyFont="1" applyFill="1" applyBorder="1" applyAlignment="1" applyProtection="1">
      <alignment horizontal="center" vertical="center"/>
    </xf>
    <xf numFmtId="3" fontId="7" fillId="2" borderId="42" xfId="0" quotePrefix="1" applyNumberFormat="1" applyFont="1" applyFill="1" applyBorder="1" applyAlignment="1" applyProtection="1">
      <alignment horizontal="center" vertical="center"/>
    </xf>
    <xf numFmtId="3" fontId="7" fillId="2" borderId="43" xfId="0" quotePrefix="1" applyNumberFormat="1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/>
    </xf>
    <xf numFmtId="0" fontId="7" fillId="3" borderId="48" xfId="0" applyFont="1" applyFill="1" applyBorder="1" applyAlignment="1" applyProtection="1">
      <alignment horizontal="center"/>
    </xf>
    <xf numFmtId="0" fontId="7" fillId="3" borderId="49" xfId="0" applyFont="1" applyFill="1" applyBorder="1" applyAlignment="1" applyProtection="1">
      <alignment horizontal="center"/>
    </xf>
    <xf numFmtId="0" fontId="7" fillId="3" borderId="50" xfId="0" applyFont="1" applyFill="1" applyBorder="1" applyAlignment="1" applyProtection="1">
      <alignment horizontal="center"/>
    </xf>
    <xf numFmtId="0" fontId="8" fillId="6" borderId="59" xfId="0" applyFont="1" applyFill="1" applyBorder="1" applyAlignment="1" applyProtection="1">
      <alignment horizontal="left" vertical="center"/>
    </xf>
    <xf numFmtId="0" fontId="7" fillId="2" borderId="51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52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54" xfId="0" applyFont="1" applyFill="1" applyBorder="1" applyAlignment="1" applyProtection="1">
      <alignment horizontal="center"/>
    </xf>
    <xf numFmtId="0" fontId="7" fillId="0" borderId="1" xfId="0" applyFont="1" applyBorder="1" applyAlignment="1" applyProtection="1"/>
    <xf numFmtId="0" fontId="7" fillId="3" borderId="55" xfId="0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40" xfId="0" applyFont="1" applyBorder="1" applyProtection="1"/>
    <xf numFmtId="0" fontId="7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erkesePBA29"/>
  <dimension ref="B1:J82"/>
  <sheetViews>
    <sheetView showGridLines="0" tabSelected="1" zoomScale="85" zoomScaleNormal="85" workbookViewId="0">
      <pane ySplit="11" topLeftCell="A12" activePane="bottomLeft" state="frozen"/>
      <selection pane="bottomLeft" activeCell="B3" sqref="B3:J3"/>
    </sheetView>
  </sheetViews>
  <sheetFormatPr defaultRowHeight="15" x14ac:dyDescent="0.25"/>
  <cols>
    <col min="1" max="1" width="1.5703125" style="2" customWidth="1"/>
    <col min="2" max="2" width="24.42578125" style="2" bestFit="1" customWidth="1"/>
    <col min="3" max="3" width="5.7109375" style="2" customWidth="1"/>
    <col min="4" max="4" width="10.42578125" style="2" customWidth="1"/>
    <col min="5" max="5" width="5.7109375" style="2" customWidth="1"/>
    <col min="6" max="7" width="14.140625" style="2" customWidth="1"/>
    <col min="8" max="8" width="10" style="2" bestFit="1" customWidth="1"/>
    <col min="9" max="9" width="14.140625" style="2" customWidth="1"/>
    <col min="10" max="10" width="50.140625" style="2" customWidth="1"/>
    <col min="11" max="16384" width="9.140625" style="2"/>
  </cols>
  <sheetData>
    <row r="1" spans="2:10" ht="48.75" customHeight="1" x14ac:dyDescent="0.25">
      <c r="B1" s="131" t="s">
        <v>48</v>
      </c>
      <c r="C1" s="131"/>
      <c r="D1" s="131"/>
      <c r="E1" s="131"/>
      <c r="F1" s="131"/>
      <c r="G1" s="131"/>
      <c r="H1" s="131"/>
      <c r="I1" s="131"/>
      <c r="J1" s="131"/>
    </row>
    <row r="2" spans="2:10" ht="7.5" customHeight="1" x14ac:dyDescent="0.25">
      <c r="B2" s="8"/>
      <c r="C2" s="8"/>
      <c r="D2" s="8"/>
      <c r="E2" s="8"/>
      <c r="F2" s="8"/>
      <c r="G2" s="8"/>
      <c r="H2" s="8"/>
      <c r="I2" s="8"/>
      <c r="J2" s="8"/>
    </row>
    <row r="3" spans="2:10" ht="18.75" customHeight="1" x14ac:dyDescent="0.3">
      <c r="B3" s="134" t="s">
        <v>62</v>
      </c>
      <c r="C3" s="134"/>
      <c r="D3" s="134"/>
      <c r="E3" s="134"/>
      <c r="F3" s="134"/>
      <c r="G3" s="134"/>
      <c r="H3" s="134"/>
      <c r="I3" s="134"/>
      <c r="J3" s="134"/>
    </row>
    <row r="4" spans="2:10" ht="9" customHeight="1" x14ac:dyDescent="0.25"/>
    <row r="5" spans="2:10" ht="15" customHeight="1" x14ac:dyDescent="0.25">
      <c r="H5" s="4">
        <v>2026</v>
      </c>
      <c r="I5" s="7">
        <v>4784</v>
      </c>
      <c r="J5" s="7"/>
    </row>
    <row r="6" spans="2:10" ht="15" customHeight="1" x14ac:dyDescent="0.25">
      <c r="B6" s="33"/>
      <c r="C6" s="4"/>
      <c r="D6" s="4"/>
      <c r="E6" s="1"/>
      <c r="F6" s="33"/>
      <c r="G6" s="33"/>
      <c r="H6" s="4">
        <v>2027</v>
      </c>
      <c r="I6" s="7">
        <v>1102</v>
      </c>
      <c r="J6" s="7"/>
    </row>
    <row r="7" spans="2:10" ht="15" customHeight="1" x14ac:dyDescent="0.25">
      <c r="B7" s="33" t="s">
        <v>22</v>
      </c>
      <c r="C7" s="132" t="s">
        <v>61</v>
      </c>
      <c r="D7" s="132"/>
      <c r="E7" s="4"/>
      <c r="F7" s="4"/>
      <c r="G7" s="4"/>
      <c r="H7" s="4">
        <v>2028</v>
      </c>
      <c r="I7" s="7">
        <v>1776</v>
      </c>
      <c r="J7" s="7"/>
    </row>
    <row r="8" spans="2:10" ht="15" customHeight="1" x14ac:dyDescent="0.25">
      <c r="B8" s="33" t="s">
        <v>47</v>
      </c>
      <c r="C8" s="34">
        <v>1</v>
      </c>
      <c r="D8" s="32" t="s">
        <v>49</v>
      </c>
      <c r="E8" s="1"/>
      <c r="F8" s="133" t="s">
        <v>28</v>
      </c>
      <c r="G8" s="133"/>
      <c r="H8" s="133"/>
      <c r="I8" s="5">
        <f>SUM(I5:I7)</f>
        <v>7662</v>
      </c>
      <c r="J8" s="31" t="s">
        <v>63</v>
      </c>
    </row>
    <row r="9" spans="2:10" ht="15" customHeight="1" x14ac:dyDescent="0.25"/>
    <row r="10" spans="2:10" ht="15" customHeight="1" x14ac:dyDescent="0.25">
      <c r="B10" s="19" t="s">
        <v>29</v>
      </c>
      <c r="C10" s="9">
        <f>SUM(C16:C79)</f>
        <v>89</v>
      </c>
      <c r="D10" s="4"/>
      <c r="E10" s="9">
        <f>SUM(E16:E79)</f>
        <v>61</v>
      </c>
      <c r="F10" s="129" t="s">
        <v>30</v>
      </c>
      <c r="G10" s="129"/>
      <c r="H10" s="129"/>
      <c r="I10" s="5"/>
      <c r="J10" s="5"/>
    </row>
    <row r="11" spans="2:10" ht="6" customHeight="1" thickBot="1" x14ac:dyDescent="0.3"/>
    <row r="12" spans="2:10" x14ac:dyDescent="0.25">
      <c r="B12" s="112" t="s">
        <v>38</v>
      </c>
      <c r="C12" s="113"/>
      <c r="D12" s="113"/>
      <c r="E12" s="113"/>
      <c r="F12" s="113"/>
      <c r="G12" s="113"/>
      <c r="H12" s="113"/>
      <c r="I12" s="113"/>
      <c r="J12" s="114"/>
    </row>
    <row r="13" spans="2:10" x14ac:dyDescent="0.25">
      <c r="B13" s="115" t="s">
        <v>27</v>
      </c>
      <c r="C13" s="116"/>
      <c r="D13" s="116"/>
      <c r="E13" s="116"/>
      <c r="F13" s="116"/>
      <c r="G13" s="116"/>
      <c r="H13" s="116"/>
      <c r="I13" s="116"/>
      <c r="J13" s="117"/>
    </row>
    <row r="14" spans="2:10" x14ac:dyDescent="0.25">
      <c r="B14" s="118" t="s">
        <v>23</v>
      </c>
      <c r="C14" s="119"/>
      <c r="D14" s="130"/>
      <c r="E14" s="127" t="str">
        <f>"Kërkesë investimi për vitet " &amp; $C$8</f>
        <v>Kërkesë investimi për vitet 1</v>
      </c>
      <c r="F14" s="128"/>
      <c r="G14" s="128"/>
      <c r="H14" s="128"/>
      <c r="I14" s="128"/>
      <c r="J14" s="29" t="s">
        <v>32</v>
      </c>
    </row>
    <row r="15" spans="2:10" s="3" customFormat="1" ht="33.75" customHeight="1" x14ac:dyDescent="0.25">
      <c r="B15" s="20" t="s">
        <v>7</v>
      </c>
      <c r="C15" s="21" t="s">
        <v>5</v>
      </c>
      <c r="D15" s="22" t="s">
        <v>36</v>
      </c>
      <c r="E15" s="26" t="s">
        <v>5</v>
      </c>
      <c r="F15" s="24" t="s">
        <v>45</v>
      </c>
      <c r="G15" s="27" t="s">
        <v>3</v>
      </c>
      <c r="H15" s="28" t="s">
        <v>37</v>
      </c>
      <c r="I15" s="28" t="s">
        <v>31</v>
      </c>
      <c r="J15" s="30" t="s">
        <v>46</v>
      </c>
    </row>
    <row r="16" spans="2:10" ht="15" customHeight="1" x14ac:dyDescent="0.25">
      <c r="B16" s="100" t="s">
        <v>34</v>
      </c>
      <c r="C16" s="36">
        <v>4</v>
      </c>
      <c r="D16" s="37">
        <v>2018</v>
      </c>
      <c r="E16" s="38">
        <v>10</v>
      </c>
      <c r="F16" s="35">
        <v>157</v>
      </c>
      <c r="G16" s="35">
        <f t="shared" ref="G16:G22" si="0">E16*F16</f>
        <v>1570</v>
      </c>
      <c r="H16" s="39">
        <v>2026</v>
      </c>
      <c r="I16" s="40" t="s">
        <v>50</v>
      </c>
      <c r="J16" s="41" t="s">
        <v>51</v>
      </c>
    </row>
    <row r="17" spans="2:10" ht="15" customHeight="1" x14ac:dyDescent="0.25">
      <c r="B17" s="101"/>
      <c r="C17" s="36">
        <v>1</v>
      </c>
      <c r="D17" s="37">
        <v>2019</v>
      </c>
      <c r="E17" s="38">
        <v>4</v>
      </c>
      <c r="F17" s="35">
        <v>157</v>
      </c>
      <c r="G17" s="35">
        <f t="shared" si="0"/>
        <v>628</v>
      </c>
      <c r="H17" s="39">
        <v>2027</v>
      </c>
      <c r="I17" s="40" t="s">
        <v>50</v>
      </c>
      <c r="J17" s="41" t="s">
        <v>51</v>
      </c>
    </row>
    <row r="18" spans="2:10" ht="15" customHeight="1" x14ac:dyDescent="0.25">
      <c r="B18" s="101"/>
      <c r="C18" s="36">
        <v>1</v>
      </c>
      <c r="D18" s="37">
        <v>2020</v>
      </c>
      <c r="E18" s="38">
        <v>2</v>
      </c>
      <c r="F18" s="35">
        <v>157</v>
      </c>
      <c r="G18" s="35">
        <f t="shared" si="0"/>
        <v>314</v>
      </c>
      <c r="H18" s="39">
        <v>2028</v>
      </c>
      <c r="I18" s="40" t="s">
        <v>50</v>
      </c>
      <c r="J18" s="41" t="s">
        <v>51</v>
      </c>
    </row>
    <row r="19" spans="2:10" ht="15" customHeight="1" x14ac:dyDescent="0.25">
      <c r="B19" s="101"/>
      <c r="C19" s="36">
        <v>7</v>
      </c>
      <c r="D19" s="37">
        <v>2021</v>
      </c>
      <c r="E19" s="38"/>
      <c r="F19" s="35"/>
      <c r="G19" s="35">
        <f t="shared" si="0"/>
        <v>0</v>
      </c>
      <c r="H19" s="39"/>
      <c r="I19" s="40"/>
      <c r="J19" s="41"/>
    </row>
    <row r="20" spans="2:10" ht="15" customHeight="1" x14ac:dyDescent="0.25">
      <c r="B20" s="101"/>
      <c r="C20" s="36">
        <v>3</v>
      </c>
      <c r="D20" s="37">
        <v>2023</v>
      </c>
      <c r="E20" s="38"/>
      <c r="F20" s="35"/>
      <c r="G20" s="35">
        <f t="shared" si="0"/>
        <v>0</v>
      </c>
      <c r="H20" s="39"/>
      <c r="I20" s="40"/>
      <c r="J20" s="41"/>
    </row>
    <row r="21" spans="2:10" ht="15" customHeight="1" x14ac:dyDescent="0.25">
      <c r="B21" s="102"/>
      <c r="C21" s="36">
        <v>11</v>
      </c>
      <c r="D21" s="37">
        <v>2024</v>
      </c>
      <c r="E21" s="38"/>
      <c r="F21" s="35"/>
      <c r="G21" s="35">
        <f t="shared" si="0"/>
        <v>0</v>
      </c>
      <c r="H21" s="39"/>
      <c r="I21" s="40"/>
      <c r="J21" s="41"/>
    </row>
    <row r="22" spans="2:10" ht="15" customHeight="1" x14ac:dyDescent="0.25">
      <c r="B22" s="49" t="s">
        <v>0</v>
      </c>
      <c r="C22" s="43"/>
      <c r="D22" s="44"/>
      <c r="E22" s="45">
        <v>1</v>
      </c>
      <c r="F22" s="42">
        <v>159</v>
      </c>
      <c r="G22" s="42">
        <f t="shared" si="0"/>
        <v>159</v>
      </c>
      <c r="H22" s="46">
        <v>2026</v>
      </c>
      <c r="I22" s="47" t="s">
        <v>50</v>
      </c>
      <c r="J22" s="48" t="s">
        <v>52</v>
      </c>
    </row>
    <row r="23" spans="2:10" ht="15.75" customHeight="1" thickBot="1" x14ac:dyDescent="0.3">
      <c r="B23" s="125" t="s">
        <v>9</v>
      </c>
      <c r="C23" s="126"/>
      <c r="D23" s="126"/>
      <c r="E23" s="126"/>
      <c r="F23" s="126"/>
      <c r="G23" s="10">
        <f>SUM(G16:G22)</f>
        <v>2671</v>
      </c>
      <c r="H23" s="10"/>
      <c r="I23" s="11"/>
      <c r="J23" s="12"/>
    </row>
    <row r="24" spans="2:10" ht="6" customHeight="1" thickBot="1" x14ac:dyDescent="0.3"/>
    <row r="25" spans="2:10" x14ac:dyDescent="0.25">
      <c r="B25" s="112" t="s">
        <v>39</v>
      </c>
      <c r="C25" s="113"/>
      <c r="D25" s="113"/>
      <c r="E25" s="113"/>
      <c r="F25" s="113"/>
      <c r="G25" s="113"/>
      <c r="H25" s="113"/>
      <c r="I25" s="113"/>
      <c r="J25" s="114"/>
    </row>
    <row r="26" spans="2:10" x14ac:dyDescent="0.25">
      <c r="B26" s="115" t="s">
        <v>25</v>
      </c>
      <c r="C26" s="116"/>
      <c r="D26" s="116"/>
      <c r="E26" s="116"/>
      <c r="F26" s="116"/>
      <c r="G26" s="116"/>
      <c r="H26" s="116"/>
      <c r="I26" s="116"/>
      <c r="J26" s="117"/>
    </row>
    <row r="27" spans="2:10" x14ac:dyDescent="0.25">
      <c r="B27" s="118" t="s">
        <v>23</v>
      </c>
      <c r="C27" s="119"/>
      <c r="D27" s="120"/>
      <c r="E27" s="127" t="str">
        <f>"Kërkesë investimi për vitet " &amp; $C$8</f>
        <v>Kërkesë investimi për vitet 1</v>
      </c>
      <c r="F27" s="128"/>
      <c r="G27" s="128"/>
      <c r="H27" s="128"/>
      <c r="I27" s="128"/>
      <c r="J27" s="29" t="s">
        <v>32</v>
      </c>
    </row>
    <row r="28" spans="2:10" s="3" customFormat="1" ht="33.75" customHeight="1" x14ac:dyDescent="0.25">
      <c r="B28" s="20" t="s">
        <v>7</v>
      </c>
      <c r="C28" s="21" t="s">
        <v>5</v>
      </c>
      <c r="D28" s="22" t="s">
        <v>36</v>
      </c>
      <c r="E28" s="26" t="s">
        <v>5</v>
      </c>
      <c r="F28" s="24" t="s">
        <v>45</v>
      </c>
      <c r="G28" s="27" t="s">
        <v>3</v>
      </c>
      <c r="H28" s="28" t="s">
        <v>37</v>
      </c>
      <c r="I28" s="28" t="s">
        <v>31</v>
      </c>
      <c r="J28" s="30" t="s">
        <v>46</v>
      </c>
    </row>
    <row r="29" spans="2:10" ht="30" x14ac:dyDescent="0.25">
      <c r="B29" s="100" t="s">
        <v>35</v>
      </c>
      <c r="C29" s="36">
        <v>4</v>
      </c>
      <c r="D29" s="37">
        <v>2017</v>
      </c>
      <c r="E29" s="38">
        <v>5</v>
      </c>
      <c r="F29" s="35">
        <v>76</v>
      </c>
      <c r="G29" s="35">
        <f t="shared" ref="G29:G36" si="1">E29*F29</f>
        <v>380</v>
      </c>
      <c r="H29" s="39">
        <v>2026</v>
      </c>
      <c r="I29" s="40" t="s">
        <v>50</v>
      </c>
      <c r="J29" s="41" t="s">
        <v>53</v>
      </c>
    </row>
    <row r="30" spans="2:10" ht="30" x14ac:dyDescent="0.25">
      <c r="B30" s="101"/>
      <c r="C30" s="36">
        <v>3</v>
      </c>
      <c r="D30" s="37">
        <v>2018</v>
      </c>
      <c r="E30" s="38">
        <v>4</v>
      </c>
      <c r="F30" s="35">
        <v>76</v>
      </c>
      <c r="G30" s="35">
        <f t="shared" si="1"/>
        <v>304</v>
      </c>
      <c r="H30" s="39">
        <v>2027</v>
      </c>
      <c r="I30" s="40" t="s">
        <v>50</v>
      </c>
      <c r="J30" s="41" t="s">
        <v>53</v>
      </c>
    </row>
    <row r="31" spans="2:10" ht="30" x14ac:dyDescent="0.25">
      <c r="B31" s="101"/>
      <c r="C31" s="36">
        <v>5</v>
      </c>
      <c r="D31" s="37">
        <v>2019</v>
      </c>
      <c r="E31" s="38">
        <v>8</v>
      </c>
      <c r="F31" s="35">
        <v>76</v>
      </c>
      <c r="G31" s="35">
        <f t="shared" si="1"/>
        <v>608</v>
      </c>
      <c r="H31" s="39">
        <v>2028</v>
      </c>
      <c r="I31" s="40" t="s">
        <v>50</v>
      </c>
      <c r="J31" s="41" t="s">
        <v>53</v>
      </c>
    </row>
    <row r="32" spans="2:10" x14ac:dyDescent="0.25">
      <c r="B32" s="102"/>
      <c r="C32" s="36">
        <v>6</v>
      </c>
      <c r="D32" s="37">
        <v>2024</v>
      </c>
      <c r="E32" s="38"/>
      <c r="F32" s="35"/>
      <c r="G32" s="35">
        <f t="shared" si="1"/>
        <v>0</v>
      </c>
      <c r="H32" s="39"/>
      <c r="I32" s="40"/>
      <c r="J32" s="41"/>
    </row>
    <row r="33" spans="2:10" x14ac:dyDescent="0.25">
      <c r="B33" s="49" t="s">
        <v>8</v>
      </c>
      <c r="C33" s="43"/>
      <c r="D33" s="44"/>
      <c r="E33" s="45">
        <v>1</v>
      </c>
      <c r="F33" s="42">
        <v>72</v>
      </c>
      <c r="G33" s="42">
        <f t="shared" si="1"/>
        <v>72</v>
      </c>
      <c r="H33" s="46">
        <v>2026</v>
      </c>
      <c r="I33" s="47" t="s">
        <v>50</v>
      </c>
      <c r="J33" s="50" t="s">
        <v>54</v>
      </c>
    </row>
    <row r="34" spans="2:10" x14ac:dyDescent="0.25">
      <c r="B34" s="103" t="s">
        <v>26</v>
      </c>
      <c r="C34" s="52">
        <v>15</v>
      </c>
      <c r="D34" s="53">
        <v>2021</v>
      </c>
      <c r="E34" s="54">
        <v>10</v>
      </c>
      <c r="F34" s="55">
        <v>17</v>
      </c>
      <c r="G34" s="51">
        <f t="shared" si="1"/>
        <v>170</v>
      </c>
      <c r="H34" s="56">
        <v>2026</v>
      </c>
      <c r="I34" s="57" t="s">
        <v>50</v>
      </c>
      <c r="J34" s="41" t="s">
        <v>55</v>
      </c>
    </row>
    <row r="35" spans="2:10" x14ac:dyDescent="0.25">
      <c r="B35" s="104"/>
      <c r="C35" s="52"/>
      <c r="D35" s="53"/>
      <c r="E35" s="54">
        <v>10</v>
      </c>
      <c r="F35" s="55">
        <v>17</v>
      </c>
      <c r="G35" s="51">
        <f t="shared" si="1"/>
        <v>170</v>
      </c>
      <c r="H35" s="56">
        <v>2027</v>
      </c>
      <c r="I35" s="57" t="s">
        <v>50</v>
      </c>
      <c r="J35" s="41" t="s">
        <v>55</v>
      </c>
    </row>
    <row r="36" spans="2:10" x14ac:dyDescent="0.25">
      <c r="B36" s="65" t="s">
        <v>1</v>
      </c>
      <c r="C36" s="59">
        <v>1</v>
      </c>
      <c r="D36" s="60">
        <v>2020</v>
      </c>
      <c r="E36" s="61">
        <v>1</v>
      </c>
      <c r="F36" s="58">
        <v>500</v>
      </c>
      <c r="G36" s="58">
        <f t="shared" si="1"/>
        <v>500</v>
      </c>
      <c r="H36" s="62">
        <v>2026</v>
      </c>
      <c r="I36" s="63" t="s">
        <v>50</v>
      </c>
      <c r="J36" s="64" t="s">
        <v>56</v>
      </c>
    </row>
    <row r="37" spans="2:10" ht="15.75" thickBot="1" x14ac:dyDescent="0.3">
      <c r="B37" s="125" t="s">
        <v>9</v>
      </c>
      <c r="C37" s="126"/>
      <c r="D37" s="126"/>
      <c r="E37" s="126"/>
      <c r="F37" s="126"/>
      <c r="G37" s="10">
        <f>SUM(G29:G36)</f>
        <v>2204</v>
      </c>
      <c r="H37" s="10"/>
      <c r="I37" s="11"/>
      <c r="J37" s="12"/>
    </row>
    <row r="38" spans="2:10" ht="6" customHeight="1" thickBot="1" x14ac:dyDescent="0.3"/>
    <row r="39" spans="2:10" x14ac:dyDescent="0.25">
      <c r="B39" s="112" t="s">
        <v>40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15" t="s">
        <v>6</v>
      </c>
      <c r="C40" s="116"/>
      <c r="D40" s="116"/>
      <c r="E40" s="116"/>
      <c r="F40" s="116"/>
      <c r="G40" s="116"/>
      <c r="H40" s="116"/>
      <c r="I40" s="116"/>
      <c r="J40" s="117"/>
    </row>
    <row r="41" spans="2:10" x14ac:dyDescent="0.25">
      <c r="B41" s="118" t="s">
        <v>23</v>
      </c>
      <c r="C41" s="119"/>
      <c r="D41" s="120"/>
      <c r="E41" s="127" t="str">
        <f>"Kërkesë investimi për vitet " &amp; $C$8</f>
        <v>Kërkesë investimi për vitet 1</v>
      </c>
      <c r="F41" s="128"/>
      <c r="G41" s="128"/>
      <c r="H41" s="128"/>
      <c r="I41" s="128"/>
      <c r="J41" s="29" t="s">
        <v>32</v>
      </c>
    </row>
    <row r="42" spans="2:10" s="3" customFormat="1" ht="33.75" customHeight="1" x14ac:dyDescent="0.25">
      <c r="B42" s="20" t="s">
        <v>7</v>
      </c>
      <c r="C42" s="21" t="s">
        <v>5</v>
      </c>
      <c r="D42" s="22" t="s">
        <v>36</v>
      </c>
      <c r="E42" s="26" t="s">
        <v>5</v>
      </c>
      <c r="F42" s="24" t="s">
        <v>45</v>
      </c>
      <c r="G42" s="27" t="s">
        <v>3</v>
      </c>
      <c r="H42" s="28" t="s">
        <v>37</v>
      </c>
      <c r="I42" s="28" t="s">
        <v>31</v>
      </c>
      <c r="J42" s="30" t="s">
        <v>46</v>
      </c>
    </row>
    <row r="43" spans="2:10" ht="30" x14ac:dyDescent="0.25">
      <c r="B43" s="105" t="s">
        <v>6</v>
      </c>
      <c r="C43" s="67">
        <v>2</v>
      </c>
      <c r="D43" s="68">
        <v>2019</v>
      </c>
      <c r="E43" s="69">
        <v>1</v>
      </c>
      <c r="F43" s="66">
        <v>854</v>
      </c>
      <c r="G43" s="66">
        <f>E43*F43</f>
        <v>854</v>
      </c>
      <c r="H43" s="70">
        <v>2026</v>
      </c>
      <c r="I43" s="71" t="s">
        <v>50</v>
      </c>
      <c r="J43" s="72" t="s">
        <v>57</v>
      </c>
    </row>
    <row r="44" spans="2:10" ht="30" x14ac:dyDescent="0.25">
      <c r="B44" s="106"/>
      <c r="C44" s="67">
        <v>1</v>
      </c>
      <c r="D44" s="68">
        <v>2023</v>
      </c>
      <c r="E44" s="69">
        <v>1</v>
      </c>
      <c r="F44" s="66">
        <v>854</v>
      </c>
      <c r="G44" s="66">
        <f>E44*F44</f>
        <v>854</v>
      </c>
      <c r="H44" s="70">
        <v>2028</v>
      </c>
      <c r="I44" s="71" t="s">
        <v>50</v>
      </c>
      <c r="J44" s="72" t="s">
        <v>57</v>
      </c>
    </row>
    <row r="45" spans="2:10" ht="15.75" thickBot="1" x14ac:dyDescent="0.3">
      <c r="B45" s="123" t="s">
        <v>9</v>
      </c>
      <c r="C45" s="124"/>
      <c r="D45" s="124"/>
      <c r="E45" s="124"/>
      <c r="F45" s="124"/>
      <c r="G45" s="13">
        <f>SUM(G43:G44)</f>
        <v>1708</v>
      </c>
      <c r="H45" s="13"/>
      <c r="I45" s="14"/>
      <c r="J45" s="15"/>
    </row>
    <row r="46" spans="2:10" ht="6" customHeight="1" thickBot="1" x14ac:dyDescent="0.3"/>
    <row r="47" spans="2:10" x14ac:dyDescent="0.25">
      <c r="B47" s="112" t="s">
        <v>41</v>
      </c>
      <c r="C47" s="113"/>
      <c r="D47" s="113"/>
      <c r="E47" s="113"/>
      <c r="F47" s="113"/>
      <c r="G47" s="113"/>
      <c r="H47" s="113"/>
      <c r="I47" s="113"/>
      <c r="J47" s="114"/>
    </row>
    <row r="48" spans="2:10" x14ac:dyDescent="0.25">
      <c r="B48" s="115" t="s">
        <v>24</v>
      </c>
      <c r="C48" s="116"/>
      <c r="D48" s="116"/>
      <c r="E48" s="116"/>
      <c r="F48" s="116"/>
      <c r="G48" s="116"/>
      <c r="H48" s="116"/>
      <c r="I48" s="116"/>
      <c r="J48" s="117"/>
    </row>
    <row r="49" spans="2:10" x14ac:dyDescent="0.25">
      <c r="B49" s="118" t="s">
        <v>23</v>
      </c>
      <c r="C49" s="119"/>
      <c r="D49" s="120"/>
      <c r="E49" s="121" t="str">
        <f>"Kërkesë investimi për vitet " &amp; $C$8</f>
        <v>Kërkesë investimi për vitet 1</v>
      </c>
      <c r="F49" s="119"/>
      <c r="G49" s="119"/>
      <c r="H49" s="119"/>
      <c r="I49" s="120"/>
      <c r="J49" s="29" t="s">
        <v>32</v>
      </c>
    </row>
    <row r="50" spans="2:10" s="3" customFormat="1" ht="33.75" customHeight="1" x14ac:dyDescent="0.25">
      <c r="B50" s="20" t="s">
        <v>7</v>
      </c>
      <c r="C50" s="21" t="s">
        <v>5</v>
      </c>
      <c r="D50" s="22" t="s">
        <v>36</v>
      </c>
      <c r="E50" s="23" t="s">
        <v>5</v>
      </c>
      <c r="F50" s="24" t="s">
        <v>45</v>
      </c>
      <c r="G50" s="21" t="s">
        <v>3</v>
      </c>
      <c r="H50" s="25" t="s">
        <v>37</v>
      </c>
      <c r="I50" s="22" t="s">
        <v>31</v>
      </c>
      <c r="J50" s="30" t="s">
        <v>46</v>
      </c>
    </row>
    <row r="51" spans="2:10" x14ac:dyDescent="0.25">
      <c r="B51" s="79" t="s">
        <v>12</v>
      </c>
      <c r="C51" s="74">
        <v>1</v>
      </c>
      <c r="D51" s="75">
        <v>2021</v>
      </c>
      <c r="E51" s="76"/>
      <c r="F51" s="73"/>
      <c r="G51" s="73">
        <f t="shared" ref="G51:G57" si="2">E51*F51</f>
        <v>0</v>
      </c>
      <c r="H51" s="77"/>
      <c r="I51" s="78"/>
      <c r="J51" s="41"/>
    </row>
    <row r="52" spans="2:10" x14ac:dyDescent="0.25">
      <c r="B52" s="107" t="s">
        <v>10</v>
      </c>
      <c r="C52" s="81">
        <v>1</v>
      </c>
      <c r="D52" s="82">
        <v>2021</v>
      </c>
      <c r="E52" s="83"/>
      <c r="F52" s="80"/>
      <c r="G52" s="80">
        <f t="shared" si="2"/>
        <v>0</v>
      </c>
      <c r="H52" s="84"/>
      <c r="I52" s="85"/>
      <c r="J52" s="86"/>
    </row>
    <row r="53" spans="2:10" x14ac:dyDescent="0.25">
      <c r="B53" s="108"/>
      <c r="C53" s="81">
        <v>1</v>
      </c>
      <c r="D53" s="82">
        <v>2024</v>
      </c>
      <c r="E53" s="83"/>
      <c r="F53" s="80"/>
      <c r="G53" s="80">
        <f t="shared" si="2"/>
        <v>0</v>
      </c>
      <c r="H53" s="84"/>
      <c r="I53" s="85"/>
      <c r="J53" s="86"/>
    </row>
    <row r="54" spans="2:10" x14ac:dyDescent="0.25">
      <c r="B54" s="79" t="s">
        <v>2</v>
      </c>
      <c r="C54" s="74">
        <v>1</v>
      </c>
      <c r="D54" s="75">
        <v>2023</v>
      </c>
      <c r="E54" s="76"/>
      <c r="F54" s="73"/>
      <c r="G54" s="73">
        <f t="shared" si="2"/>
        <v>0</v>
      </c>
      <c r="H54" s="77"/>
      <c r="I54" s="78"/>
      <c r="J54" s="41"/>
    </row>
    <row r="55" spans="2:10" x14ac:dyDescent="0.25">
      <c r="B55" s="87" t="s">
        <v>11</v>
      </c>
      <c r="C55" s="81"/>
      <c r="D55" s="82"/>
      <c r="E55" s="83"/>
      <c r="F55" s="80"/>
      <c r="G55" s="80">
        <f t="shared" si="2"/>
        <v>0</v>
      </c>
      <c r="H55" s="84"/>
      <c r="I55" s="85"/>
      <c r="J55" s="86"/>
    </row>
    <row r="56" spans="2:10" x14ac:dyDescent="0.25">
      <c r="B56" s="79" t="s">
        <v>13</v>
      </c>
      <c r="C56" s="74">
        <v>8</v>
      </c>
      <c r="D56" s="75">
        <v>2024</v>
      </c>
      <c r="E56" s="76">
        <v>1</v>
      </c>
      <c r="F56" s="73">
        <v>203</v>
      </c>
      <c r="G56" s="73">
        <f t="shared" si="2"/>
        <v>203</v>
      </c>
      <c r="H56" s="77">
        <v>2026</v>
      </c>
      <c r="I56" s="78" t="s">
        <v>50</v>
      </c>
      <c r="J56" s="41" t="s">
        <v>58</v>
      </c>
    </row>
    <row r="57" spans="2:10" x14ac:dyDescent="0.25">
      <c r="B57" s="94" t="s">
        <v>4</v>
      </c>
      <c r="C57" s="89"/>
      <c r="D57" s="90"/>
      <c r="E57" s="91"/>
      <c r="F57" s="88"/>
      <c r="G57" s="88">
        <f t="shared" si="2"/>
        <v>0</v>
      </c>
      <c r="H57" s="92"/>
      <c r="I57" s="93"/>
      <c r="J57" s="64"/>
    </row>
    <row r="58" spans="2:10" ht="15.75" thickBot="1" x14ac:dyDescent="0.3">
      <c r="B58" s="110" t="s">
        <v>9</v>
      </c>
      <c r="C58" s="111"/>
      <c r="D58" s="111"/>
      <c r="E58" s="111"/>
      <c r="F58" s="111"/>
      <c r="G58" s="16">
        <f>SUM(G51:G57)</f>
        <v>203</v>
      </c>
      <c r="H58" s="16"/>
      <c r="I58" s="17"/>
      <c r="J58" s="18"/>
    </row>
    <row r="59" spans="2:10" ht="6" customHeight="1" thickBot="1" x14ac:dyDescent="0.3"/>
    <row r="60" spans="2:10" x14ac:dyDescent="0.25">
      <c r="B60" s="112" t="s">
        <v>42</v>
      </c>
      <c r="C60" s="113"/>
      <c r="D60" s="113"/>
      <c r="E60" s="113"/>
      <c r="F60" s="113"/>
      <c r="G60" s="113"/>
      <c r="H60" s="113"/>
      <c r="I60" s="113"/>
      <c r="J60" s="114"/>
    </row>
    <row r="61" spans="2:10" x14ac:dyDescent="0.25">
      <c r="B61" s="115" t="s">
        <v>44</v>
      </c>
      <c r="C61" s="116"/>
      <c r="D61" s="116"/>
      <c r="E61" s="116"/>
      <c r="F61" s="116"/>
      <c r="G61" s="116"/>
      <c r="H61" s="116"/>
      <c r="I61" s="116"/>
      <c r="J61" s="117"/>
    </row>
    <row r="62" spans="2:10" x14ac:dyDescent="0.25">
      <c r="B62" s="118" t="s">
        <v>23</v>
      </c>
      <c r="C62" s="119"/>
      <c r="D62" s="120"/>
      <c r="E62" s="121" t="str">
        <f>"Kërkesë investimi për vitet " &amp; $C$8</f>
        <v>Kërkesë investimi për vitet 1</v>
      </c>
      <c r="F62" s="119"/>
      <c r="G62" s="119"/>
      <c r="H62" s="119"/>
      <c r="I62" s="120"/>
      <c r="J62" s="29" t="s">
        <v>32</v>
      </c>
    </row>
    <row r="63" spans="2:10" s="3" customFormat="1" ht="33.75" customHeight="1" x14ac:dyDescent="0.25">
      <c r="B63" s="20" t="s">
        <v>7</v>
      </c>
      <c r="C63" s="21" t="s">
        <v>5</v>
      </c>
      <c r="D63" s="22" t="s">
        <v>36</v>
      </c>
      <c r="E63" s="23" t="s">
        <v>5</v>
      </c>
      <c r="F63" s="24" t="s">
        <v>45</v>
      </c>
      <c r="G63" s="21" t="s">
        <v>3</v>
      </c>
      <c r="H63" s="25" t="s">
        <v>37</v>
      </c>
      <c r="I63" s="22" t="s">
        <v>31</v>
      </c>
      <c r="J63" s="30" t="s">
        <v>33</v>
      </c>
    </row>
    <row r="64" spans="2:10" x14ac:dyDescent="0.25">
      <c r="B64" s="79" t="s">
        <v>16</v>
      </c>
      <c r="C64" s="74"/>
      <c r="D64" s="75"/>
      <c r="E64" s="38"/>
      <c r="F64" s="35"/>
      <c r="G64" s="35">
        <f t="shared" ref="G64:G69" si="3">E64*F64</f>
        <v>0</v>
      </c>
      <c r="H64" s="39"/>
      <c r="I64" s="40"/>
      <c r="J64" s="41"/>
    </row>
    <row r="65" spans="2:10" x14ac:dyDescent="0.25">
      <c r="B65" s="87" t="s">
        <v>18</v>
      </c>
      <c r="C65" s="81">
        <v>1</v>
      </c>
      <c r="D65" s="82">
        <v>2021</v>
      </c>
      <c r="E65" s="96"/>
      <c r="F65" s="95"/>
      <c r="G65" s="95">
        <f t="shared" si="3"/>
        <v>0</v>
      </c>
      <c r="H65" s="97"/>
      <c r="I65" s="98"/>
      <c r="J65" s="86"/>
    </row>
    <row r="66" spans="2:10" ht="30" x14ac:dyDescent="0.25">
      <c r="B66" s="105" t="s">
        <v>14</v>
      </c>
      <c r="C66" s="74">
        <v>2</v>
      </c>
      <c r="D66" s="75">
        <v>2014</v>
      </c>
      <c r="E66" s="38">
        <v>1</v>
      </c>
      <c r="F66" s="35">
        <v>98</v>
      </c>
      <c r="G66" s="35">
        <f t="shared" si="3"/>
        <v>98</v>
      </c>
      <c r="H66" s="39">
        <v>2026</v>
      </c>
      <c r="I66" s="40" t="s">
        <v>50</v>
      </c>
      <c r="J66" s="72" t="s">
        <v>59</v>
      </c>
    </row>
    <row r="67" spans="2:10" x14ac:dyDescent="0.25">
      <c r="B67" s="109"/>
      <c r="C67" s="74">
        <v>3</v>
      </c>
      <c r="D67" s="75">
        <v>2020</v>
      </c>
      <c r="E67" s="38"/>
      <c r="F67" s="35"/>
      <c r="G67" s="35">
        <f t="shared" si="3"/>
        <v>0</v>
      </c>
      <c r="H67" s="39"/>
      <c r="I67" s="40"/>
      <c r="J67" s="41"/>
    </row>
    <row r="68" spans="2:10" x14ac:dyDescent="0.25">
      <c r="B68" s="87" t="s">
        <v>15</v>
      </c>
      <c r="C68" s="81">
        <v>1</v>
      </c>
      <c r="D68" s="82">
        <v>2024</v>
      </c>
      <c r="E68" s="96"/>
      <c r="F68" s="95"/>
      <c r="G68" s="95">
        <f t="shared" si="3"/>
        <v>0</v>
      </c>
      <c r="H68" s="97"/>
      <c r="I68" s="98"/>
      <c r="J68" s="86"/>
    </row>
    <row r="69" spans="2:10" x14ac:dyDescent="0.25">
      <c r="B69" s="99" t="s">
        <v>17</v>
      </c>
      <c r="C69" s="67">
        <v>2</v>
      </c>
      <c r="D69" s="68">
        <v>2021</v>
      </c>
      <c r="E69" s="69"/>
      <c r="F69" s="66"/>
      <c r="G69" s="66">
        <f t="shared" si="3"/>
        <v>0</v>
      </c>
      <c r="H69" s="70"/>
      <c r="I69" s="71"/>
      <c r="J69" s="72"/>
    </row>
    <row r="70" spans="2:10" ht="15.75" thickBot="1" x14ac:dyDescent="0.3">
      <c r="B70" s="110" t="s">
        <v>9</v>
      </c>
      <c r="C70" s="111"/>
      <c r="D70" s="111"/>
      <c r="E70" s="111"/>
      <c r="F70" s="111"/>
      <c r="G70" s="16">
        <f>SUM(G64:G69)</f>
        <v>98</v>
      </c>
      <c r="H70" s="16"/>
      <c r="I70" s="17"/>
      <c r="J70" s="18"/>
    </row>
    <row r="71" spans="2:10" ht="6" customHeight="1" thickBot="1" x14ac:dyDescent="0.3"/>
    <row r="72" spans="2:10" x14ac:dyDescent="0.25">
      <c r="B72" s="112" t="s">
        <v>43</v>
      </c>
      <c r="C72" s="113"/>
      <c r="D72" s="113"/>
      <c r="E72" s="113"/>
      <c r="F72" s="113"/>
      <c r="G72" s="113"/>
      <c r="H72" s="113"/>
      <c r="I72" s="113"/>
      <c r="J72" s="114"/>
    </row>
    <row r="73" spans="2:10" x14ac:dyDescent="0.25">
      <c r="B73" s="115" t="s">
        <v>19</v>
      </c>
      <c r="C73" s="116"/>
      <c r="D73" s="116"/>
      <c r="E73" s="116"/>
      <c r="F73" s="116"/>
      <c r="G73" s="116"/>
      <c r="H73" s="116"/>
      <c r="I73" s="116"/>
      <c r="J73" s="117"/>
    </row>
    <row r="74" spans="2:10" x14ac:dyDescent="0.25">
      <c r="B74" s="118" t="s">
        <v>23</v>
      </c>
      <c r="C74" s="119"/>
      <c r="D74" s="120"/>
      <c r="E74" s="121" t="str">
        <f>"Kërkesë investimi për vitet " &amp; $C$8</f>
        <v>Kërkesë investimi për vitet 1</v>
      </c>
      <c r="F74" s="119"/>
      <c r="G74" s="119"/>
      <c r="H74" s="119"/>
      <c r="I74" s="120"/>
      <c r="J74" s="29" t="s">
        <v>32</v>
      </c>
    </row>
    <row r="75" spans="2:10" s="3" customFormat="1" ht="33.75" customHeight="1" x14ac:dyDescent="0.25">
      <c r="B75" s="20" t="s">
        <v>7</v>
      </c>
      <c r="C75" s="21" t="s">
        <v>5</v>
      </c>
      <c r="D75" s="22" t="s">
        <v>36</v>
      </c>
      <c r="E75" s="23" t="s">
        <v>5</v>
      </c>
      <c r="F75" s="24" t="s">
        <v>45</v>
      </c>
      <c r="G75" s="21" t="s">
        <v>3</v>
      </c>
      <c r="H75" s="25" t="s">
        <v>37</v>
      </c>
      <c r="I75" s="22" t="s">
        <v>31</v>
      </c>
      <c r="J75" s="30" t="s">
        <v>33</v>
      </c>
    </row>
    <row r="76" spans="2:10" x14ac:dyDescent="0.25">
      <c r="B76" s="79" t="s">
        <v>20</v>
      </c>
      <c r="C76" s="74">
        <v>1</v>
      </c>
      <c r="D76" s="75">
        <v>2006</v>
      </c>
      <c r="E76" s="76"/>
      <c r="F76" s="73"/>
      <c r="G76" s="73">
        <f>E76*F76</f>
        <v>0</v>
      </c>
      <c r="H76" s="77"/>
      <c r="I76" s="78"/>
      <c r="J76" s="41"/>
    </row>
    <row r="77" spans="2:10" ht="30" x14ac:dyDescent="0.25">
      <c r="B77" s="107" t="s">
        <v>21</v>
      </c>
      <c r="C77" s="89">
        <v>2</v>
      </c>
      <c r="D77" s="90">
        <v>2015</v>
      </c>
      <c r="E77" s="91">
        <v>1</v>
      </c>
      <c r="F77" s="88">
        <v>778</v>
      </c>
      <c r="G77" s="88">
        <f>E77*F77</f>
        <v>778</v>
      </c>
      <c r="H77" s="92">
        <v>2026</v>
      </c>
      <c r="I77" s="93" t="s">
        <v>50</v>
      </c>
      <c r="J77" s="64" t="s">
        <v>60</v>
      </c>
    </row>
    <row r="78" spans="2:10" x14ac:dyDescent="0.25">
      <c r="B78" s="122"/>
      <c r="C78" s="89">
        <v>1</v>
      </c>
      <c r="D78" s="90">
        <v>2024</v>
      </c>
      <c r="E78" s="91"/>
      <c r="F78" s="88"/>
      <c r="G78" s="88">
        <f>E78*F78</f>
        <v>0</v>
      </c>
      <c r="H78" s="92"/>
      <c r="I78" s="93"/>
      <c r="J78" s="64"/>
    </row>
    <row r="79" spans="2:10" ht="15.75" thickBot="1" x14ac:dyDescent="0.3">
      <c r="B79" s="110" t="s">
        <v>9</v>
      </c>
      <c r="C79" s="111"/>
      <c r="D79" s="111"/>
      <c r="E79" s="111"/>
      <c r="F79" s="111"/>
      <c r="G79" s="16">
        <f>SUM(G76:G78)</f>
        <v>778</v>
      </c>
      <c r="H79" s="16"/>
      <c r="I79" s="17"/>
      <c r="J79" s="18"/>
    </row>
    <row r="82" spans="3:4" x14ac:dyDescent="0.25">
      <c r="C82" s="6"/>
      <c r="D82" s="6"/>
    </row>
  </sheetData>
  <sheetProtection password="FDF3" sheet="1" objects="1" scenarios="1" selectLockedCells="1"/>
  <sortState ref="B76:J78">
    <sortCondition ref="B75:B78"/>
    <sortCondition ref="D75:D78"/>
    <sortCondition ref="H75:H78"/>
    <sortCondition ref="I75:I78"/>
  </sortState>
  <mergeCells count="42">
    <mergeCell ref="B1:J1"/>
    <mergeCell ref="C7:D7"/>
    <mergeCell ref="F8:H8"/>
    <mergeCell ref="B3:J3"/>
    <mergeCell ref="B25:J25"/>
    <mergeCell ref="B26:J26"/>
    <mergeCell ref="B27:D27"/>
    <mergeCell ref="E27:I27"/>
    <mergeCell ref="F10:H10"/>
    <mergeCell ref="B12:J12"/>
    <mergeCell ref="B13:J13"/>
    <mergeCell ref="B14:D14"/>
    <mergeCell ref="E14:I14"/>
    <mergeCell ref="B58:F58"/>
    <mergeCell ref="B60:J60"/>
    <mergeCell ref="B61:J61"/>
    <mergeCell ref="B62:D62"/>
    <mergeCell ref="E62:I62"/>
    <mergeCell ref="B66:B67"/>
    <mergeCell ref="B79:F79"/>
    <mergeCell ref="B70:F70"/>
    <mergeCell ref="B72:J72"/>
    <mergeCell ref="B73:J73"/>
    <mergeCell ref="B74:D74"/>
    <mergeCell ref="E74:I74"/>
    <mergeCell ref="B77:B78"/>
    <mergeCell ref="B16:B21"/>
    <mergeCell ref="B29:B32"/>
    <mergeCell ref="B34:B35"/>
    <mergeCell ref="B43:B44"/>
    <mergeCell ref="B52:B53"/>
    <mergeCell ref="B45:F45"/>
    <mergeCell ref="B47:J47"/>
    <mergeCell ref="B48:J48"/>
    <mergeCell ref="B49:D49"/>
    <mergeCell ref="E49:I49"/>
    <mergeCell ref="B37:F37"/>
    <mergeCell ref="B39:J39"/>
    <mergeCell ref="B40:J40"/>
    <mergeCell ref="B41:D41"/>
    <mergeCell ref="E41:I41"/>
    <mergeCell ref="B23:F23"/>
  </mergeCells>
  <printOptions horizontalCentered="1"/>
  <pageMargins left="0.11811023622047245" right="0.11811023622047245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Pajisje elektronike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Shehu</dc:creator>
  <cp:lastModifiedBy>Gazmir.onuzi</cp:lastModifiedBy>
  <cp:lastPrinted>2024-03-20T15:06:12Z</cp:lastPrinted>
  <dcterms:created xsi:type="dcterms:W3CDTF">2021-07-30T07:41:04Z</dcterms:created>
  <dcterms:modified xsi:type="dcterms:W3CDTF">2025-04-15T08:27:59Z</dcterms:modified>
</cp:coreProperties>
</file>