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0710" tabRatio="847"/>
  </bookViews>
  <sheets>
    <sheet name="ÇËSHTJE PENALE" sheetId="1" r:id="rId1"/>
    <sheet name="TË DËNUAR " sheetId="2" r:id="rId2"/>
    <sheet name="TË DËNUAR TË MITUR " sheetId="14" r:id="rId3"/>
    <sheet name="ÇËSHTJE PENALE USHTARAKE " sheetId="3" r:id="rId4"/>
    <sheet name="TË DËNUAR USHTARAKE " sheetId="4" r:id="rId5"/>
    <sheet name="ÇËSHTJE CIVILE " sheetId="5" r:id="rId6"/>
    <sheet name="SEANCA PARAPRAKE  " sheetId="6" r:id="rId7"/>
    <sheet name="NGARKESA E GJYQTARËVE " sheetId="17" r:id="rId8"/>
    <sheet name="DHUNA " sheetId="7" r:id="rId9"/>
    <sheet name="VJETARI" sheetId="9" r:id="rId10"/>
    <sheet name="URDHËRA MBROJTJE" sheetId="15" r:id="rId11"/>
    <sheet name="Korr+Krimi Organizuar" sheetId="11" r:id="rId12"/>
  </sheets>
  <calcPr calcId="162913"/>
</workbook>
</file>

<file path=xl/calcChain.xml><?xml version="1.0" encoding="utf-8"?>
<calcChain xmlns="http://schemas.openxmlformats.org/spreadsheetml/2006/main">
  <c r="N95" i="5" l="1"/>
  <c r="B14" i="17"/>
  <c r="B21" i="17"/>
  <c r="J23" i="17"/>
  <c r="I23" i="17"/>
  <c r="H23" i="17"/>
  <c r="G23" i="17"/>
  <c r="F23" i="17"/>
  <c r="E23" i="17"/>
  <c r="D23" i="17"/>
  <c r="C23" i="17"/>
  <c r="B22" i="17"/>
  <c r="B20" i="17"/>
  <c r="B19" i="17"/>
  <c r="B18" i="17"/>
  <c r="B17" i="17"/>
  <c r="B16" i="17"/>
  <c r="B15" i="17"/>
  <c r="B13" i="17"/>
  <c r="B12" i="17"/>
  <c r="B11" i="17"/>
  <c r="B10" i="17"/>
  <c r="B9" i="17"/>
  <c r="B8" i="17"/>
  <c r="B7" i="17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6" i="15"/>
  <c r="D18" i="15"/>
  <c r="D17" i="15"/>
  <c r="H16" i="15"/>
  <c r="G16" i="15"/>
  <c r="F16" i="15"/>
  <c r="E16" i="15"/>
  <c r="C16" i="15"/>
  <c r="B16" i="15"/>
  <c r="D7" i="15"/>
  <c r="D6" i="15"/>
  <c r="L25" i="7"/>
  <c r="L27" i="7"/>
  <c r="L29" i="7"/>
  <c r="L31" i="7"/>
  <c r="L23" i="7"/>
  <c r="L21" i="7"/>
  <c r="L19" i="7"/>
  <c r="L17" i="7"/>
  <c r="L15" i="7"/>
  <c r="L13" i="7"/>
  <c r="L11" i="7"/>
  <c r="L9" i="7"/>
  <c r="L6" i="7"/>
  <c r="L5" i="7"/>
  <c r="C439" i="14"/>
  <c r="D439" i="14"/>
  <c r="E439" i="14"/>
  <c r="F439" i="14"/>
  <c r="G439" i="14"/>
  <c r="H439" i="14"/>
  <c r="I439" i="14"/>
  <c r="J439" i="14"/>
  <c r="K439" i="14"/>
  <c r="L439" i="14"/>
  <c r="M439" i="14"/>
  <c r="N439" i="14"/>
  <c r="O439" i="14"/>
  <c r="P439" i="14"/>
  <c r="Q439" i="14"/>
  <c r="R439" i="14"/>
  <c r="S439" i="14"/>
  <c r="T439" i="14"/>
  <c r="U439" i="14"/>
  <c r="V439" i="14"/>
  <c r="B439" i="14"/>
  <c r="Y438" i="1"/>
  <c r="Z438" i="1"/>
  <c r="AA438" i="1"/>
  <c r="AB438" i="1"/>
  <c r="AC438" i="1"/>
  <c r="AD438" i="1"/>
  <c r="AE438" i="1"/>
  <c r="AF438" i="1"/>
  <c r="AG438" i="1"/>
  <c r="AH438" i="1"/>
  <c r="AI438" i="1"/>
  <c r="Y323" i="1"/>
  <c r="Y439" i="1"/>
  <c r="Z323" i="1"/>
  <c r="Z439" i="1"/>
  <c r="AA323" i="1"/>
  <c r="AA439" i="1"/>
  <c r="AB323" i="1"/>
  <c r="AC323" i="1"/>
  <c r="AD323" i="1"/>
  <c r="AD439" i="1"/>
  <c r="AE323" i="1"/>
  <c r="AE439" i="1"/>
  <c r="AF323" i="1"/>
  <c r="AF439" i="1"/>
  <c r="AG323" i="1"/>
  <c r="AG439" i="1"/>
  <c r="AH323" i="1"/>
  <c r="AH439" i="1"/>
  <c r="AI323" i="1"/>
  <c r="AI439" i="1"/>
  <c r="W326" i="1"/>
  <c r="W327" i="1"/>
  <c r="W328" i="1"/>
  <c r="W329" i="1"/>
  <c r="W330" i="1"/>
  <c r="W331" i="1"/>
  <c r="W332" i="1"/>
  <c r="W333" i="1"/>
  <c r="W438" i="1"/>
  <c r="W334" i="1"/>
  <c r="W335" i="1"/>
  <c r="W336" i="1"/>
  <c r="W337" i="1"/>
  <c r="W338" i="1"/>
  <c r="W339" i="1"/>
  <c r="W340" i="1"/>
  <c r="W341" i="1"/>
  <c r="X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X381" i="1"/>
  <c r="W382" i="1"/>
  <c r="W383" i="1"/>
  <c r="W384" i="1"/>
  <c r="W385" i="1"/>
  <c r="W386" i="1"/>
  <c r="W387" i="1"/>
  <c r="W388" i="1"/>
  <c r="W389" i="1"/>
  <c r="X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X405" i="1"/>
  <c r="W406" i="1"/>
  <c r="W407" i="1"/>
  <c r="W408" i="1"/>
  <c r="W409" i="1"/>
  <c r="W410" i="1"/>
  <c r="W411" i="1"/>
  <c r="W412" i="1"/>
  <c r="W413" i="1"/>
  <c r="X413" i="1"/>
  <c r="W414" i="1"/>
  <c r="W415" i="1"/>
  <c r="W416" i="1"/>
  <c r="W417" i="1"/>
  <c r="W418" i="1"/>
  <c r="W419" i="1"/>
  <c r="W420" i="1"/>
  <c r="W421" i="1"/>
  <c r="X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X437" i="1"/>
  <c r="W325" i="1"/>
  <c r="W7" i="1"/>
  <c r="W8" i="1"/>
  <c r="W9" i="1"/>
  <c r="W10" i="1"/>
  <c r="W11" i="1"/>
  <c r="W12" i="1"/>
  <c r="W13" i="1"/>
  <c r="W14" i="1"/>
  <c r="W323" i="1"/>
  <c r="W15" i="1"/>
  <c r="W16" i="1"/>
  <c r="W17" i="1"/>
  <c r="W18" i="1"/>
  <c r="W19" i="1"/>
  <c r="W20" i="1"/>
  <c r="W21" i="1"/>
  <c r="W22" i="1"/>
  <c r="X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X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X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X102" i="1"/>
  <c r="W103" i="1"/>
  <c r="W104" i="1"/>
  <c r="W105" i="1"/>
  <c r="W106" i="1"/>
  <c r="W107" i="1"/>
  <c r="W108" i="1"/>
  <c r="W109" i="1"/>
  <c r="W110" i="1"/>
  <c r="X110" i="1"/>
  <c r="W111" i="1"/>
  <c r="W112" i="1"/>
  <c r="W113" i="1"/>
  <c r="W114" i="1"/>
  <c r="W115" i="1"/>
  <c r="W116" i="1"/>
  <c r="W117" i="1"/>
  <c r="W118" i="1"/>
  <c r="X118" i="1"/>
  <c r="W119" i="1"/>
  <c r="W120" i="1"/>
  <c r="W121" i="1"/>
  <c r="W122" i="1"/>
  <c r="W123" i="1"/>
  <c r="W124" i="1"/>
  <c r="W125" i="1"/>
  <c r="W126" i="1"/>
  <c r="X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X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X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X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X198" i="1"/>
  <c r="W199" i="1"/>
  <c r="W200" i="1"/>
  <c r="W201" i="1"/>
  <c r="W202" i="1"/>
  <c r="W203" i="1"/>
  <c r="W204" i="1"/>
  <c r="W205" i="1"/>
  <c r="W206" i="1"/>
  <c r="X206" i="1"/>
  <c r="W207" i="1"/>
  <c r="W208" i="1"/>
  <c r="W209" i="1"/>
  <c r="W210" i="1"/>
  <c r="W211" i="1"/>
  <c r="W212" i="1"/>
  <c r="W213" i="1"/>
  <c r="W214" i="1"/>
  <c r="X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X246" i="1"/>
  <c r="W247" i="1"/>
  <c r="W248" i="1"/>
  <c r="W249" i="1"/>
  <c r="W250" i="1"/>
  <c r="W251" i="1"/>
  <c r="W252" i="1"/>
  <c r="W253" i="1"/>
  <c r="W254" i="1"/>
  <c r="X254" i="1"/>
  <c r="W255" i="1"/>
  <c r="W256" i="1"/>
  <c r="W257" i="1"/>
  <c r="W258" i="1"/>
  <c r="W259" i="1"/>
  <c r="W260" i="1"/>
  <c r="W261" i="1"/>
  <c r="W262" i="1"/>
  <c r="X262" i="1"/>
  <c r="W263" i="1"/>
  <c r="W264" i="1"/>
  <c r="W265" i="1"/>
  <c r="W266" i="1"/>
  <c r="W267" i="1"/>
  <c r="W268" i="1"/>
  <c r="W269" i="1"/>
  <c r="W270" i="1"/>
  <c r="X270" i="1"/>
  <c r="W271" i="1"/>
  <c r="W272" i="1"/>
  <c r="W273" i="1"/>
  <c r="W274" i="1"/>
  <c r="W275" i="1"/>
  <c r="W276" i="1"/>
  <c r="W277" i="1"/>
  <c r="W278" i="1"/>
  <c r="X278" i="1"/>
  <c r="W279" i="1"/>
  <c r="W280" i="1"/>
  <c r="W281" i="1"/>
  <c r="W282" i="1"/>
  <c r="W283" i="1"/>
  <c r="W284" i="1"/>
  <c r="W285" i="1"/>
  <c r="W286" i="1"/>
  <c r="X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X302" i="1"/>
  <c r="W303" i="1"/>
  <c r="W304" i="1"/>
  <c r="W305" i="1"/>
  <c r="W306" i="1"/>
  <c r="W307" i="1"/>
  <c r="W308" i="1"/>
  <c r="W309" i="1"/>
  <c r="W310" i="1"/>
  <c r="X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6" i="1"/>
  <c r="O323" i="1"/>
  <c r="N323" i="1"/>
  <c r="T437" i="1"/>
  <c r="T436" i="1"/>
  <c r="T435" i="1"/>
  <c r="X435" i="1"/>
  <c r="T434" i="1"/>
  <c r="T433" i="1"/>
  <c r="T432" i="1"/>
  <c r="T431" i="1"/>
  <c r="X431" i="1"/>
  <c r="T430" i="1"/>
  <c r="T429" i="1"/>
  <c r="T428" i="1"/>
  <c r="X428" i="1"/>
  <c r="T427" i="1"/>
  <c r="X427" i="1"/>
  <c r="T426" i="1"/>
  <c r="X426" i="1"/>
  <c r="T425" i="1"/>
  <c r="T424" i="1"/>
  <c r="X424" i="1"/>
  <c r="T423" i="1"/>
  <c r="X423" i="1"/>
  <c r="T422" i="1"/>
  <c r="T421" i="1"/>
  <c r="T420" i="1"/>
  <c r="T419" i="1"/>
  <c r="X419" i="1"/>
  <c r="T418" i="1"/>
  <c r="T417" i="1"/>
  <c r="X417" i="1"/>
  <c r="T416" i="1"/>
  <c r="X416" i="1"/>
  <c r="T415" i="1"/>
  <c r="X415" i="1"/>
  <c r="T414" i="1"/>
  <c r="X414" i="1"/>
  <c r="T413" i="1"/>
  <c r="T412" i="1"/>
  <c r="T411" i="1"/>
  <c r="X411" i="1"/>
  <c r="T410" i="1"/>
  <c r="X410" i="1"/>
  <c r="T409" i="1"/>
  <c r="X409" i="1"/>
  <c r="T408" i="1"/>
  <c r="T407" i="1"/>
  <c r="X407" i="1"/>
  <c r="T406" i="1"/>
  <c r="T405" i="1"/>
  <c r="T404" i="1"/>
  <c r="T403" i="1"/>
  <c r="X403" i="1"/>
  <c r="T402" i="1"/>
  <c r="T401" i="1"/>
  <c r="X401" i="1"/>
  <c r="T400" i="1"/>
  <c r="T399" i="1"/>
  <c r="X399" i="1"/>
  <c r="T398" i="1"/>
  <c r="T397" i="1"/>
  <c r="T396" i="1"/>
  <c r="T395" i="1"/>
  <c r="X395" i="1"/>
  <c r="T394" i="1"/>
  <c r="T393" i="1"/>
  <c r="X393" i="1"/>
  <c r="T392" i="1"/>
  <c r="X392" i="1"/>
  <c r="T391" i="1"/>
  <c r="X391" i="1"/>
  <c r="T390" i="1"/>
  <c r="X390" i="1"/>
  <c r="T389" i="1"/>
  <c r="T388" i="1"/>
  <c r="T387" i="1"/>
  <c r="X387" i="1"/>
  <c r="T386" i="1"/>
  <c r="X386" i="1"/>
  <c r="T385" i="1"/>
  <c r="T384" i="1"/>
  <c r="X384" i="1"/>
  <c r="T383" i="1"/>
  <c r="X383" i="1"/>
  <c r="T382" i="1"/>
  <c r="X382" i="1"/>
  <c r="T381" i="1"/>
  <c r="T380" i="1"/>
  <c r="X380" i="1"/>
  <c r="T379" i="1"/>
  <c r="X379" i="1"/>
  <c r="T378" i="1"/>
  <c r="X378" i="1"/>
  <c r="T377" i="1"/>
  <c r="T376" i="1"/>
  <c r="T375" i="1"/>
  <c r="X375" i="1"/>
  <c r="T374" i="1"/>
  <c r="X374" i="1"/>
  <c r="T373" i="1"/>
  <c r="T372" i="1"/>
  <c r="T371" i="1"/>
  <c r="X371" i="1"/>
  <c r="T370" i="1"/>
  <c r="X370" i="1"/>
  <c r="T369" i="1"/>
  <c r="X369" i="1"/>
  <c r="T368" i="1"/>
  <c r="X368" i="1"/>
  <c r="T367" i="1"/>
  <c r="X367" i="1"/>
  <c r="T366" i="1"/>
  <c r="X366" i="1"/>
  <c r="T365" i="1"/>
  <c r="T364" i="1"/>
  <c r="X364" i="1"/>
  <c r="T363" i="1"/>
  <c r="X363" i="1"/>
  <c r="T362" i="1"/>
  <c r="X362" i="1"/>
  <c r="T361" i="1"/>
  <c r="T360" i="1"/>
  <c r="X360" i="1"/>
  <c r="T359" i="1"/>
  <c r="X359" i="1"/>
  <c r="T358" i="1"/>
  <c r="T357" i="1"/>
  <c r="X357" i="1"/>
  <c r="T356" i="1"/>
  <c r="T355" i="1"/>
  <c r="X355" i="1"/>
  <c r="T354" i="1"/>
  <c r="T353" i="1"/>
  <c r="X353" i="1"/>
  <c r="T352" i="1"/>
  <c r="T351" i="1"/>
  <c r="X351" i="1"/>
  <c r="T350" i="1"/>
  <c r="X350" i="1"/>
  <c r="X438" i="1"/>
  <c r="X439" i="1"/>
  <c r="T349" i="1"/>
  <c r="T348" i="1"/>
  <c r="T347" i="1"/>
  <c r="X347" i="1"/>
  <c r="T346" i="1"/>
  <c r="X346" i="1"/>
  <c r="T345" i="1"/>
  <c r="T344" i="1"/>
  <c r="T343" i="1"/>
  <c r="X343" i="1"/>
  <c r="T342" i="1"/>
  <c r="X342" i="1"/>
  <c r="T341" i="1"/>
  <c r="T340" i="1"/>
  <c r="T339" i="1"/>
  <c r="X339" i="1"/>
  <c r="T338" i="1"/>
  <c r="T337" i="1"/>
  <c r="X337" i="1"/>
  <c r="T336" i="1"/>
  <c r="T335" i="1"/>
  <c r="X335" i="1"/>
  <c r="T334" i="1"/>
  <c r="T333" i="1"/>
  <c r="T332" i="1"/>
  <c r="X332" i="1"/>
  <c r="T331" i="1"/>
  <c r="X331" i="1"/>
  <c r="T330" i="1"/>
  <c r="T329" i="1"/>
  <c r="T328" i="1"/>
  <c r="X328" i="1"/>
  <c r="T327" i="1"/>
  <c r="X327" i="1"/>
  <c r="T326" i="1"/>
  <c r="X326" i="1"/>
  <c r="T325" i="1"/>
  <c r="T322" i="1"/>
  <c r="T321" i="1"/>
  <c r="T320" i="1"/>
  <c r="X320" i="1"/>
  <c r="T319" i="1"/>
  <c r="X319" i="1"/>
  <c r="T318" i="1"/>
  <c r="T317" i="1"/>
  <c r="T316" i="1"/>
  <c r="X316" i="1"/>
  <c r="T315" i="1"/>
  <c r="X315" i="1"/>
  <c r="T314" i="1"/>
  <c r="T313" i="1"/>
  <c r="X313" i="1"/>
  <c r="T312" i="1"/>
  <c r="T311" i="1"/>
  <c r="X311" i="1"/>
  <c r="T310" i="1"/>
  <c r="T309" i="1"/>
  <c r="T308" i="1"/>
  <c r="X308" i="1"/>
  <c r="T307" i="1"/>
  <c r="X307" i="1"/>
  <c r="T306" i="1"/>
  <c r="T305" i="1"/>
  <c r="T304" i="1"/>
  <c r="T303" i="1"/>
  <c r="X303" i="1"/>
  <c r="T302" i="1"/>
  <c r="T301" i="1"/>
  <c r="T300" i="1"/>
  <c r="X300" i="1"/>
  <c r="T299" i="1"/>
  <c r="X299" i="1"/>
  <c r="T298" i="1"/>
  <c r="T297" i="1"/>
  <c r="T296" i="1"/>
  <c r="X296" i="1"/>
  <c r="T295" i="1"/>
  <c r="X295" i="1"/>
  <c r="T294" i="1"/>
  <c r="T293" i="1"/>
  <c r="T292" i="1"/>
  <c r="T291" i="1"/>
  <c r="X291" i="1"/>
  <c r="T290" i="1"/>
  <c r="T289" i="1"/>
  <c r="X289" i="1"/>
  <c r="T288" i="1"/>
  <c r="T287" i="1"/>
  <c r="X287" i="1"/>
  <c r="T286" i="1"/>
  <c r="T285" i="1"/>
  <c r="T284" i="1"/>
  <c r="T283" i="1"/>
  <c r="X283" i="1"/>
  <c r="T282" i="1"/>
  <c r="X282" i="1"/>
  <c r="T281" i="1"/>
  <c r="X281" i="1"/>
  <c r="T280" i="1"/>
  <c r="T279" i="1"/>
  <c r="X279" i="1"/>
  <c r="T278" i="1"/>
  <c r="T277" i="1"/>
  <c r="T276" i="1"/>
  <c r="X276" i="1"/>
  <c r="T275" i="1"/>
  <c r="X275" i="1"/>
  <c r="T274" i="1"/>
  <c r="X274" i="1"/>
  <c r="T273" i="1"/>
  <c r="X273" i="1"/>
  <c r="T272" i="1"/>
  <c r="T271" i="1"/>
  <c r="X271" i="1"/>
  <c r="T270" i="1"/>
  <c r="T269" i="1"/>
  <c r="T268" i="1"/>
  <c r="X268" i="1"/>
  <c r="T267" i="1"/>
  <c r="X267" i="1"/>
  <c r="T266" i="1"/>
  <c r="X266" i="1"/>
  <c r="T265" i="1"/>
  <c r="T264" i="1"/>
  <c r="T263" i="1"/>
  <c r="X263" i="1"/>
  <c r="T262" i="1"/>
  <c r="T261" i="1"/>
  <c r="X261" i="1"/>
  <c r="T260" i="1"/>
  <c r="X260" i="1"/>
  <c r="T259" i="1"/>
  <c r="X259" i="1"/>
  <c r="T258" i="1"/>
  <c r="T257" i="1"/>
  <c r="T256" i="1"/>
  <c r="T255" i="1"/>
  <c r="X255" i="1"/>
  <c r="T254" i="1"/>
  <c r="T253" i="1"/>
  <c r="X253" i="1"/>
  <c r="T252" i="1"/>
  <c r="T251" i="1"/>
  <c r="X251" i="1"/>
  <c r="T250" i="1"/>
  <c r="X250" i="1"/>
  <c r="T249" i="1"/>
  <c r="T248" i="1"/>
  <c r="T247" i="1"/>
  <c r="X247" i="1"/>
  <c r="T246" i="1"/>
  <c r="T245" i="1"/>
  <c r="X245" i="1"/>
  <c r="T244" i="1"/>
  <c r="X244" i="1"/>
  <c r="T243" i="1"/>
  <c r="X243" i="1"/>
  <c r="T242" i="1"/>
  <c r="T241" i="1"/>
  <c r="T240" i="1"/>
  <c r="T239" i="1"/>
  <c r="X239" i="1"/>
  <c r="T238" i="1"/>
  <c r="T237" i="1"/>
  <c r="T236" i="1"/>
  <c r="X236" i="1"/>
  <c r="T235" i="1"/>
  <c r="X235" i="1"/>
  <c r="T234" i="1"/>
  <c r="T233" i="1"/>
  <c r="T232" i="1"/>
  <c r="T231" i="1"/>
  <c r="X231" i="1"/>
  <c r="T230" i="1"/>
  <c r="X230" i="1"/>
  <c r="T229" i="1"/>
  <c r="X229" i="1"/>
  <c r="T228" i="1"/>
  <c r="T227" i="1"/>
  <c r="X227" i="1"/>
  <c r="T226" i="1"/>
  <c r="T225" i="1"/>
  <c r="T224" i="1"/>
  <c r="X224" i="1"/>
  <c r="T223" i="1"/>
  <c r="X223" i="1"/>
  <c r="T222" i="1"/>
  <c r="X222" i="1"/>
  <c r="T221" i="1"/>
  <c r="T220" i="1"/>
  <c r="T219" i="1"/>
  <c r="X219" i="1"/>
  <c r="T218" i="1"/>
  <c r="X218" i="1"/>
  <c r="T217" i="1"/>
  <c r="T216" i="1"/>
  <c r="X216" i="1"/>
  <c r="T215" i="1"/>
  <c r="X215" i="1"/>
  <c r="T214" i="1"/>
  <c r="T213" i="1"/>
  <c r="T212" i="1"/>
  <c r="X212" i="1"/>
  <c r="T211" i="1"/>
  <c r="X211" i="1"/>
  <c r="T210" i="1"/>
  <c r="X210" i="1"/>
  <c r="T209" i="1"/>
  <c r="X209" i="1"/>
  <c r="T208" i="1"/>
  <c r="T207" i="1"/>
  <c r="X207" i="1"/>
  <c r="T206" i="1"/>
  <c r="T205" i="1"/>
  <c r="T204" i="1"/>
  <c r="X204" i="1"/>
  <c r="T203" i="1"/>
  <c r="X203" i="1"/>
  <c r="T202" i="1"/>
  <c r="X202" i="1"/>
  <c r="T201" i="1"/>
  <c r="T200" i="1"/>
  <c r="T199" i="1"/>
  <c r="X199" i="1"/>
  <c r="T198" i="1"/>
  <c r="T197" i="1"/>
  <c r="T196" i="1"/>
  <c r="X196" i="1"/>
  <c r="T195" i="1"/>
  <c r="X195" i="1"/>
  <c r="T194" i="1"/>
  <c r="T193" i="1"/>
  <c r="T192" i="1"/>
  <c r="T191" i="1"/>
  <c r="X191" i="1"/>
  <c r="T190" i="1"/>
  <c r="T189" i="1"/>
  <c r="T188" i="1"/>
  <c r="T187" i="1"/>
  <c r="X187" i="1"/>
  <c r="T186" i="1"/>
  <c r="T185" i="1"/>
  <c r="X185" i="1"/>
  <c r="T184" i="1"/>
  <c r="T183" i="1"/>
  <c r="X183" i="1"/>
  <c r="T182" i="1"/>
  <c r="T181" i="1"/>
  <c r="T180" i="1"/>
  <c r="T179" i="1"/>
  <c r="X179" i="1"/>
  <c r="T178" i="1"/>
  <c r="T177" i="1"/>
  <c r="T176" i="1"/>
  <c r="T175" i="1"/>
  <c r="X175" i="1"/>
  <c r="T174" i="1"/>
  <c r="T173" i="1"/>
  <c r="X173" i="1"/>
  <c r="T172" i="1"/>
  <c r="X172" i="1"/>
  <c r="T171" i="1"/>
  <c r="X171" i="1"/>
  <c r="T170" i="1"/>
  <c r="X170" i="1"/>
  <c r="T169" i="1"/>
  <c r="T168" i="1"/>
  <c r="X168" i="1"/>
  <c r="T167" i="1"/>
  <c r="X167" i="1"/>
  <c r="T166" i="1"/>
  <c r="T165" i="1"/>
  <c r="T164" i="1"/>
  <c r="X164" i="1"/>
  <c r="T163" i="1"/>
  <c r="X163" i="1"/>
  <c r="T162" i="1"/>
  <c r="T161" i="1"/>
  <c r="T160" i="1"/>
  <c r="T159" i="1"/>
  <c r="X159" i="1"/>
  <c r="T158" i="1"/>
  <c r="T157" i="1"/>
  <c r="T156" i="1"/>
  <c r="T155" i="1"/>
  <c r="X155" i="1"/>
  <c r="T154" i="1"/>
  <c r="T153" i="1"/>
  <c r="T152" i="1"/>
  <c r="X152" i="1"/>
  <c r="T151" i="1"/>
  <c r="X151" i="1"/>
  <c r="T150" i="1"/>
  <c r="X150" i="1"/>
  <c r="T149" i="1"/>
  <c r="T148" i="1"/>
  <c r="T147" i="1"/>
  <c r="X147" i="1"/>
  <c r="T146" i="1"/>
  <c r="T145" i="1"/>
  <c r="T144" i="1"/>
  <c r="T143" i="1"/>
  <c r="X143" i="1"/>
  <c r="T142" i="1"/>
  <c r="T141" i="1"/>
  <c r="T140" i="1"/>
  <c r="X140" i="1"/>
  <c r="T139" i="1"/>
  <c r="X139" i="1"/>
  <c r="T138" i="1"/>
  <c r="T137" i="1"/>
  <c r="T136" i="1"/>
  <c r="X136" i="1"/>
  <c r="T135" i="1"/>
  <c r="X135" i="1"/>
  <c r="T134" i="1"/>
  <c r="T133" i="1"/>
  <c r="T132" i="1"/>
  <c r="T131" i="1"/>
  <c r="X131" i="1"/>
  <c r="T130" i="1"/>
  <c r="X130" i="1"/>
  <c r="T129" i="1"/>
  <c r="X129" i="1"/>
  <c r="T128" i="1"/>
  <c r="T127" i="1"/>
  <c r="X127" i="1"/>
  <c r="T126" i="1"/>
  <c r="T125" i="1"/>
  <c r="T124" i="1"/>
  <c r="T123" i="1"/>
  <c r="X123" i="1"/>
  <c r="T122" i="1"/>
  <c r="T121" i="1"/>
  <c r="X121" i="1"/>
  <c r="T120" i="1"/>
  <c r="X120" i="1"/>
  <c r="T119" i="1"/>
  <c r="X119" i="1"/>
  <c r="T118" i="1"/>
  <c r="T117" i="1"/>
  <c r="T116" i="1"/>
  <c r="T115" i="1"/>
  <c r="X115" i="1"/>
  <c r="T114" i="1"/>
  <c r="X114" i="1"/>
  <c r="T113" i="1"/>
  <c r="X113" i="1"/>
  <c r="T112" i="1"/>
  <c r="T111" i="1"/>
  <c r="X111" i="1"/>
  <c r="T110" i="1"/>
  <c r="T109" i="1"/>
  <c r="X109" i="1"/>
  <c r="T108" i="1"/>
  <c r="X108" i="1"/>
  <c r="T107" i="1"/>
  <c r="X107" i="1"/>
  <c r="T106" i="1"/>
  <c r="T105" i="1"/>
  <c r="T104" i="1"/>
  <c r="T103" i="1"/>
  <c r="X103" i="1"/>
  <c r="T102" i="1"/>
  <c r="T101" i="1"/>
  <c r="T100" i="1"/>
  <c r="X100" i="1"/>
  <c r="T99" i="1"/>
  <c r="X99" i="1"/>
  <c r="T98" i="1"/>
  <c r="X98" i="1"/>
  <c r="T97" i="1"/>
  <c r="T96" i="1"/>
  <c r="T95" i="1"/>
  <c r="X95" i="1"/>
  <c r="T94" i="1"/>
  <c r="T93" i="1"/>
  <c r="X93" i="1"/>
  <c r="T92" i="1"/>
  <c r="X92" i="1"/>
  <c r="T91" i="1"/>
  <c r="X91" i="1"/>
  <c r="T90" i="1"/>
  <c r="T89" i="1"/>
  <c r="T88" i="1"/>
  <c r="T87" i="1"/>
  <c r="X87" i="1"/>
  <c r="T86" i="1"/>
  <c r="T85" i="1"/>
  <c r="X85" i="1"/>
  <c r="T84" i="1"/>
  <c r="T83" i="1"/>
  <c r="X83" i="1"/>
  <c r="T82" i="1"/>
  <c r="T81" i="1"/>
  <c r="T80" i="1"/>
  <c r="X80" i="1"/>
  <c r="T79" i="1"/>
  <c r="X79" i="1"/>
  <c r="T78" i="1"/>
  <c r="X78" i="1"/>
  <c r="T77" i="1"/>
  <c r="T76" i="1"/>
  <c r="X76" i="1"/>
  <c r="T75" i="1"/>
  <c r="X75" i="1"/>
  <c r="T74" i="1"/>
  <c r="T73" i="1"/>
  <c r="T72" i="1"/>
  <c r="X72" i="1"/>
  <c r="T71" i="1"/>
  <c r="X71" i="1"/>
  <c r="T70" i="1"/>
  <c r="T69" i="1"/>
  <c r="T68" i="1"/>
  <c r="T67" i="1"/>
  <c r="X67" i="1"/>
  <c r="T66" i="1"/>
  <c r="X66" i="1"/>
  <c r="T65" i="1"/>
  <c r="T64" i="1"/>
  <c r="X64" i="1"/>
  <c r="T63" i="1"/>
  <c r="X63" i="1"/>
  <c r="T62" i="1"/>
  <c r="T61" i="1"/>
  <c r="X61" i="1"/>
  <c r="T60" i="1"/>
  <c r="T59" i="1"/>
  <c r="X59" i="1"/>
  <c r="T58" i="1"/>
  <c r="X58" i="1"/>
  <c r="T57" i="1"/>
  <c r="T56" i="1"/>
  <c r="X56" i="1"/>
  <c r="T55" i="1"/>
  <c r="X55" i="1"/>
  <c r="T54" i="1"/>
  <c r="T53" i="1"/>
  <c r="T52" i="1"/>
  <c r="X52" i="1"/>
  <c r="T51" i="1"/>
  <c r="X51" i="1"/>
  <c r="T50" i="1"/>
  <c r="T49" i="1"/>
  <c r="T48" i="1"/>
  <c r="T47" i="1"/>
  <c r="X47" i="1"/>
  <c r="T46" i="1"/>
  <c r="T45" i="1"/>
  <c r="X45" i="1"/>
  <c r="T44" i="1"/>
  <c r="X44" i="1"/>
  <c r="T43" i="1"/>
  <c r="X43" i="1"/>
  <c r="T42" i="1"/>
  <c r="X42" i="1"/>
  <c r="T41" i="1"/>
  <c r="T40" i="1"/>
  <c r="X40" i="1"/>
  <c r="T39" i="1"/>
  <c r="X39" i="1"/>
  <c r="T38" i="1"/>
  <c r="T37" i="1"/>
  <c r="T36" i="1"/>
  <c r="T35" i="1"/>
  <c r="X35" i="1"/>
  <c r="T34" i="1"/>
  <c r="X34" i="1"/>
  <c r="T33" i="1"/>
  <c r="T32" i="1"/>
  <c r="T31" i="1"/>
  <c r="X31" i="1"/>
  <c r="T30" i="1"/>
  <c r="T29" i="1"/>
  <c r="X29" i="1"/>
  <c r="T28" i="1"/>
  <c r="T27" i="1"/>
  <c r="X27" i="1"/>
  <c r="T26" i="1"/>
  <c r="X26" i="1"/>
  <c r="T25" i="1"/>
  <c r="X25" i="1"/>
  <c r="T24" i="1"/>
  <c r="X24" i="1"/>
  <c r="T23" i="1"/>
  <c r="X23" i="1"/>
  <c r="T22" i="1"/>
  <c r="T21" i="1"/>
  <c r="T20" i="1"/>
  <c r="T19" i="1"/>
  <c r="X19" i="1"/>
  <c r="T18" i="1"/>
  <c r="X18" i="1"/>
  <c r="T17" i="1"/>
  <c r="X17" i="1"/>
  <c r="T16" i="1"/>
  <c r="T15" i="1"/>
  <c r="X15" i="1"/>
  <c r="T14" i="1"/>
  <c r="T13" i="1"/>
  <c r="T12" i="1"/>
  <c r="X12" i="1"/>
  <c r="T11" i="1"/>
  <c r="X11" i="1"/>
  <c r="T10" i="1"/>
  <c r="T9" i="1"/>
  <c r="T8" i="1"/>
  <c r="T7" i="1"/>
  <c r="T6" i="1"/>
  <c r="N438" i="1"/>
  <c r="F405" i="1"/>
  <c r="K56" i="11"/>
  <c r="K6" i="11"/>
  <c r="B18" i="11"/>
  <c r="C7" i="11"/>
  <c r="D7" i="11"/>
  <c r="E7" i="11"/>
  <c r="F7" i="11"/>
  <c r="G7" i="11"/>
  <c r="G6" i="11"/>
  <c r="H7" i="11"/>
  <c r="I7" i="11"/>
  <c r="J7" i="11"/>
  <c r="B7" i="11"/>
  <c r="C12" i="11"/>
  <c r="D12" i="11"/>
  <c r="E12" i="11"/>
  <c r="F12" i="11"/>
  <c r="G12" i="11"/>
  <c r="H12" i="11"/>
  <c r="I12" i="11"/>
  <c r="J12" i="11"/>
  <c r="B12" i="11"/>
  <c r="C15" i="11"/>
  <c r="D15" i="11"/>
  <c r="D6" i="11"/>
  <c r="E15" i="11"/>
  <c r="F15" i="11"/>
  <c r="F6" i="11"/>
  <c r="G15" i="11"/>
  <c r="H15" i="11"/>
  <c r="I15" i="11"/>
  <c r="J15" i="11"/>
  <c r="B15" i="11"/>
  <c r="C21" i="11"/>
  <c r="D21" i="11"/>
  <c r="E21" i="11"/>
  <c r="F21" i="11"/>
  <c r="G21" i="11"/>
  <c r="H21" i="11"/>
  <c r="I21" i="11"/>
  <c r="J21" i="11"/>
  <c r="B21" i="11"/>
  <c r="C31" i="11"/>
  <c r="D31" i="11"/>
  <c r="E31" i="11"/>
  <c r="F31" i="11"/>
  <c r="G31" i="11"/>
  <c r="H31" i="11"/>
  <c r="I31" i="11"/>
  <c r="J31" i="11"/>
  <c r="B31" i="11"/>
  <c r="C34" i="11"/>
  <c r="D34" i="11"/>
  <c r="E34" i="11"/>
  <c r="F34" i="11"/>
  <c r="G34" i="11"/>
  <c r="H34" i="11"/>
  <c r="I34" i="11"/>
  <c r="J34" i="11"/>
  <c r="B34" i="11"/>
  <c r="C50" i="11"/>
  <c r="D50" i="11"/>
  <c r="E50" i="11"/>
  <c r="F50" i="11"/>
  <c r="G50" i="11"/>
  <c r="H50" i="11"/>
  <c r="I50" i="11"/>
  <c r="J50" i="11"/>
  <c r="B50" i="11"/>
  <c r="C24" i="11"/>
  <c r="C6" i="11"/>
  <c r="D24" i="11"/>
  <c r="E24" i="11"/>
  <c r="F24" i="11"/>
  <c r="G24" i="11"/>
  <c r="H24" i="11"/>
  <c r="H6" i="11"/>
  <c r="I24" i="11"/>
  <c r="I6" i="11"/>
  <c r="J24" i="11"/>
  <c r="B24" i="11"/>
  <c r="C54" i="11"/>
  <c r="D54" i="11"/>
  <c r="E54" i="11"/>
  <c r="F54" i="11"/>
  <c r="G54" i="11"/>
  <c r="H54" i="11"/>
  <c r="I54" i="11"/>
  <c r="J54" i="11"/>
  <c r="B54" i="11"/>
  <c r="C57" i="11"/>
  <c r="C56" i="11"/>
  <c r="D57" i="11"/>
  <c r="E57" i="11"/>
  <c r="F57" i="11"/>
  <c r="G57" i="11"/>
  <c r="H57" i="11"/>
  <c r="I57" i="11"/>
  <c r="J57" i="11"/>
  <c r="B57" i="11"/>
  <c r="C67" i="11"/>
  <c r="D67" i="11"/>
  <c r="E67" i="11"/>
  <c r="F67" i="11"/>
  <c r="G67" i="11"/>
  <c r="H67" i="11"/>
  <c r="I67" i="11"/>
  <c r="J67" i="11"/>
  <c r="B67" i="11"/>
  <c r="C70" i="11"/>
  <c r="D70" i="11"/>
  <c r="E70" i="11"/>
  <c r="F70" i="11"/>
  <c r="G70" i="11"/>
  <c r="H70" i="11"/>
  <c r="I70" i="11"/>
  <c r="J70" i="11"/>
  <c r="B70" i="11"/>
  <c r="C73" i="11"/>
  <c r="D73" i="11"/>
  <c r="E73" i="11"/>
  <c r="F73" i="11"/>
  <c r="G73" i="11"/>
  <c r="H73" i="11"/>
  <c r="I73" i="11"/>
  <c r="J73" i="11"/>
  <c r="B73" i="11"/>
  <c r="C83" i="11"/>
  <c r="D83" i="11"/>
  <c r="E83" i="11"/>
  <c r="F83" i="11"/>
  <c r="G83" i="11"/>
  <c r="H83" i="11"/>
  <c r="I83" i="11"/>
  <c r="J83" i="11"/>
  <c r="B83" i="11"/>
  <c r="C86" i="11"/>
  <c r="D86" i="11"/>
  <c r="D56" i="11"/>
  <c r="E86" i="11"/>
  <c r="F86" i="11"/>
  <c r="G86" i="11"/>
  <c r="G56" i="11"/>
  <c r="H86" i="11"/>
  <c r="I86" i="11"/>
  <c r="I56" i="11"/>
  <c r="J86" i="11"/>
  <c r="B86" i="11"/>
  <c r="B56" i="11"/>
  <c r="K7" i="6"/>
  <c r="L7" i="6"/>
  <c r="K8" i="6"/>
  <c r="L8" i="6"/>
  <c r="K9" i="6"/>
  <c r="K10" i="6"/>
  <c r="K6" i="6"/>
  <c r="D7" i="6"/>
  <c r="D8" i="6"/>
  <c r="D9" i="6"/>
  <c r="L9" i="6"/>
  <c r="D10" i="6"/>
  <c r="L10" i="6"/>
  <c r="D6" i="6"/>
  <c r="C91" i="5"/>
  <c r="D91" i="5"/>
  <c r="F91" i="5"/>
  <c r="G91" i="5"/>
  <c r="H91" i="5"/>
  <c r="I91" i="5"/>
  <c r="J91" i="5"/>
  <c r="M91" i="5"/>
  <c r="N91" i="5"/>
  <c r="N92" i="5"/>
  <c r="O91" i="5"/>
  <c r="P91" i="5"/>
  <c r="Q91" i="5"/>
  <c r="R91" i="5"/>
  <c r="S91" i="5"/>
  <c r="B91" i="5"/>
  <c r="K86" i="5"/>
  <c r="K87" i="5"/>
  <c r="K91" i="5"/>
  <c r="K88" i="5"/>
  <c r="K89" i="5"/>
  <c r="K90" i="5"/>
  <c r="K85" i="5"/>
  <c r="E86" i="5"/>
  <c r="L86" i="5"/>
  <c r="E87" i="5"/>
  <c r="E88" i="5"/>
  <c r="L88" i="5"/>
  <c r="E89" i="5"/>
  <c r="E90" i="5"/>
  <c r="E85" i="5"/>
  <c r="C83" i="5"/>
  <c r="D83" i="5"/>
  <c r="D92" i="5"/>
  <c r="F83" i="5"/>
  <c r="F92" i="5"/>
  <c r="G83" i="5"/>
  <c r="H83" i="5"/>
  <c r="I83" i="5"/>
  <c r="J83" i="5"/>
  <c r="M83" i="5"/>
  <c r="N83" i="5"/>
  <c r="O83" i="5"/>
  <c r="P83" i="5"/>
  <c r="Q83" i="5"/>
  <c r="R83" i="5"/>
  <c r="S83" i="5"/>
  <c r="S92" i="5"/>
  <c r="B83" i="5"/>
  <c r="K80" i="5"/>
  <c r="K81" i="5"/>
  <c r="K82" i="5"/>
  <c r="K79" i="5"/>
  <c r="K83" i="5"/>
  <c r="E80" i="5"/>
  <c r="L80" i="5"/>
  <c r="E81" i="5"/>
  <c r="L81" i="5"/>
  <c r="E82" i="5"/>
  <c r="L82" i="5"/>
  <c r="L83" i="5"/>
  <c r="E79" i="5"/>
  <c r="C77" i="5"/>
  <c r="D77" i="5"/>
  <c r="F77" i="5"/>
  <c r="G77" i="5"/>
  <c r="G92" i="5"/>
  <c r="H77" i="5"/>
  <c r="I77" i="5"/>
  <c r="I92" i="5"/>
  <c r="I93" i="5"/>
  <c r="J77" i="5"/>
  <c r="M77" i="5"/>
  <c r="M92" i="5"/>
  <c r="N77" i="5"/>
  <c r="O77" i="5"/>
  <c r="O92" i="5"/>
  <c r="P77" i="5"/>
  <c r="P92" i="5"/>
  <c r="Q77" i="5"/>
  <c r="R77" i="5"/>
  <c r="S77" i="5"/>
  <c r="B77" i="5"/>
  <c r="K73" i="5"/>
  <c r="K74" i="5"/>
  <c r="K75" i="5"/>
  <c r="K76" i="5"/>
  <c r="K72" i="5"/>
  <c r="K77" i="5"/>
  <c r="K92" i="5"/>
  <c r="E73" i="5"/>
  <c r="E74" i="5"/>
  <c r="E75" i="5"/>
  <c r="E76" i="5"/>
  <c r="L76" i="5"/>
  <c r="E72" i="5"/>
  <c r="C68" i="5"/>
  <c r="D68" i="5"/>
  <c r="D69" i="5"/>
  <c r="F68" i="5"/>
  <c r="G68" i="5"/>
  <c r="H68" i="5"/>
  <c r="I68" i="5"/>
  <c r="J68" i="5"/>
  <c r="M68" i="5"/>
  <c r="N68" i="5"/>
  <c r="O68" i="5"/>
  <c r="P68" i="5"/>
  <c r="Q68" i="5"/>
  <c r="R68" i="5"/>
  <c r="S68" i="5"/>
  <c r="B68" i="5"/>
  <c r="K61" i="5"/>
  <c r="K62" i="5"/>
  <c r="K68" i="5"/>
  <c r="K63" i="5"/>
  <c r="K64" i="5"/>
  <c r="K65" i="5"/>
  <c r="L65" i="5"/>
  <c r="K66" i="5"/>
  <c r="K67" i="5"/>
  <c r="K60" i="5"/>
  <c r="E61" i="5"/>
  <c r="L61" i="5"/>
  <c r="E62" i="5"/>
  <c r="E63" i="5"/>
  <c r="E64" i="5"/>
  <c r="L64" i="5"/>
  <c r="E65" i="5"/>
  <c r="E66" i="5"/>
  <c r="E67" i="5"/>
  <c r="E60" i="5"/>
  <c r="E68" i="5"/>
  <c r="C58" i="5"/>
  <c r="D58" i="5"/>
  <c r="F58" i="5"/>
  <c r="G58" i="5"/>
  <c r="H58" i="5"/>
  <c r="I58" i="5"/>
  <c r="J58" i="5"/>
  <c r="M58" i="5"/>
  <c r="N58" i="5"/>
  <c r="O58" i="5"/>
  <c r="P58" i="5"/>
  <c r="Q58" i="5"/>
  <c r="R58" i="5"/>
  <c r="S58" i="5"/>
  <c r="B58" i="5"/>
  <c r="K57" i="5"/>
  <c r="K56" i="5"/>
  <c r="K58" i="5"/>
  <c r="E57" i="5"/>
  <c r="L57" i="5"/>
  <c r="L58" i="5"/>
  <c r="E56" i="5"/>
  <c r="C54" i="5"/>
  <c r="D54" i="5"/>
  <c r="F54" i="5"/>
  <c r="G54" i="5"/>
  <c r="H54" i="5"/>
  <c r="H69" i="5"/>
  <c r="H93" i="5"/>
  <c r="I54" i="5"/>
  <c r="I69" i="5"/>
  <c r="J54" i="5"/>
  <c r="M54" i="5"/>
  <c r="N54" i="5"/>
  <c r="O54" i="5"/>
  <c r="P54" i="5"/>
  <c r="Q54" i="5"/>
  <c r="Q69" i="5"/>
  <c r="R54" i="5"/>
  <c r="S54" i="5"/>
  <c r="B54" i="5"/>
  <c r="B69" i="5"/>
  <c r="B93" i="5"/>
  <c r="K50" i="5"/>
  <c r="K51" i="5"/>
  <c r="K52" i="5"/>
  <c r="K53" i="5"/>
  <c r="K49" i="5"/>
  <c r="E50" i="5"/>
  <c r="E51" i="5"/>
  <c r="L51" i="5"/>
  <c r="E52" i="5"/>
  <c r="E53" i="5"/>
  <c r="E49" i="5"/>
  <c r="C47" i="5"/>
  <c r="D47" i="5"/>
  <c r="F47" i="5"/>
  <c r="G47" i="5"/>
  <c r="H47" i="5"/>
  <c r="I47" i="5"/>
  <c r="J47" i="5"/>
  <c r="M47" i="5"/>
  <c r="N47" i="5"/>
  <c r="O47" i="5"/>
  <c r="O69" i="5"/>
  <c r="P47" i="5"/>
  <c r="Q47" i="5"/>
  <c r="R47" i="5"/>
  <c r="S47" i="5"/>
  <c r="B47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E9" i="5"/>
  <c r="E10" i="5"/>
  <c r="E11" i="5"/>
  <c r="E12" i="5"/>
  <c r="L12" i="5"/>
  <c r="E13" i="5"/>
  <c r="L13" i="5"/>
  <c r="E14" i="5"/>
  <c r="L14" i="5"/>
  <c r="E15" i="5"/>
  <c r="L15" i="5"/>
  <c r="E16" i="5"/>
  <c r="L16" i="5"/>
  <c r="E17" i="5"/>
  <c r="L17" i="5"/>
  <c r="E18" i="5"/>
  <c r="E19" i="5"/>
  <c r="L19" i="5"/>
  <c r="E20" i="5"/>
  <c r="E47" i="5"/>
  <c r="E21" i="5"/>
  <c r="L21" i="5"/>
  <c r="E22" i="5"/>
  <c r="E23" i="5"/>
  <c r="E24" i="5"/>
  <c r="E25" i="5"/>
  <c r="L25" i="5"/>
  <c r="E26" i="5"/>
  <c r="L26" i="5"/>
  <c r="E27" i="5"/>
  <c r="L27" i="5"/>
  <c r="E28" i="5"/>
  <c r="L28" i="5"/>
  <c r="E29" i="5"/>
  <c r="E30" i="5"/>
  <c r="L30" i="5"/>
  <c r="E31" i="5"/>
  <c r="L31" i="5"/>
  <c r="E32" i="5"/>
  <c r="L32" i="5"/>
  <c r="E33" i="5"/>
  <c r="L33" i="5"/>
  <c r="E34" i="5"/>
  <c r="L34" i="5"/>
  <c r="E35" i="5"/>
  <c r="L35" i="5"/>
  <c r="E36" i="5"/>
  <c r="E37" i="5"/>
  <c r="L37" i="5"/>
  <c r="E38" i="5"/>
  <c r="E39" i="5"/>
  <c r="L39" i="5"/>
  <c r="E40" i="5"/>
  <c r="L40" i="5"/>
  <c r="E41" i="5"/>
  <c r="L41" i="5"/>
  <c r="E42" i="5"/>
  <c r="L42" i="5"/>
  <c r="E43" i="5"/>
  <c r="L43" i="5"/>
  <c r="E44" i="5"/>
  <c r="L44" i="5"/>
  <c r="E45" i="5"/>
  <c r="L45" i="5"/>
  <c r="E46" i="5"/>
  <c r="K8" i="5"/>
  <c r="K47" i="5"/>
  <c r="L8" i="5"/>
  <c r="E8" i="5"/>
  <c r="V326" i="14"/>
  <c r="V327" i="14"/>
  <c r="V328" i="14"/>
  <c r="V329" i="14"/>
  <c r="V330" i="14"/>
  <c r="V331" i="14"/>
  <c r="V332" i="14"/>
  <c r="V333" i="14"/>
  <c r="V334" i="14"/>
  <c r="V335" i="14"/>
  <c r="V336" i="14"/>
  <c r="V337" i="14"/>
  <c r="V338" i="14"/>
  <c r="V339" i="14"/>
  <c r="V340" i="14"/>
  <c r="V341" i="14"/>
  <c r="V342" i="14"/>
  <c r="V343" i="14"/>
  <c r="V344" i="14"/>
  <c r="V345" i="14"/>
  <c r="V346" i="14"/>
  <c r="V347" i="14"/>
  <c r="V348" i="14"/>
  <c r="V349" i="14"/>
  <c r="V350" i="14"/>
  <c r="V351" i="14"/>
  <c r="V352" i="14"/>
  <c r="V353" i="14"/>
  <c r="V354" i="14"/>
  <c r="V355" i="14"/>
  <c r="V356" i="14"/>
  <c r="V357" i="14"/>
  <c r="V358" i="14"/>
  <c r="V359" i="14"/>
  <c r="V360" i="14"/>
  <c r="V361" i="14"/>
  <c r="V362" i="14"/>
  <c r="V363" i="14"/>
  <c r="V364" i="14"/>
  <c r="V365" i="14"/>
  <c r="V366" i="14"/>
  <c r="V367" i="14"/>
  <c r="V368" i="14"/>
  <c r="V369" i="14"/>
  <c r="V370" i="14"/>
  <c r="V371" i="14"/>
  <c r="V372" i="14"/>
  <c r="V373" i="14"/>
  <c r="V374" i="14"/>
  <c r="V375" i="14"/>
  <c r="V376" i="14"/>
  <c r="V377" i="14"/>
  <c r="V378" i="14"/>
  <c r="V379" i="14"/>
  <c r="V380" i="14"/>
  <c r="V381" i="14"/>
  <c r="V382" i="14"/>
  <c r="V383" i="14"/>
  <c r="V384" i="14"/>
  <c r="V385" i="14"/>
  <c r="V386" i="14"/>
  <c r="V387" i="14"/>
  <c r="V388" i="14"/>
  <c r="V389" i="14"/>
  <c r="V390" i="14"/>
  <c r="V391" i="14"/>
  <c r="V392" i="14"/>
  <c r="V393" i="14"/>
  <c r="V394" i="14"/>
  <c r="V395" i="14"/>
  <c r="V396" i="14"/>
  <c r="V397" i="14"/>
  <c r="V398" i="14"/>
  <c r="V399" i="14"/>
  <c r="V400" i="14"/>
  <c r="V401" i="14"/>
  <c r="V402" i="14"/>
  <c r="V403" i="14"/>
  <c r="V404" i="14"/>
  <c r="V405" i="14"/>
  <c r="V406" i="14"/>
  <c r="V407" i="14"/>
  <c r="V408" i="14"/>
  <c r="V409" i="14"/>
  <c r="V410" i="14"/>
  <c r="V411" i="14"/>
  <c r="V412" i="14"/>
  <c r="V413" i="14"/>
  <c r="V414" i="14"/>
  <c r="V415" i="14"/>
  <c r="V416" i="14"/>
  <c r="V417" i="14"/>
  <c r="V418" i="14"/>
  <c r="V419" i="14"/>
  <c r="V420" i="14"/>
  <c r="V421" i="14"/>
  <c r="V422" i="14"/>
  <c r="V423" i="14"/>
  <c r="V424" i="14"/>
  <c r="V425" i="14"/>
  <c r="V426" i="14"/>
  <c r="V427" i="14"/>
  <c r="V428" i="14"/>
  <c r="V429" i="14"/>
  <c r="V430" i="14"/>
  <c r="V431" i="14"/>
  <c r="V432" i="14"/>
  <c r="V433" i="14"/>
  <c r="V434" i="14"/>
  <c r="V435" i="14"/>
  <c r="V436" i="14"/>
  <c r="V437" i="14"/>
  <c r="V325" i="14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V66" i="14"/>
  <c r="V67" i="14"/>
  <c r="V68" i="14"/>
  <c r="V69" i="14"/>
  <c r="V70" i="14"/>
  <c r="V71" i="14"/>
  <c r="V72" i="14"/>
  <c r="V73" i="14"/>
  <c r="V74" i="14"/>
  <c r="V75" i="14"/>
  <c r="V76" i="14"/>
  <c r="V77" i="14"/>
  <c r="V78" i="14"/>
  <c r="V79" i="14"/>
  <c r="V80" i="14"/>
  <c r="V81" i="14"/>
  <c r="V82" i="14"/>
  <c r="V83" i="14"/>
  <c r="V84" i="14"/>
  <c r="V85" i="14"/>
  <c r="V86" i="14"/>
  <c r="V87" i="14"/>
  <c r="V88" i="14"/>
  <c r="V89" i="14"/>
  <c r="V90" i="14"/>
  <c r="V91" i="14"/>
  <c r="V92" i="14"/>
  <c r="V93" i="14"/>
  <c r="V94" i="14"/>
  <c r="V95" i="14"/>
  <c r="V96" i="14"/>
  <c r="V97" i="14"/>
  <c r="V98" i="14"/>
  <c r="V99" i="14"/>
  <c r="V100" i="14"/>
  <c r="V101" i="14"/>
  <c r="V102" i="14"/>
  <c r="V103" i="14"/>
  <c r="V104" i="14"/>
  <c r="V105" i="14"/>
  <c r="V106" i="14"/>
  <c r="V107" i="14"/>
  <c r="V108" i="14"/>
  <c r="V109" i="14"/>
  <c r="V110" i="14"/>
  <c r="V111" i="14"/>
  <c r="V112" i="14"/>
  <c r="V113" i="14"/>
  <c r="V114" i="14"/>
  <c r="V115" i="14"/>
  <c r="V116" i="14"/>
  <c r="V117" i="14"/>
  <c r="V118" i="14"/>
  <c r="V119" i="14"/>
  <c r="V120" i="14"/>
  <c r="V121" i="14"/>
  <c r="V122" i="14"/>
  <c r="V123" i="14"/>
  <c r="V124" i="14"/>
  <c r="V125" i="14"/>
  <c r="V126" i="14"/>
  <c r="V127" i="14"/>
  <c r="V128" i="14"/>
  <c r="V129" i="14"/>
  <c r="V130" i="14"/>
  <c r="V131" i="14"/>
  <c r="V132" i="14"/>
  <c r="V133" i="14"/>
  <c r="V134" i="14"/>
  <c r="V135" i="14"/>
  <c r="V136" i="14"/>
  <c r="V137" i="14"/>
  <c r="V138" i="14"/>
  <c r="V139" i="14"/>
  <c r="V140" i="14"/>
  <c r="V141" i="14"/>
  <c r="V142" i="14"/>
  <c r="V143" i="14"/>
  <c r="V144" i="14"/>
  <c r="V145" i="14"/>
  <c r="V146" i="14"/>
  <c r="V147" i="14"/>
  <c r="V148" i="14"/>
  <c r="V149" i="14"/>
  <c r="V150" i="14"/>
  <c r="V151" i="14"/>
  <c r="V152" i="14"/>
  <c r="V153" i="14"/>
  <c r="V154" i="14"/>
  <c r="V155" i="14"/>
  <c r="V156" i="14"/>
  <c r="V157" i="14"/>
  <c r="V158" i="14"/>
  <c r="V159" i="14"/>
  <c r="V160" i="14"/>
  <c r="V161" i="14"/>
  <c r="V162" i="14"/>
  <c r="V163" i="14"/>
  <c r="V164" i="14"/>
  <c r="V165" i="14"/>
  <c r="V166" i="14"/>
  <c r="V167" i="14"/>
  <c r="V168" i="14"/>
  <c r="V169" i="14"/>
  <c r="V170" i="14"/>
  <c r="V171" i="14"/>
  <c r="V172" i="14"/>
  <c r="V173" i="14"/>
  <c r="V174" i="14"/>
  <c r="V175" i="14"/>
  <c r="V176" i="14"/>
  <c r="V177" i="14"/>
  <c r="V178" i="14"/>
  <c r="V179" i="14"/>
  <c r="V180" i="14"/>
  <c r="V181" i="14"/>
  <c r="V182" i="14"/>
  <c r="V183" i="14"/>
  <c r="V184" i="14"/>
  <c r="V185" i="14"/>
  <c r="V186" i="14"/>
  <c r="V187" i="14"/>
  <c r="V188" i="14"/>
  <c r="V189" i="14"/>
  <c r="V190" i="14"/>
  <c r="V191" i="14"/>
  <c r="V192" i="14"/>
  <c r="V193" i="14"/>
  <c r="V194" i="14"/>
  <c r="V195" i="14"/>
  <c r="V196" i="14"/>
  <c r="V197" i="14"/>
  <c r="V198" i="14"/>
  <c r="V199" i="14"/>
  <c r="V200" i="14"/>
  <c r="V201" i="14"/>
  <c r="V202" i="14"/>
  <c r="V203" i="14"/>
  <c r="V204" i="14"/>
  <c r="V205" i="14"/>
  <c r="V206" i="14"/>
  <c r="V207" i="14"/>
  <c r="V208" i="14"/>
  <c r="V209" i="14"/>
  <c r="V210" i="14"/>
  <c r="V211" i="14"/>
  <c r="V212" i="14"/>
  <c r="V213" i="14"/>
  <c r="V214" i="14"/>
  <c r="V215" i="14"/>
  <c r="V216" i="14"/>
  <c r="V217" i="14"/>
  <c r="V218" i="14"/>
  <c r="V219" i="14"/>
  <c r="V220" i="14"/>
  <c r="V221" i="14"/>
  <c r="V222" i="14"/>
  <c r="V223" i="14"/>
  <c r="V224" i="14"/>
  <c r="V225" i="14"/>
  <c r="V226" i="14"/>
  <c r="V227" i="14"/>
  <c r="V228" i="14"/>
  <c r="V229" i="14"/>
  <c r="V230" i="14"/>
  <c r="V231" i="14"/>
  <c r="V232" i="14"/>
  <c r="V233" i="14"/>
  <c r="V234" i="14"/>
  <c r="V235" i="14"/>
  <c r="V236" i="14"/>
  <c r="V237" i="14"/>
  <c r="V238" i="14"/>
  <c r="V239" i="14"/>
  <c r="V240" i="14"/>
  <c r="V241" i="14"/>
  <c r="V242" i="14"/>
  <c r="V243" i="14"/>
  <c r="V244" i="14"/>
  <c r="V245" i="14"/>
  <c r="V246" i="14"/>
  <c r="V247" i="14"/>
  <c r="V248" i="14"/>
  <c r="V249" i="14"/>
  <c r="V250" i="14"/>
  <c r="V251" i="14"/>
  <c r="V252" i="14"/>
  <c r="V253" i="14"/>
  <c r="V254" i="14"/>
  <c r="V255" i="14"/>
  <c r="V256" i="14"/>
  <c r="V257" i="14"/>
  <c r="V258" i="14"/>
  <c r="V259" i="14"/>
  <c r="V260" i="14"/>
  <c r="V261" i="14"/>
  <c r="V262" i="14"/>
  <c r="V263" i="14"/>
  <c r="V264" i="14"/>
  <c r="V265" i="14"/>
  <c r="V266" i="14"/>
  <c r="V267" i="14"/>
  <c r="V268" i="14"/>
  <c r="V269" i="14"/>
  <c r="V270" i="14"/>
  <c r="V271" i="14"/>
  <c r="V272" i="14"/>
  <c r="V273" i="14"/>
  <c r="V274" i="14"/>
  <c r="V275" i="14"/>
  <c r="V276" i="14"/>
  <c r="V277" i="14"/>
  <c r="V278" i="14"/>
  <c r="V279" i="14"/>
  <c r="V280" i="14"/>
  <c r="V281" i="14"/>
  <c r="V282" i="14"/>
  <c r="V283" i="14"/>
  <c r="V284" i="14"/>
  <c r="V285" i="14"/>
  <c r="V286" i="14"/>
  <c r="V287" i="14"/>
  <c r="V288" i="14"/>
  <c r="V289" i="14"/>
  <c r="V290" i="14"/>
  <c r="V291" i="14"/>
  <c r="V292" i="14"/>
  <c r="V293" i="14"/>
  <c r="V294" i="14"/>
  <c r="V295" i="14"/>
  <c r="V296" i="14"/>
  <c r="V297" i="14"/>
  <c r="V298" i="14"/>
  <c r="V299" i="14"/>
  <c r="V300" i="14"/>
  <c r="V301" i="14"/>
  <c r="V302" i="14"/>
  <c r="V303" i="14"/>
  <c r="V304" i="14"/>
  <c r="V305" i="14"/>
  <c r="V306" i="14"/>
  <c r="V307" i="14"/>
  <c r="V308" i="14"/>
  <c r="V309" i="14"/>
  <c r="V310" i="14"/>
  <c r="V311" i="14"/>
  <c r="V312" i="14"/>
  <c r="V313" i="14"/>
  <c r="V314" i="14"/>
  <c r="V315" i="14"/>
  <c r="V316" i="14"/>
  <c r="V317" i="14"/>
  <c r="V318" i="14"/>
  <c r="V319" i="14"/>
  <c r="V320" i="14"/>
  <c r="V321" i="14"/>
  <c r="V322" i="14"/>
  <c r="V6" i="14"/>
  <c r="V323" i="14"/>
  <c r="C323" i="14"/>
  <c r="D323" i="14"/>
  <c r="F323" i="14"/>
  <c r="G323" i="14"/>
  <c r="H323" i="14"/>
  <c r="I323" i="14"/>
  <c r="J323" i="14"/>
  <c r="K323" i="14"/>
  <c r="L323" i="14"/>
  <c r="M323" i="14"/>
  <c r="N323" i="14"/>
  <c r="O323" i="14"/>
  <c r="P323" i="14"/>
  <c r="Q323" i="14"/>
  <c r="R323" i="14"/>
  <c r="S323" i="14"/>
  <c r="T323" i="14"/>
  <c r="U323" i="14"/>
  <c r="B323" i="14"/>
  <c r="C438" i="14"/>
  <c r="D438" i="14"/>
  <c r="F438" i="14"/>
  <c r="G438" i="14"/>
  <c r="H438" i="14"/>
  <c r="I438" i="14"/>
  <c r="J438" i="14"/>
  <c r="K438" i="14"/>
  <c r="L438" i="14"/>
  <c r="M438" i="14"/>
  <c r="N438" i="14"/>
  <c r="O438" i="14"/>
  <c r="P438" i="14"/>
  <c r="Q438" i="14"/>
  <c r="R438" i="14"/>
  <c r="S438" i="14"/>
  <c r="T438" i="14"/>
  <c r="U438" i="14"/>
  <c r="B438" i="14"/>
  <c r="E326" i="14"/>
  <c r="E327" i="14"/>
  <c r="E328" i="14"/>
  <c r="E43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395" i="14"/>
  <c r="E396" i="14"/>
  <c r="E397" i="14"/>
  <c r="E398" i="14"/>
  <c r="E399" i="14"/>
  <c r="E400" i="14"/>
  <c r="E401" i="14"/>
  <c r="E402" i="14"/>
  <c r="E403" i="14"/>
  <c r="E404" i="14"/>
  <c r="E405" i="14"/>
  <c r="E406" i="14"/>
  <c r="E407" i="14"/>
  <c r="E408" i="14"/>
  <c r="E409" i="14"/>
  <c r="E410" i="14"/>
  <c r="E411" i="14"/>
  <c r="E412" i="14"/>
  <c r="E413" i="14"/>
  <c r="E414" i="14"/>
  <c r="E415" i="14"/>
  <c r="E416" i="14"/>
  <c r="E417" i="14"/>
  <c r="E418" i="14"/>
  <c r="E419" i="14"/>
  <c r="E420" i="14"/>
  <c r="E421" i="14"/>
  <c r="E422" i="14"/>
  <c r="E423" i="14"/>
  <c r="E424" i="14"/>
  <c r="E425" i="14"/>
  <c r="E426" i="14"/>
  <c r="E427" i="14"/>
  <c r="E428" i="14"/>
  <c r="E429" i="14"/>
  <c r="E430" i="14"/>
  <c r="E431" i="14"/>
  <c r="E432" i="14"/>
  <c r="E433" i="14"/>
  <c r="E434" i="14"/>
  <c r="E435" i="14"/>
  <c r="E436" i="14"/>
  <c r="E437" i="14"/>
  <c r="E325" i="14"/>
  <c r="E7" i="14"/>
  <c r="E8" i="14"/>
  <c r="E9" i="14"/>
  <c r="E323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6" i="14"/>
  <c r="C438" i="2"/>
  <c r="D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U438" i="2"/>
  <c r="V438" i="2"/>
  <c r="W438" i="2"/>
  <c r="B438" i="2"/>
  <c r="B439" i="2"/>
  <c r="C323" i="2"/>
  <c r="D323" i="2"/>
  <c r="F323" i="2"/>
  <c r="F439" i="2"/>
  <c r="G323" i="2"/>
  <c r="H323" i="2"/>
  <c r="H439" i="2"/>
  <c r="I323" i="2"/>
  <c r="I439" i="2"/>
  <c r="J323" i="2"/>
  <c r="K323" i="2"/>
  <c r="K439" i="2"/>
  <c r="L323" i="2"/>
  <c r="L439" i="2"/>
  <c r="M323" i="2"/>
  <c r="M439" i="2"/>
  <c r="N323" i="2"/>
  <c r="O323" i="2"/>
  <c r="P323" i="2"/>
  <c r="Q323" i="2"/>
  <c r="Q439" i="2"/>
  <c r="R323" i="2"/>
  <c r="R439" i="2"/>
  <c r="S323" i="2"/>
  <c r="S439" i="2"/>
  <c r="T323" i="2"/>
  <c r="T439" i="2"/>
  <c r="U323" i="2"/>
  <c r="U439" i="2"/>
  <c r="V323" i="2"/>
  <c r="W323" i="2"/>
  <c r="B323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325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6" i="2"/>
  <c r="E326" i="2"/>
  <c r="E327" i="2"/>
  <c r="E328" i="2"/>
  <c r="E329" i="2"/>
  <c r="E330" i="2"/>
  <c r="E331" i="2"/>
  <c r="E332" i="2"/>
  <c r="E333" i="2"/>
  <c r="E438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32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6" i="2"/>
  <c r="C438" i="1"/>
  <c r="C439" i="1"/>
  <c r="D438" i="1"/>
  <c r="E438" i="1"/>
  <c r="G438" i="1"/>
  <c r="H438" i="1"/>
  <c r="I438" i="1"/>
  <c r="J438" i="1"/>
  <c r="K438" i="1"/>
  <c r="O438" i="1"/>
  <c r="O439" i="1"/>
  <c r="P438" i="1"/>
  <c r="Q438" i="1"/>
  <c r="R438" i="1"/>
  <c r="R439" i="1"/>
  <c r="S438" i="1"/>
  <c r="T438" i="1"/>
  <c r="T439" i="1"/>
  <c r="U438" i="1"/>
  <c r="V438" i="1"/>
  <c r="B438" i="1"/>
  <c r="C323" i="1"/>
  <c r="D323" i="1"/>
  <c r="E323" i="1"/>
  <c r="G323" i="1"/>
  <c r="H323" i="1"/>
  <c r="I323" i="1"/>
  <c r="I439" i="1"/>
  <c r="J323" i="1"/>
  <c r="J439" i="1"/>
  <c r="K323" i="1"/>
  <c r="P323" i="1"/>
  <c r="Q323" i="1"/>
  <c r="Q439" i="1"/>
  <c r="R323" i="1"/>
  <c r="S323" i="1"/>
  <c r="U323" i="1"/>
  <c r="V323" i="1"/>
  <c r="B323" i="1"/>
  <c r="AJ326" i="1"/>
  <c r="AJ327" i="1"/>
  <c r="AJ328" i="1"/>
  <c r="AJ329" i="1"/>
  <c r="AJ438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325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6" i="1"/>
  <c r="X329" i="1"/>
  <c r="X330" i="1"/>
  <c r="X334" i="1"/>
  <c r="X336" i="1"/>
  <c r="X338" i="1"/>
  <c r="X340" i="1"/>
  <c r="X344" i="1"/>
  <c r="X345" i="1"/>
  <c r="X348" i="1"/>
  <c r="X352" i="1"/>
  <c r="X354" i="1"/>
  <c r="X356" i="1"/>
  <c r="X358" i="1"/>
  <c r="X361" i="1"/>
  <c r="X365" i="1"/>
  <c r="X372" i="1"/>
  <c r="X376" i="1"/>
  <c r="X377" i="1"/>
  <c r="X385" i="1"/>
  <c r="X388" i="1"/>
  <c r="X394" i="1"/>
  <c r="X396" i="1"/>
  <c r="X398" i="1"/>
  <c r="X400" i="1"/>
  <c r="X402" i="1"/>
  <c r="X404" i="1"/>
  <c r="X406" i="1"/>
  <c r="X408" i="1"/>
  <c r="X412" i="1"/>
  <c r="X418" i="1"/>
  <c r="X420" i="1"/>
  <c r="X422" i="1"/>
  <c r="X425" i="1"/>
  <c r="X429" i="1"/>
  <c r="X430" i="1"/>
  <c r="X432" i="1"/>
  <c r="X433" i="1"/>
  <c r="X434" i="1"/>
  <c r="X436" i="1"/>
  <c r="X325" i="1"/>
  <c r="X8" i="1"/>
  <c r="X9" i="1"/>
  <c r="X10" i="1"/>
  <c r="X13" i="1"/>
  <c r="X14" i="1"/>
  <c r="X16" i="1"/>
  <c r="X20" i="1"/>
  <c r="X21" i="1"/>
  <c r="X28" i="1"/>
  <c r="X32" i="1"/>
  <c r="X33" i="1"/>
  <c r="X36" i="1"/>
  <c r="X37" i="1"/>
  <c r="X41" i="1"/>
  <c r="X48" i="1"/>
  <c r="X49" i="1"/>
  <c r="X50" i="1"/>
  <c r="X53" i="1"/>
  <c r="X54" i="1"/>
  <c r="X57" i="1"/>
  <c r="X60" i="1"/>
  <c r="X65" i="1"/>
  <c r="X68" i="1"/>
  <c r="X69" i="1"/>
  <c r="X73" i="1"/>
  <c r="X74" i="1"/>
  <c r="X77" i="1"/>
  <c r="X81" i="1"/>
  <c r="X82" i="1"/>
  <c r="X84" i="1"/>
  <c r="X88" i="1"/>
  <c r="X89" i="1"/>
  <c r="X90" i="1"/>
  <c r="X96" i="1"/>
  <c r="X97" i="1"/>
  <c r="X101" i="1"/>
  <c r="X104" i="1"/>
  <c r="X105" i="1"/>
  <c r="X106" i="1"/>
  <c r="X112" i="1"/>
  <c r="X116" i="1"/>
  <c r="X117" i="1"/>
  <c r="X122" i="1"/>
  <c r="X124" i="1"/>
  <c r="X125" i="1"/>
  <c r="X128" i="1"/>
  <c r="X132" i="1"/>
  <c r="X133" i="1"/>
  <c r="X137" i="1"/>
  <c r="X138" i="1"/>
  <c r="X141" i="1"/>
  <c r="X144" i="1"/>
  <c r="X145" i="1"/>
  <c r="X146" i="1"/>
  <c r="X148" i="1"/>
  <c r="X149" i="1"/>
  <c r="X153" i="1"/>
  <c r="X154" i="1"/>
  <c r="X156" i="1"/>
  <c r="X157" i="1"/>
  <c r="X160" i="1"/>
  <c r="X161" i="1"/>
  <c r="X162" i="1"/>
  <c r="X165" i="1"/>
  <c r="X169" i="1"/>
  <c r="X176" i="1"/>
  <c r="X177" i="1"/>
  <c r="X178" i="1"/>
  <c r="X180" i="1"/>
  <c r="X181" i="1"/>
  <c r="X184" i="1"/>
  <c r="X186" i="1"/>
  <c r="X188" i="1"/>
  <c r="X189" i="1"/>
  <c r="X192" i="1"/>
  <c r="X193" i="1"/>
  <c r="X194" i="1"/>
  <c r="X197" i="1"/>
  <c r="X200" i="1"/>
  <c r="X201" i="1"/>
  <c r="X205" i="1"/>
  <c r="X208" i="1"/>
  <c r="X213" i="1"/>
  <c r="X217" i="1"/>
  <c r="X220" i="1"/>
  <c r="X221" i="1"/>
  <c r="X225" i="1"/>
  <c r="X226" i="1"/>
  <c r="X228" i="1"/>
  <c r="X232" i="1"/>
  <c r="X233" i="1"/>
  <c r="X234" i="1"/>
  <c r="X237" i="1"/>
  <c r="X240" i="1"/>
  <c r="X241" i="1"/>
  <c r="X242" i="1"/>
  <c r="X248" i="1"/>
  <c r="X249" i="1"/>
  <c r="X252" i="1"/>
  <c r="X256" i="1"/>
  <c r="X257" i="1"/>
  <c r="X258" i="1"/>
  <c r="X264" i="1"/>
  <c r="X265" i="1"/>
  <c r="X269" i="1"/>
  <c r="X272" i="1"/>
  <c r="X277" i="1"/>
  <c r="X280" i="1"/>
  <c r="X284" i="1"/>
  <c r="X285" i="1"/>
  <c r="X288" i="1"/>
  <c r="X290" i="1"/>
  <c r="X292" i="1"/>
  <c r="X293" i="1"/>
  <c r="X297" i="1"/>
  <c r="X298" i="1"/>
  <c r="X301" i="1"/>
  <c r="X304" i="1"/>
  <c r="X305" i="1"/>
  <c r="X306" i="1"/>
  <c r="X309" i="1"/>
  <c r="X312" i="1"/>
  <c r="X314" i="1"/>
  <c r="X317" i="1"/>
  <c r="X321" i="1"/>
  <c r="X322" i="1"/>
  <c r="X6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438" i="1"/>
  <c r="L439" i="1"/>
  <c r="L351" i="1"/>
  <c r="L352" i="1"/>
  <c r="L353" i="1"/>
  <c r="L354" i="1"/>
  <c r="L355" i="1"/>
  <c r="L356" i="1"/>
  <c r="M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32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M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M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M113" i="1"/>
  <c r="L114" i="1"/>
  <c r="L115" i="1"/>
  <c r="L116" i="1"/>
  <c r="L117" i="1"/>
  <c r="M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M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M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M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M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6" i="1"/>
  <c r="L323" i="1"/>
  <c r="F326" i="1"/>
  <c r="F327" i="1"/>
  <c r="F328" i="1"/>
  <c r="F329" i="1"/>
  <c r="M329" i="1"/>
  <c r="F330" i="1"/>
  <c r="M330" i="1"/>
  <c r="F331" i="1"/>
  <c r="M331" i="1"/>
  <c r="F332" i="1"/>
  <c r="M332" i="1"/>
  <c r="F333" i="1"/>
  <c r="M333" i="1"/>
  <c r="F334" i="1"/>
  <c r="M334" i="1"/>
  <c r="F335" i="1"/>
  <c r="M335" i="1"/>
  <c r="F336" i="1"/>
  <c r="M336" i="1"/>
  <c r="F337" i="1"/>
  <c r="M337" i="1"/>
  <c r="F338" i="1"/>
  <c r="M338" i="1"/>
  <c r="F339" i="1"/>
  <c r="F340" i="1"/>
  <c r="M340" i="1"/>
  <c r="F341" i="1"/>
  <c r="M341" i="1"/>
  <c r="F342" i="1"/>
  <c r="M342" i="1"/>
  <c r="F343" i="1"/>
  <c r="F344" i="1"/>
  <c r="F345" i="1"/>
  <c r="F346" i="1"/>
  <c r="M346" i="1"/>
  <c r="F347" i="1"/>
  <c r="M347" i="1"/>
  <c r="F348" i="1"/>
  <c r="M348" i="1"/>
  <c r="F349" i="1"/>
  <c r="M349" i="1"/>
  <c r="F350" i="1"/>
  <c r="F438" i="1"/>
  <c r="F439" i="1"/>
  <c r="F351" i="1"/>
  <c r="M351" i="1"/>
  <c r="F352" i="1"/>
  <c r="M352" i="1"/>
  <c r="F353" i="1"/>
  <c r="M353" i="1"/>
  <c r="F354" i="1"/>
  <c r="M354" i="1"/>
  <c r="F355" i="1"/>
  <c r="M355" i="1"/>
  <c r="F356" i="1"/>
  <c r="F357" i="1"/>
  <c r="M357" i="1"/>
  <c r="F358" i="1"/>
  <c r="F359" i="1"/>
  <c r="F360" i="1"/>
  <c r="M360" i="1"/>
  <c r="F361" i="1"/>
  <c r="M361" i="1"/>
  <c r="F362" i="1"/>
  <c r="M362" i="1"/>
  <c r="F363" i="1"/>
  <c r="M363" i="1"/>
  <c r="F364" i="1"/>
  <c r="F365" i="1"/>
  <c r="F366" i="1"/>
  <c r="M366" i="1"/>
  <c r="F367" i="1"/>
  <c r="M367" i="1"/>
  <c r="F368" i="1"/>
  <c r="M368" i="1"/>
  <c r="F369" i="1"/>
  <c r="M369" i="1"/>
  <c r="F370" i="1"/>
  <c r="M370" i="1"/>
  <c r="F371" i="1"/>
  <c r="M371" i="1"/>
  <c r="F372" i="1"/>
  <c r="F373" i="1"/>
  <c r="M373" i="1"/>
  <c r="F374" i="1"/>
  <c r="M374" i="1"/>
  <c r="F375" i="1"/>
  <c r="F376" i="1"/>
  <c r="F377" i="1"/>
  <c r="M377" i="1"/>
  <c r="F378" i="1"/>
  <c r="M378" i="1"/>
  <c r="F379" i="1"/>
  <c r="M379" i="1"/>
  <c r="F380" i="1"/>
  <c r="M380" i="1"/>
  <c r="F381" i="1"/>
  <c r="M381" i="1"/>
  <c r="F382" i="1"/>
  <c r="F383" i="1"/>
  <c r="M383" i="1"/>
  <c r="F384" i="1"/>
  <c r="M384" i="1"/>
  <c r="F385" i="1"/>
  <c r="M385" i="1"/>
  <c r="F386" i="1"/>
  <c r="M386" i="1"/>
  <c r="F387" i="1"/>
  <c r="M387" i="1"/>
  <c r="F388" i="1"/>
  <c r="F389" i="1"/>
  <c r="M389" i="1"/>
  <c r="F390" i="1"/>
  <c r="M390" i="1"/>
  <c r="F391" i="1"/>
  <c r="M391" i="1"/>
  <c r="F392" i="1"/>
  <c r="M392" i="1"/>
  <c r="F393" i="1"/>
  <c r="M393" i="1"/>
  <c r="F394" i="1"/>
  <c r="M394" i="1"/>
  <c r="F395" i="1"/>
  <c r="M395" i="1"/>
  <c r="F396" i="1"/>
  <c r="M396" i="1"/>
  <c r="F397" i="1"/>
  <c r="M397" i="1"/>
  <c r="F398" i="1"/>
  <c r="M398" i="1"/>
  <c r="F399" i="1"/>
  <c r="F400" i="1"/>
  <c r="M400" i="1"/>
  <c r="F401" i="1"/>
  <c r="M401" i="1"/>
  <c r="F402" i="1"/>
  <c r="M402" i="1"/>
  <c r="F403" i="1"/>
  <c r="M403" i="1"/>
  <c r="F404" i="1"/>
  <c r="M404" i="1"/>
  <c r="F406" i="1"/>
  <c r="M406" i="1"/>
  <c r="F407" i="1"/>
  <c r="F408" i="1"/>
  <c r="M408" i="1"/>
  <c r="F409" i="1"/>
  <c r="F410" i="1"/>
  <c r="F411" i="1"/>
  <c r="M411" i="1"/>
  <c r="F412" i="1"/>
  <c r="M412" i="1"/>
  <c r="F413" i="1"/>
  <c r="M413" i="1"/>
  <c r="F414" i="1"/>
  <c r="M414" i="1"/>
  <c r="F415" i="1"/>
  <c r="M415" i="1"/>
  <c r="F416" i="1"/>
  <c r="M416" i="1"/>
  <c r="F417" i="1"/>
  <c r="M417" i="1"/>
  <c r="F418" i="1"/>
  <c r="M418" i="1"/>
  <c r="F419" i="1"/>
  <c r="F420" i="1"/>
  <c r="M420" i="1"/>
  <c r="F421" i="1"/>
  <c r="F422" i="1"/>
  <c r="M422" i="1"/>
  <c r="F423" i="1"/>
  <c r="M423" i="1"/>
  <c r="F424" i="1"/>
  <c r="F425" i="1"/>
  <c r="F426" i="1"/>
  <c r="M426" i="1"/>
  <c r="F427" i="1"/>
  <c r="M427" i="1"/>
  <c r="F428" i="1"/>
  <c r="M428" i="1"/>
  <c r="F429" i="1"/>
  <c r="M429" i="1"/>
  <c r="F430" i="1"/>
  <c r="M430" i="1"/>
  <c r="F431" i="1"/>
  <c r="M431" i="1"/>
  <c r="F432" i="1"/>
  <c r="F433" i="1"/>
  <c r="M433" i="1"/>
  <c r="F434" i="1"/>
  <c r="M434" i="1"/>
  <c r="F435" i="1"/>
  <c r="M435" i="1"/>
  <c r="F436" i="1"/>
  <c r="F437" i="1"/>
  <c r="M437" i="1"/>
  <c r="F325" i="1"/>
  <c r="F7" i="1"/>
  <c r="F8" i="1"/>
  <c r="F9" i="1"/>
  <c r="M9" i="1"/>
  <c r="F10" i="1"/>
  <c r="M10" i="1"/>
  <c r="F11" i="1"/>
  <c r="F12" i="1"/>
  <c r="F13" i="1"/>
  <c r="M13" i="1"/>
  <c r="F14" i="1"/>
  <c r="F15" i="1"/>
  <c r="F16" i="1"/>
  <c r="M16" i="1"/>
  <c r="F17" i="1"/>
  <c r="M17" i="1"/>
  <c r="F18" i="1"/>
  <c r="M18" i="1"/>
  <c r="F19" i="1"/>
  <c r="M19" i="1"/>
  <c r="F20" i="1"/>
  <c r="M20" i="1"/>
  <c r="F21" i="1"/>
  <c r="F22" i="1"/>
  <c r="F23" i="1"/>
  <c r="M23" i="1"/>
  <c r="F24" i="1"/>
  <c r="F25" i="1"/>
  <c r="M25" i="1"/>
  <c r="F26" i="1"/>
  <c r="M26" i="1"/>
  <c r="F27" i="1"/>
  <c r="M27" i="1"/>
  <c r="F28" i="1"/>
  <c r="M28" i="1"/>
  <c r="F29" i="1"/>
  <c r="M29" i="1"/>
  <c r="F30" i="1"/>
  <c r="F31" i="1"/>
  <c r="M31" i="1"/>
  <c r="F32" i="1"/>
  <c r="M32" i="1"/>
  <c r="F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F44" i="1"/>
  <c r="M44" i="1"/>
  <c r="F45" i="1"/>
  <c r="F46" i="1"/>
  <c r="M46" i="1"/>
  <c r="F47" i="1"/>
  <c r="M47" i="1"/>
  <c r="F48" i="1"/>
  <c r="F49" i="1"/>
  <c r="M49" i="1"/>
  <c r="F50" i="1"/>
  <c r="M50" i="1"/>
  <c r="F51" i="1"/>
  <c r="M51" i="1"/>
  <c r="F52" i="1"/>
  <c r="F53" i="1"/>
  <c r="M53" i="1"/>
  <c r="F54" i="1"/>
  <c r="M54" i="1"/>
  <c r="F55" i="1"/>
  <c r="M55" i="1"/>
  <c r="F56" i="1"/>
  <c r="M56" i="1"/>
  <c r="F57" i="1"/>
  <c r="M57" i="1"/>
  <c r="F58" i="1"/>
  <c r="M58" i="1"/>
  <c r="F59" i="1"/>
  <c r="M59" i="1"/>
  <c r="F60" i="1"/>
  <c r="F61" i="1"/>
  <c r="F62" i="1"/>
  <c r="M62" i="1"/>
  <c r="F63" i="1"/>
  <c r="F64" i="1"/>
  <c r="M64" i="1"/>
  <c r="F65" i="1"/>
  <c r="F66" i="1"/>
  <c r="M66" i="1"/>
  <c r="F67" i="1"/>
  <c r="M67" i="1"/>
  <c r="F68" i="1"/>
  <c r="M68" i="1"/>
  <c r="F69" i="1"/>
  <c r="F70" i="1"/>
  <c r="M70" i="1"/>
  <c r="F71" i="1"/>
  <c r="M71" i="1"/>
  <c r="F72" i="1"/>
  <c r="M72" i="1"/>
  <c r="F73" i="1"/>
  <c r="F74" i="1"/>
  <c r="M74" i="1"/>
  <c r="F75" i="1"/>
  <c r="F76" i="1"/>
  <c r="F77" i="1"/>
  <c r="M77" i="1"/>
  <c r="F78" i="1"/>
  <c r="M78" i="1"/>
  <c r="F79" i="1"/>
  <c r="M79" i="1"/>
  <c r="F80" i="1"/>
  <c r="M80" i="1"/>
  <c r="F81" i="1"/>
  <c r="M81" i="1"/>
  <c r="F82" i="1"/>
  <c r="M82" i="1"/>
  <c r="F83" i="1"/>
  <c r="F84" i="1"/>
  <c r="M84" i="1"/>
  <c r="F85" i="1"/>
  <c r="F86" i="1"/>
  <c r="M86" i="1"/>
  <c r="F87" i="1"/>
  <c r="M87" i="1"/>
  <c r="F88" i="1"/>
  <c r="M88" i="1"/>
  <c r="F89" i="1"/>
  <c r="F90" i="1"/>
  <c r="M90" i="1"/>
  <c r="F91" i="1"/>
  <c r="F92" i="1"/>
  <c r="M92" i="1"/>
  <c r="F93" i="1"/>
  <c r="F94" i="1"/>
  <c r="M94" i="1"/>
  <c r="F95" i="1"/>
  <c r="M95" i="1"/>
  <c r="F96" i="1"/>
  <c r="M96" i="1"/>
  <c r="F97" i="1"/>
  <c r="M97" i="1"/>
  <c r="F98" i="1"/>
  <c r="F99" i="1"/>
  <c r="M99" i="1"/>
  <c r="F100" i="1"/>
  <c r="M100" i="1"/>
  <c r="F101" i="1"/>
  <c r="F102" i="1"/>
  <c r="M102" i="1"/>
  <c r="F103" i="1"/>
  <c r="M103" i="1"/>
  <c r="F104" i="1"/>
  <c r="M104" i="1"/>
  <c r="F105" i="1"/>
  <c r="F106" i="1"/>
  <c r="F107" i="1"/>
  <c r="M107" i="1"/>
  <c r="F108" i="1"/>
  <c r="M108" i="1"/>
  <c r="F109" i="1"/>
  <c r="M109" i="1"/>
  <c r="F110" i="1"/>
  <c r="M110" i="1"/>
  <c r="F111" i="1"/>
  <c r="M111" i="1"/>
  <c r="F112" i="1"/>
  <c r="M112" i="1"/>
  <c r="F113" i="1"/>
  <c r="F114" i="1"/>
  <c r="M114" i="1"/>
  <c r="F115" i="1"/>
  <c r="M115" i="1"/>
  <c r="F116" i="1"/>
  <c r="M116" i="1"/>
  <c r="F117" i="1"/>
  <c r="F118" i="1"/>
  <c r="M118" i="1"/>
  <c r="F119" i="1"/>
  <c r="M119" i="1"/>
  <c r="F120" i="1"/>
  <c r="M120" i="1"/>
  <c r="F121" i="1"/>
  <c r="M121" i="1"/>
  <c r="F122" i="1"/>
  <c r="M122" i="1"/>
  <c r="F123" i="1"/>
  <c r="M123" i="1"/>
  <c r="F124" i="1"/>
  <c r="M124" i="1"/>
  <c r="F125" i="1"/>
  <c r="F126" i="1"/>
  <c r="M126" i="1"/>
  <c r="F127" i="1"/>
  <c r="M127" i="1"/>
  <c r="F128" i="1"/>
  <c r="M128" i="1"/>
  <c r="F129" i="1"/>
  <c r="M129" i="1"/>
  <c r="F130" i="1"/>
  <c r="F131" i="1"/>
  <c r="M131" i="1"/>
  <c r="F132" i="1"/>
  <c r="M132" i="1"/>
  <c r="F133" i="1"/>
  <c r="F134" i="1"/>
  <c r="F135" i="1"/>
  <c r="M135" i="1"/>
  <c r="F136" i="1"/>
  <c r="M136" i="1"/>
  <c r="F137" i="1"/>
  <c r="M137" i="1"/>
  <c r="F138" i="1"/>
  <c r="M138" i="1"/>
  <c r="F139" i="1"/>
  <c r="M139" i="1"/>
  <c r="F140" i="1"/>
  <c r="M140" i="1"/>
  <c r="F141" i="1"/>
  <c r="M141" i="1"/>
  <c r="F142" i="1"/>
  <c r="M142" i="1"/>
  <c r="F143" i="1"/>
  <c r="M143" i="1"/>
  <c r="F144" i="1"/>
  <c r="M144" i="1"/>
  <c r="F145" i="1"/>
  <c r="M145" i="1"/>
  <c r="F146" i="1"/>
  <c r="M146" i="1"/>
  <c r="F147" i="1"/>
  <c r="M147" i="1"/>
  <c r="F148" i="1"/>
  <c r="M148" i="1"/>
  <c r="F149" i="1"/>
  <c r="F150" i="1"/>
  <c r="M150" i="1"/>
  <c r="F151" i="1"/>
  <c r="M151" i="1"/>
  <c r="F152" i="1"/>
  <c r="M152" i="1"/>
  <c r="F153" i="1"/>
  <c r="M153" i="1"/>
  <c r="F154" i="1"/>
  <c r="M154" i="1"/>
  <c r="F155" i="1"/>
  <c r="M155" i="1"/>
  <c r="F156" i="1"/>
  <c r="M156" i="1"/>
  <c r="F157" i="1"/>
  <c r="M157" i="1"/>
  <c r="F158" i="1"/>
  <c r="F159" i="1"/>
  <c r="M159" i="1"/>
  <c r="F160" i="1"/>
  <c r="M160" i="1"/>
  <c r="F161" i="1"/>
  <c r="M161" i="1"/>
  <c r="F162" i="1"/>
  <c r="F163" i="1"/>
  <c r="M163" i="1"/>
  <c r="F164" i="1"/>
  <c r="M164" i="1"/>
  <c r="F165" i="1"/>
  <c r="M165" i="1"/>
  <c r="F166" i="1"/>
  <c r="M166" i="1"/>
  <c r="F167" i="1"/>
  <c r="M167" i="1"/>
  <c r="F168" i="1"/>
  <c r="M168" i="1"/>
  <c r="F169" i="1"/>
  <c r="F170" i="1"/>
  <c r="M170" i="1"/>
  <c r="F171" i="1"/>
  <c r="F172" i="1"/>
  <c r="M172" i="1"/>
  <c r="F173" i="1"/>
  <c r="F174" i="1"/>
  <c r="M174" i="1"/>
  <c r="F175" i="1"/>
  <c r="M175" i="1"/>
  <c r="F176" i="1"/>
  <c r="M176" i="1"/>
  <c r="F177" i="1"/>
  <c r="F178" i="1"/>
  <c r="M178" i="1"/>
  <c r="F179" i="1"/>
  <c r="M179" i="1"/>
  <c r="F180" i="1"/>
  <c r="M180" i="1"/>
  <c r="F181" i="1"/>
  <c r="M181" i="1"/>
  <c r="F182" i="1"/>
  <c r="F183" i="1"/>
  <c r="M183" i="1"/>
  <c r="F184" i="1"/>
  <c r="M184" i="1"/>
  <c r="F185" i="1"/>
  <c r="M185" i="1"/>
  <c r="F186" i="1"/>
  <c r="M186" i="1"/>
  <c r="F187" i="1"/>
  <c r="F188" i="1"/>
  <c r="M188" i="1"/>
  <c r="F189" i="1"/>
  <c r="F190" i="1"/>
  <c r="F191" i="1"/>
  <c r="M191" i="1"/>
  <c r="F192" i="1"/>
  <c r="M192" i="1"/>
  <c r="F193" i="1"/>
  <c r="F194" i="1"/>
  <c r="M194" i="1"/>
  <c r="F195" i="1"/>
  <c r="M195" i="1"/>
  <c r="F196" i="1"/>
  <c r="M196" i="1"/>
  <c r="F197" i="1"/>
  <c r="M197" i="1"/>
  <c r="F198" i="1"/>
  <c r="M198" i="1"/>
  <c r="F199" i="1"/>
  <c r="M199" i="1"/>
  <c r="F200" i="1"/>
  <c r="M200" i="1"/>
  <c r="F201" i="1"/>
  <c r="M201" i="1"/>
  <c r="F202" i="1"/>
  <c r="M202" i="1"/>
  <c r="F203" i="1"/>
  <c r="M203" i="1"/>
  <c r="F204" i="1"/>
  <c r="M204" i="1"/>
  <c r="F205" i="1"/>
  <c r="M205" i="1"/>
  <c r="F206" i="1"/>
  <c r="M206" i="1"/>
  <c r="F207" i="1"/>
  <c r="M207" i="1"/>
  <c r="F208" i="1"/>
  <c r="M208" i="1"/>
  <c r="F209" i="1"/>
  <c r="M209" i="1"/>
  <c r="F210" i="1"/>
  <c r="F211" i="1"/>
  <c r="M211" i="1"/>
  <c r="F212" i="1"/>
  <c r="M212" i="1"/>
  <c r="F213" i="1"/>
  <c r="F214" i="1"/>
  <c r="M214" i="1"/>
  <c r="F215" i="1"/>
  <c r="M215" i="1"/>
  <c r="F216" i="1"/>
  <c r="F217" i="1"/>
  <c r="F218" i="1"/>
  <c r="M218" i="1"/>
  <c r="F219" i="1"/>
  <c r="M219" i="1"/>
  <c r="F220" i="1"/>
  <c r="M220" i="1"/>
  <c r="F221" i="1"/>
  <c r="M221" i="1"/>
  <c r="F222" i="1"/>
  <c r="M222" i="1"/>
  <c r="F223" i="1"/>
  <c r="M223" i="1"/>
  <c r="F224" i="1"/>
  <c r="F225" i="1"/>
  <c r="F226" i="1"/>
  <c r="M226" i="1"/>
  <c r="F227" i="1"/>
  <c r="M227" i="1"/>
  <c r="F228" i="1"/>
  <c r="M228" i="1"/>
  <c r="F229" i="1"/>
  <c r="M229" i="1"/>
  <c r="F230" i="1"/>
  <c r="M230" i="1"/>
  <c r="F231" i="1"/>
  <c r="M231" i="1"/>
  <c r="F232" i="1"/>
  <c r="M232" i="1"/>
  <c r="F233" i="1"/>
  <c r="F234" i="1"/>
  <c r="M234" i="1"/>
  <c r="F235" i="1"/>
  <c r="M235" i="1"/>
  <c r="F236" i="1"/>
  <c r="M236" i="1"/>
  <c r="F237" i="1"/>
  <c r="F238" i="1"/>
  <c r="M238" i="1"/>
  <c r="F239" i="1"/>
  <c r="M239" i="1"/>
  <c r="F240" i="1"/>
  <c r="M240" i="1"/>
  <c r="F241" i="1"/>
  <c r="M241" i="1"/>
  <c r="F242" i="1"/>
  <c r="M242" i="1"/>
  <c r="F243" i="1"/>
  <c r="M243" i="1"/>
  <c r="F244" i="1"/>
  <c r="M244" i="1"/>
  <c r="F245" i="1"/>
  <c r="F246" i="1"/>
  <c r="M246" i="1"/>
  <c r="F247" i="1"/>
  <c r="M247" i="1"/>
  <c r="F248" i="1"/>
  <c r="M248" i="1"/>
  <c r="F249" i="1"/>
  <c r="F250" i="1"/>
  <c r="M250" i="1"/>
  <c r="F251" i="1"/>
  <c r="M251" i="1"/>
  <c r="F252" i="1"/>
  <c r="M252" i="1"/>
  <c r="F253" i="1"/>
  <c r="M253" i="1"/>
  <c r="F254" i="1"/>
  <c r="M254" i="1"/>
  <c r="F255" i="1"/>
  <c r="F256" i="1"/>
  <c r="M256" i="1"/>
  <c r="F257" i="1"/>
  <c r="M257" i="1"/>
  <c r="F258" i="1"/>
  <c r="M258" i="1"/>
  <c r="F259" i="1"/>
  <c r="M259" i="1"/>
  <c r="F260" i="1"/>
  <c r="M260" i="1"/>
  <c r="F261" i="1"/>
  <c r="F262" i="1"/>
  <c r="M262" i="1"/>
  <c r="F263" i="1"/>
  <c r="M263" i="1"/>
  <c r="F264" i="1"/>
  <c r="M264" i="1"/>
  <c r="F265" i="1"/>
  <c r="M265" i="1"/>
  <c r="F266" i="1"/>
  <c r="M266" i="1"/>
  <c r="F267" i="1"/>
  <c r="M267" i="1"/>
  <c r="F268" i="1"/>
  <c r="M268" i="1"/>
  <c r="F269" i="1"/>
  <c r="M269" i="1"/>
  <c r="F270" i="1"/>
  <c r="M270" i="1"/>
  <c r="F271" i="1"/>
  <c r="M271" i="1"/>
  <c r="F272" i="1"/>
  <c r="M272" i="1"/>
  <c r="F273" i="1"/>
  <c r="M273" i="1"/>
  <c r="F274" i="1"/>
  <c r="M274" i="1"/>
  <c r="F275" i="1"/>
  <c r="M275" i="1"/>
  <c r="F276" i="1"/>
  <c r="M276" i="1"/>
  <c r="F277" i="1"/>
  <c r="F278" i="1"/>
  <c r="M278" i="1"/>
  <c r="F279" i="1"/>
  <c r="M279" i="1"/>
  <c r="F280" i="1"/>
  <c r="M280" i="1"/>
  <c r="F281" i="1"/>
  <c r="M281" i="1"/>
  <c r="F282" i="1"/>
  <c r="M282" i="1"/>
  <c r="F283" i="1"/>
  <c r="M283" i="1"/>
  <c r="F284" i="1"/>
  <c r="M284" i="1"/>
  <c r="F285" i="1"/>
  <c r="F286" i="1"/>
  <c r="F287" i="1"/>
  <c r="M287" i="1"/>
  <c r="F288" i="1"/>
  <c r="M288" i="1"/>
  <c r="F289" i="1"/>
  <c r="M289" i="1"/>
  <c r="F290" i="1"/>
  <c r="M290" i="1"/>
  <c r="F291" i="1"/>
  <c r="M291" i="1"/>
  <c r="F292" i="1"/>
  <c r="F293" i="1"/>
  <c r="F294" i="1"/>
  <c r="M294" i="1"/>
  <c r="F295" i="1"/>
  <c r="M295" i="1"/>
  <c r="F296" i="1"/>
  <c r="F297" i="1"/>
  <c r="F298" i="1"/>
  <c r="M298" i="1"/>
  <c r="F299" i="1"/>
  <c r="M299" i="1"/>
  <c r="F300" i="1"/>
  <c r="M300" i="1"/>
  <c r="F301" i="1"/>
  <c r="M301" i="1"/>
  <c r="F302" i="1"/>
  <c r="F303" i="1"/>
  <c r="M303" i="1"/>
  <c r="F304" i="1"/>
  <c r="M304" i="1"/>
  <c r="F305" i="1"/>
  <c r="M305" i="1"/>
  <c r="F306" i="1"/>
  <c r="M306" i="1"/>
  <c r="F307" i="1"/>
  <c r="M307" i="1"/>
  <c r="F308" i="1"/>
  <c r="M308" i="1"/>
  <c r="F309" i="1"/>
  <c r="F310" i="1"/>
  <c r="M310" i="1"/>
  <c r="F311" i="1"/>
  <c r="M311" i="1"/>
  <c r="F312" i="1"/>
  <c r="M312" i="1"/>
  <c r="F313" i="1"/>
  <c r="M313" i="1"/>
  <c r="F314" i="1"/>
  <c r="M314" i="1"/>
  <c r="F315" i="1"/>
  <c r="M315" i="1"/>
  <c r="F316" i="1"/>
  <c r="M316" i="1"/>
  <c r="F317" i="1"/>
  <c r="M317" i="1"/>
  <c r="F318" i="1"/>
  <c r="M318" i="1"/>
  <c r="F319" i="1"/>
  <c r="M319" i="1"/>
  <c r="F320" i="1"/>
  <c r="M320" i="1"/>
  <c r="F321" i="1"/>
  <c r="F322" i="1"/>
  <c r="M322" i="1"/>
  <c r="F6" i="1"/>
  <c r="F323" i="1"/>
  <c r="T116" i="4"/>
  <c r="E114" i="4"/>
  <c r="S112" i="4"/>
  <c r="R112" i="4"/>
  <c r="Q112" i="4"/>
  <c r="M112" i="4"/>
  <c r="L112" i="4"/>
  <c r="K112" i="4"/>
  <c r="J112" i="4"/>
  <c r="I112" i="4"/>
  <c r="H112" i="4"/>
  <c r="H113" i="4"/>
  <c r="G112" i="4"/>
  <c r="F112" i="4"/>
  <c r="D112" i="4"/>
  <c r="C112" i="4"/>
  <c r="B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S77" i="4"/>
  <c r="S113" i="4"/>
  <c r="R77" i="4"/>
  <c r="Q77" i="4"/>
  <c r="Q113" i="4"/>
  <c r="M77" i="4"/>
  <c r="L77" i="4"/>
  <c r="K77" i="4"/>
  <c r="J77" i="4"/>
  <c r="I77" i="4"/>
  <c r="I113" i="4"/>
  <c r="H77" i="4"/>
  <c r="G77" i="4"/>
  <c r="G113" i="4"/>
  <c r="F77" i="4"/>
  <c r="D77" i="4"/>
  <c r="C77" i="4"/>
  <c r="C113" i="4"/>
  <c r="B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AH115" i="3"/>
  <c r="X115" i="3"/>
  <c r="L115" i="3"/>
  <c r="F115" i="3"/>
  <c r="M115" i="3"/>
  <c r="AG113" i="3"/>
  <c r="AC113" i="3"/>
  <c r="AB113" i="3"/>
  <c r="AA113" i="3"/>
  <c r="Z113" i="3"/>
  <c r="Y113" i="3"/>
  <c r="Y114" i="3"/>
  <c r="W113" i="3"/>
  <c r="V113" i="3"/>
  <c r="U113" i="3"/>
  <c r="T113" i="3"/>
  <c r="S113" i="3"/>
  <c r="R113" i="3"/>
  <c r="R114" i="3"/>
  <c r="Q113" i="3"/>
  <c r="P113" i="3"/>
  <c r="O113" i="3"/>
  <c r="N113" i="3"/>
  <c r="K113" i="3"/>
  <c r="J113" i="3"/>
  <c r="I113" i="3"/>
  <c r="H113" i="3"/>
  <c r="H114" i="3"/>
  <c r="G113" i="3"/>
  <c r="E113" i="3"/>
  <c r="E114" i="3"/>
  <c r="D113" i="3"/>
  <c r="C113" i="3"/>
  <c r="B113" i="3"/>
  <c r="AH111" i="3"/>
  <c r="X111" i="3"/>
  <c r="L111" i="3"/>
  <c r="F111" i="3"/>
  <c r="M111" i="3"/>
  <c r="AH110" i="3"/>
  <c r="X110" i="3"/>
  <c r="L110" i="3"/>
  <c r="F110" i="3"/>
  <c r="AH109" i="3"/>
  <c r="X109" i="3"/>
  <c r="L109" i="3"/>
  <c r="F109" i="3"/>
  <c r="M109" i="3"/>
  <c r="AH108" i="3"/>
  <c r="X108" i="3"/>
  <c r="L108" i="3"/>
  <c r="F108" i="3"/>
  <c r="AH107" i="3"/>
  <c r="X107" i="3"/>
  <c r="L107" i="3"/>
  <c r="F107" i="3"/>
  <c r="AH106" i="3"/>
  <c r="X106" i="3"/>
  <c r="L106" i="3"/>
  <c r="F106" i="3"/>
  <c r="M106" i="3"/>
  <c r="AH105" i="3"/>
  <c r="X105" i="3"/>
  <c r="L105" i="3"/>
  <c r="F105" i="3"/>
  <c r="M105" i="3"/>
  <c r="AH104" i="3"/>
  <c r="X104" i="3"/>
  <c r="L104" i="3"/>
  <c r="F104" i="3"/>
  <c r="M104" i="3"/>
  <c r="AH103" i="3"/>
  <c r="X103" i="3"/>
  <c r="L103" i="3"/>
  <c r="M103" i="3"/>
  <c r="F103" i="3"/>
  <c r="AH102" i="3"/>
  <c r="X102" i="3"/>
  <c r="L102" i="3"/>
  <c r="M102" i="3"/>
  <c r="F102" i="3"/>
  <c r="AH101" i="3"/>
  <c r="X101" i="3"/>
  <c r="L101" i="3"/>
  <c r="F101" i="3"/>
  <c r="M101" i="3"/>
  <c r="AH100" i="3"/>
  <c r="X100" i="3"/>
  <c r="L100" i="3"/>
  <c r="M100" i="3"/>
  <c r="F100" i="3"/>
  <c r="AH99" i="3"/>
  <c r="X99" i="3"/>
  <c r="L99" i="3"/>
  <c r="F99" i="3"/>
  <c r="M99" i="3"/>
  <c r="AH98" i="3"/>
  <c r="X98" i="3"/>
  <c r="L98" i="3"/>
  <c r="F98" i="3"/>
  <c r="M98" i="3"/>
  <c r="AH97" i="3"/>
  <c r="X97" i="3"/>
  <c r="L97" i="3"/>
  <c r="F97" i="3"/>
  <c r="M97" i="3"/>
  <c r="AH96" i="3"/>
  <c r="X96" i="3"/>
  <c r="L96" i="3"/>
  <c r="F96" i="3"/>
  <c r="M96" i="3"/>
  <c r="AH95" i="3"/>
  <c r="X95" i="3"/>
  <c r="L95" i="3"/>
  <c r="F95" i="3"/>
  <c r="AH94" i="3"/>
  <c r="X94" i="3"/>
  <c r="L94" i="3"/>
  <c r="F94" i="3"/>
  <c r="M94" i="3"/>
  <c r="AH93" i="3"/>
  <c r="X93" i="3"/>
  <c r="L93" i="3"/>
  <c r="F93" i="3"/>
  <c r="AH92" i="3"/>
  <c r="X92" i="3"/>
  <c r="L92" i="3"/>
  <c r="F92" i="3"/>
  <c r="AH91" i="3"/>
  <c r="X91" i="3"/>
  <c r="L91" i="3"/>
  <c r="F91" i="3"/>
  <c r="M91" i="3"/>
  <c r="AH90" i="3"/>
  <c r="X90" i="3"/>
  <c r="L90" i="3"/>
  <c r="F90" i="3"/>
  <c r="AH89" i="3"/>
  <c r="X89" i="3"/>
  <c r="L89" i="3"/>
  <c r="F89" i="3"/>
  <c r="M89" i="3"/>
  <c r="AH88" i="3"/>
  <c r="X88" i="3"/>
  <c r="L88" i="3"/>
  <c r="M88" i="3"/>
  <c r="F88" i="3"/>
  <c r="AH87" i="3"/>
  <c r="X87" i="3"/>
  <c r="L87" i="3"/>
  <c r="F87" i="3"/>
  <c r="AH86" i="3"/>
  <c r="X86" i="3"/>
  <c r="L86" i="3"/>
  <c r="F86" i="3"/>
  <c r="AH85" i="3"/>
  <c r="X85" i="3"/>
  <c r="L85" i="3"/>
  <c r="F85" i="3"/>
  <c r="M85" i="3"/>
  <c r="AH84" i="3"/>
  <c r="X84" i="3"/>
  <c r="L84" i="3"/>
  <c r="M84" i="3"/>
  <c r="F84" i="3"/>
  <c r="AH83" i="3"/>
  <c r="X83" i="3"/>
  <c r="L83" i="3"/>
  <c r="M83" i="3"/>
  <c r="F83" i="3"/>
  <c r="AH82" i="3"/>
  <c r="X82" i="3"/>
  <c r="L82" i="3"/>
  <c r="F82" i="3"/>
  <c r="M82" i="3"/>
  <c r="AH81" i="3"/>
  <c r="X81" i="3"/>
  <c r="L81" i="3"/>
  <c r="M81" i="3"/>
  <c r="F81" i="3"/>
  <c r="AH80" i="3"/>
  <c r="AH113" i="3"/>
  <c r="X80" i="3"/>
  <c r="L80" i="3"/>
  <c r="F80" i="3"/>
  <c r="AG78" i="3"/>
  <c r="AC78" i="3"/>
  <c r="AB78" i="3"/>
  <c r="AB114" i="3"/>
  <c r="AA78" i="3"/>
  <c r="Z78" i="3"/>
  <c r="Z114" i="3"/>
  <c r="Y78" i="3"/>
  <c r="W78" i="3"/>
  <c r="V78" i="3"/>
  <c r="V114" i="3"/>
  <c r="U78" i="3"/>
  <c r="U114" i="3"/>
  <c r="T78" i="3"/>
  <c r="T114" i="3"/>
  <c r="S78" i="3"/>
  <c r="S114" i="3"/>
  <c r="R78" i="3"/>
  <c r="Q78" i="3"/>
  <c r="Q114" i="3"/>
  <c r="P78" i="3"/>
  <c r="O78" i="3"/>
  <c r="N78" i="3"/>
  <c r="K78" i="3"/>
  <c r="K114" i="3"/>
  <c r="J78" i="3"/>
  <c r="J114" i="3"/>
  <c r="I78" i="3"/>
  <c r="I114" i="3"/>
  <c r="H78" i="3"/>
  <c r="G78" i="3"/>
  <c r="G114" i="3"/>
  <c r="E78" i="3"/>
  <c r="D78" i="3"/>
  <c r="D114" i="3"/>
  <c r="C78" i="3"/>
  <c r="B78" i="3"/>
  <c r="B114" i="3"/>
  <c r="AH76" i="3"/>
  <c r="X76" i="3"/>
  <c r="L76" i="3"/>
  <c r="F76" i="3"/>
  <c r="AH75" i="3"/>
  <c r="X75" i="3"/>
  <c r="L75" i="3"/>
  <c r="F75" i="3"/>
  <c r="M75" i="3"/>
  <c r="AH74" i="3"/>
  <c r="X74" i="3"/>
  <c r="L74" i="3"/>
  <c r="F74" i="3"/>
  <c r="AH73" i="3"/>
  <c r="X73" i="3"/>
  <c r="L73" i="3"/>
  <c r="F73" i="3"/>
  <c r="M73" i="3"/>
  <c r="AH72" i="3"/>
  <c r="X72" i="3"/>
  <c r="L72" i="3"/>
  <c r="M72" i="3"/>
  <c r="F72" i="3"/>
  <c r="AH71" i="3"/>
  <c r="X71" i="3"/>
  <c r="L71" i="3"/>
  <c r="F71" i="3"/>
  <c r="M71" i="3"/>
  <c r="AH70" i="3"/>
  <c r="X70" i="3"/>
  <c r="L70" i="3"/>
  <c r="F70" i="3"/>
  <c r="AH69" i="3"/>
  <c r="X69" i="3"/>
  <c r="L69" i="3"/>
  <c r="F69" i="3"/>
  <c r="AH68" i="3"/>
  <c r="X68" i="3"/>
  <c r="L68" i="3"/>
  <c r="M68" i="3"/>
  <c r="F68" i="3"/>
  <c r="AH67" i="3"/>
  <c r="X67" i="3"/>
  <c r="L67" i="3"/>
  <c r="F67" i="3"/>
  <c r="M67" i="3"/>
  <c r="AH66" i="3"/>
  <c r="X66" i="3"/>
  <c r="L66" i="3"/>
  <c r="F66" i="3"/>
  <c r="M66" i="3"/>
  <c r="AH65" i="3"/>
  <c r="X65" i="3"/>
  <c r="L65" i="3"/>
  <c r="F65" i="3"/>
  <c r="AH64" i="3"/>
  <c r="X64" i="3"/>
  <c r="L64" i="3"/>
  <c r="F64" i="3"/>
  <c r="M64" i="3"/>
  <c r="AH63" i="3"/>
  <c r="X63" i="3"/>
  <c r="L63" i="3"/>
  <c r="M63" i="3"/>
  <c r="F63" i="3"/>
  <c r="AH62" i="3"/>
  <c r="X62" i="3"/>
  <c r="L62" i="3"/>
  <c r="F62" i="3"/>
  <c r="AH61" i="3"/>
  <c r="X61" i="3"/>
  <c r="L61" i="3"/>
  <c r="F61" i="3"/>
  <c r="M61" i="3"/>
  <c r="AH60" i="3"/>
  <c r="X60" i="3"/>
  <c r="L60" i="3"/>
  <c r="F60" i="3"/>
  <c r="AH59" i="3"/>
  <c r="X59" i="3"/>
  <c r="L59" i="3"/>
  <c r="F59" i="3"/>
  <c r="M59" i="3"/>
  <c r="AH58" i="3"/>
  <c r="X58" i="3"/>
  <c r="L58" i="3"/>
  <c r="F58" i="3"/>
  <c r="AH57" i="3"/>
  <c r="X57" i="3"/>
  <c r="L57" i="3"/>
  <c r="F57" i="3"/>
  <c r="M57" i="3"/>
  <c r="AH56" i="3"/>
  <c r="X56" i="3"/>
  <c r="L56" i="3"/>
  <c r="M56" i="3"/>
  <c r="F56" i="3"/>
  <c r="AH55" i="3"/>
  <c r="X55" i="3"/>
  <c r="L55" i="3"/>
  <c r="M55" i="3"/>
  <c r="F55" i="3"/>
  <c r="AH54" i="3"/>
  <c r="X54" i="3"/>
  <c r="L54" i="3"/>
  <c r="F54" i="3"/>
  <c r="M54" i="3"/>
  <c r="AH53" i="3"/>
  <c r="X53" i="3"/>
  <c r="L53" i="3"/>
  <c r="F53" i="3"/>
  <c r="M53" i="3"/>
  <c r="AH52" i="3"/>
  <c r="X52" i="3"/>
  <c r="L52" i="3"/>
  <c r="F52" i="3"/>
  <c r="M52" i="3"/>
  <c r="AH51" i="3"/>
  <c r="X51" i="3"/>
  <c r="L51" i="3"/>
  <c r="F51" i="3"/>
  <c r="AH50" i="3"/>
  <c r="X50" i="3"/>
  <c r="L50" i="3"/>
  <c r="F50" i="3"/>
  <c r="M50" i="3"/>
  <c r="AH49" i="3"/>
  <c r="X49" i="3"/>
  <c r="L49" i="3"/>
  <c r="F49" i="3"/>
  <c r="AH48" i="3"/>
  <c r="X48" i="3"/>
  <c r="L48" i="3"/>
  <c r="F48" i="3"/>
  <c r="M48" i="3"/>
  <c r="AH47" i="3"/>
  <c r="X47" i="3"/>
  <c r="L47" i="3"/>
  <c r="F47" i="3"/>
  <c r="M47" i="3"/>
  <c r="AH46" i="3"/>
  <c r="X46" i="3"/>
  <c r="L46" i="3"/>
  <c r="M46" i="3"/>
  <c r="F46" i="3"/>
  <c r="AH45" i="3"/>
  <c r="X45" i="3"/>
  <c r="L45" i="3"/>
  <c r="F45" i="3"/>
  <c r="M45" i="3"/>
  <c r="AH44" i="3"/>
  <c r="X44" i="3"/>
  <c r="L44" i="3"/>
  <c r="F44" i="3"/>
  <c r="AH43" i="3"/>
  <c r="X43" i="3"/>
  <c r="L43" i="3"/>
  <c r="F43" i="3"/>
  <c r="M43" i="3"/>
  <c r="AH42" i="3"/>
  <c r="X42" i="3"/>
  <c r="L42" i="3"/>
  <c r="F42" i="3"/>
  <c r="AH41" i="3"/>
  <c r="X41" i="3"/>
  <c r="L41" i="3"/>
  <c r="F41" i="3"/>
  <c r="M41" i="3"/>
  <c r="AH40" i="3"/>
  <c r="X40" i="3"/>
  <c r="L40" i="3"/>
  <c r="F40" i="3"/>
  <c r="AH39" i="3"/>
  <c r="X39" i="3"/>
  <c r="L39" i="3"/>
  <c r="F39" i="3"/>
  <c r="M39" i="3"/>
  <c r="AH38" i="3"/>
  <c r="X38" i="3"/>
  <c r="L38" i="3"/>
  <c r="M38" i="3"/>
  <c r="F38" i="3"/>
  <c r="AH37" i="3"/>
  <c r="X37" i="3"/>
  <c r="L37" i="3"/>
  <c r="F37" i="3"/>
  <c r="M37" i="3"/>
  <c r="AH36" i="3"/>
  <c r="X36" i="3"/>
  <c r="L36" i="3"/>
  <c r="F36" i="3"/>
  <c r="M36" i="3"/>
  <c r="AH35" i="3"/>
  <c r="X35" i="3"/>
  <c r="L35" i="3"/>
  <c r="F35" i="3"/>
  <c r="AH34" i="3"/>
  <c r="X34" i="3"/>
  <c r="L34" i="3"/>
  <c r="F34" i="3"/>
  <c r="M34" i="3"/>
  <c r="AH33" i="3"/>
  <c r="X33" i="3"/>
  <c r="L33" i="3"/>
  <c r="F33" i="3"/>
  <c r="M33" i="3"/>
  <c r="AH32" i="3"/>
  <c r="X32" i="3"/>
  <c r="L32" i="3"/>
  <c r="F32" i="3"/>
  <c r="M32" i="3"/>
  <c r="AH31" i="3"/>
  <c r="X31" i="3"/>
  <c r="L31" i="3"/>
  <c r="F31" i="3"/>
  <c r="M31" i="3"/>
  <c r="AH30" i="3"/>
  <c r="X30" i="3"/>
  <c r="L30" i="3"/>
  <c r="F30" i="3"/>
  <c r="AH29" i="3"/>
  <c r="X29" i="3"/>
  <c r="L29" i="3"/>
  <c r="F29" i="3"/>
  <c r="M29" i="3"/>
  <c r="AH28" i="3"/>
  <c r="X28" i="3"/>
  <c r="L28" i="3"/>
  <c r="F28" i="3"/>
  <c r="AH27" i="3"/>
  <c r="X27" i="3"/>
  <c r="L27" i="3"/>
  <c r="F27" i="3"/>
  <c r="AH26" i="3"/>
  <c r="X26" i="3"/>
  <c r="L26" i="3"/>
  <c r="F26" i="3"/>
  <c r="AH25" i="3"/>
  <c r="X25" i="3"/>
  <c r="L25" i="3"/>
  <c r="F25" i="3"/>
  <c r="AH24" i="3"/>
  <c r="X24" i="3"/>
  <c r="L24" i="3"/>
  <c r="F24" i="3"/>
  <c r="M24" i="3"/>
  <c r="AH23" i="3"/>
  <c r="X23" i="3"/>
  <c r="L23" i="3"/>
  <c r="F23" i="3"/>
  <c r="AH22" i="3"/>
  <c r="X22" i="3"/>
  <c r="L22" i="3"/>
  <c r="F22" i="3"/>
  <c r="M22" i="3"/>
  <c r="AH21" i="3"/>
  <c r="X21" i="3"/>
  <c r="L21" i="3"/>
  <c r="F21" i="3"/>
  <c r="M21" i="3"/>
  <c r="AH20" i="3"/>
  <c r="X20" i="3"/>
  <c r="L20" i="3"/>
  <c r="F20" i="3"/>
  <c r="M20" i="3"/>
  <c r="AH19" i="3"/>
  <c r="X19" i="3"/>
  <c r="L19" i="3"/>
  <c r="F19" i="3"/>
  <c r="M19" i="3"/>
  <c r="AH18" i="3"/>
  <c r="X18" i="3"/>
  <c r="L18" i="3"/>
  <c r="F18" i="3"/>
  <c r="AH17" i="3"/>
  <c r="X17" i="3"/>
  <c r="L17" i="3"/>
  <c r="F17" i="3"/>
  <c r="AH16" i="3"/>
  <c r="X16" i="3"/>
  <c r="L16" i="3"/>
  <c r="F16" i="3"/>
  <c r="AH15" i="3"/>
  <c r="X15" i="3"/>
  <c r="L15" i="3"/>
  <c r="F15" i="3"/>
  <c r="M15" i="3"/>
  <c r="AH14" i="3"/>
  <c r="X14" i="3"/>
  <c r="L14" i="3"/>
  <c r="F14" i="3"/>
  <c r="M14" i="3"/>
  <c r="AH13" i="3"/>
  <c r="X13" i="3"/>
  <c r="L13" i="3"/>
  <c r="F13" i="3"/>
  <c r="AH12" i="3"/>
  <c r="X12" i="3"/>
  <c r="L12" i="3"/>
  <c r="M12" i="3"/>
  <c r="F12" i="3"/>
  <c r="AH11" i="3"/>
  <c r="X11" i="3"/>
  <c r="L11" i="3"/>
  <c r="F11" i="3"/>
  <c r="AH10" i="3"/>
  <c r="X10" i="3"/>
  <c r="L10" i="3"/>
  <c r="L78" i="3"/>
  <c r="F10" i="3"/>
  <c r="M10" i="3"/>
  <c r="AH9" i="3"/>
  <c r="X9" i="3"/>
  <c r="L9" i="3"/>
  <c r="F9" i="3"/>
  <c r="M9" i="3"/>
  <c r="AH8" i="3"/>
  <c r="X8" i="3"/>
  <c r="L8" i="3"/>
  <c r="F8" i="3"/>
  <c r="AH7" i="3"/>
  <c r="X7" i="3"/>
  <c r="L7" i="3"/>
  <c r="F7" i="3"/>
  <c r="AH6" i="3"/>
  <c r="AH78" i="3"/>
  <c r="X6" i="3"/>
  <c r="L6" i="3"/>
  <c r="F6" i="3"/>
  <c r="M6" i="3"/>
  <c r="D113" i="4"/>
  <c r="M17" i="3"/>
  <c r="M65" i="3"/>
  <c r="M110" i="3"/>
  <c r="M60" i="3"/>
  <c r="AG114" i="3"/>
  <c r="F113" i="4"/>
  <c r="M62" i="3"/>
  <c r="V438" i="14"/>
  <c r="Q92" i="5"/>
  <c r="R92" i="5"/>
  <c r="R69" i="5"/>
  <c r="L90" i="5"/>
  <c r="J92" i="5"/>
  <c r="L89" i="5"/>
  <c r="L56" i="5"/>
  <c r="J69" i="5"/>
  <c r="L53" i="5"/>
  <c r="L23" i="5"/>
  <c r="L46" i="5"/>
  <c r="L38" i="5"/>
  <c r="L22" i="5"/>
  <c r="L18" i="5"/>
  <c r="L10" i="5"/>
  <c r="C69" i="5"/>
  <c r="E58" i="5"/>
  <c r="B6" i="11"/>
  <c r="N114" i="3"/>
  <c r="M326" i="1"/>
  <c r="M24" i="1"/>
  <c r="B439" i="1"/>
  <c r="J439" i="2"/>
  <c r="C439" i="2"/>
  <c r="E112" i="4"/>
  <c r="E113" i="4"/>
  <c r="J113" i="4"/>
  <c r="B113" i="4"/>
  <c r="D115" i="4"/>
  <c r="K113" i="4"/>
  <c r="E77" i="4"/>
  <c r="L113" i="4"/>
  <c r="M113" i="4"/>
  <c r="R113" i="4"/>
  <c r="S115" i="4"/>
  <c r="P114" i="3"/>
  <c r="F78" i="3"/>
  <c r="M40" i="3"/>
  <c r="M42" i="3"/>
  <c r="M44" i="3"/>
  <c r="M74" i="3"/>
  <c r="M76" i="3"/>
  <c r="AA114" i="3"/>
  <c r="M92" i="3"/>
  <c r="M107" i="3"/>
  <c r="M16" i="3"/>
  <c r="M18" i="3"/>
  <c r="M26" i="3"/>
  <c r="M28" i="3"/>
  <c r="M87" i="3"/>
  <c r="M11" i="3"/>
  <c r="M13" i="3"/>
  <c r="M30" i="3"/>
  <c r="M35" i="3"/>
  <c r="M69" i="3"/>
  <c r="AC114" i="3"/>
  <c r="M58" i="3"/>
  <c r="F113" i="3"/>
  <c r="M93" i="3"/>
  <c r="M95" i="3"/>
  <c r="M108" i="3"/>
  <c r="M8" i="3"/>
  <c r="M23" i="3"/>
  <c r="L113" i="3"/>
  <c r="L114" i="3"/>
  <c r="M86" i="3"/>
  <c r="C114" i="3"/>
  <c r="X78" i="3"/>
  <c r="X114" i="3"/>
  <c r="M25" i="3"/>
  <c r="M27" i="3"/>
  <c r="M49" i="3"/>
  <c r="M51" i="3"/>
  <c r="M70" i="3"/>
  <c r="X113" i="3"/>
  <c r="M90" i="3"/>
  <c r="O114" i="3"/>
  <c r="W114" i="3"/>
  <c r="W439" i="2"/>
  <c r="M419" i="1"/>
  <c r="M8" i="1"/>
  <c r="M432" i="1"/>
  <c r="M424" i="1"/>
  <c r="M190" i="1"/>
  <c r="M134" i="1"/>
  <c r="M91" i="1"/>
  <c r="M22" i="1"/>
  <c r="M302" i="1"/>
  <c r="M286" i="1"/>
  <c r="M7" i="1"/>
  <c r="M285" i="1"/>
  <c r="M182" i="1"/>
  <c r="M173" i="1"/>
  <c r="M125" i="1"/>
  <c r="M69" i="1"/>
  <c r="M21" i="1"/>
  <c r="M405" i="1"/>
  <c r="M382" i="1"/>
  <c r="M343" i="1"/>
  <c r="M309" i="1"/>
  <c r="M171" i="1"/>
  <c r="M83" i="1"/>
  <c r="M14" i="1"/>
  <c r="M76" i="1"/>
  <c r="M388" i="1"/>
  <c r="M365" i="1"/>
  <c r="M187" i="1"/>
  <c r="E439" i="1"/>
  <c r="M327" i="1"/>
  <c r="M293" i="1"/>
  <c r="M245" i="1"/>
  <c r="M210" i="1"/>
  <c r="M158" i="1"/>
  <c r="M30" i="1"/>
  <c r="M372" i="1"/>
  <c r="M224" i="1"/>
  <c r="M216" i="1"/>
  <c r="M409" i="1"/>
  <c r="AH114" i="3"/>
  <c r="L118" i="3"/>
  <c r="F114" i="3"/>
  <c r="S69" i="5"/>
  <c r="M52" i="1"/>
  <c r="L73" i="5"/>
  <c r="E6" i="11"/>
  <c r="M7" i="3"/>
  <c r="M255" i="1"/>
  <c r="L85" i="5"/>
  <c r="L91" i="5"/>
  <c r="F56" i="11"/>
  <c r="H56" i="11"/>
  <c r="M45" i="1"/>
  <c r="L24" i="5"/>
  <c r="J6" i="11"/>
  <c r="M80" i="3"/>
  <c r="M60" i="1"/>
  <c r="M410" i="1"/>
  <c r="M358" i="1"/>
  <c r="L50" i="5"/>
  <c r="J56" i="11"/>
  <c r="M75" i="1"/>
  <c r="E56" i="11"/>
  <c r="M113" i="3"/>
  <c r="M114" i="3"/>
  <c r="M78" i="3"/>
  <c r="K54" i="5"/>
  <c r="K69" i="5"/>
  <c r="G69" i="5"/>
  <c r="L29" i="5"/>
  <c r="L36" i="5"/>
  <c r="E91" i="5"/>
  <c r="L52" i="5"/>
  <c r="L9" i="5"/>
  <c r="P439" i="2"/>
  <c r="N439" i="1"/>
  <c r="Q441" i="1"/>
  <c r="X7" i="1"/>
  <c r="P439" i="1"/>
  <c r="M425" i="1"/>
  <c r="M364" i="1"/>
  <c r="H439" i="1"/>
  <c r="G439" i="1"/>
  <c r="M376" i="1"/>
  <c r="M345" i="1"/>
  <c r="M63" i="1"/>
  <c r="M106" i="1"/>
  <c r="M48" i="1"/>
  <c r="M321" i="1"/>
  <c r="M130" i="1"/>
  <c r="M162" i="1"/>
  <c r="M98" i="1"/>
  <c r="M12" i="1"/>
  <c r="M297" i="1"/>
  <c r="M43" i="1"/>
  <c r="D439" i="1"/>
  <c r="S93" i="5"/>
  <c r="O93" i="5"/>
  <c r="Q93" i="5"/>
  <c r="R93" i="5"/>
  <c r="N69" i="5"/>
  <c r="N93" i="5"/>
  <c r="M69" i="5"/>
  <c r="P69" i="5"/>
  <c r="P93" i="5"/>
  <c r="L87" i="5"/>
  <c r="L79" i="5"/>
  <c r="H92" i="5"/>
  <c r="L74" i="5"/>
  <c r="L63" i="5"/>
  <c r="L62" i="5"/>
  <c r="L67" i="5"/>
  <c r="L66" i="5"/>
  <c r="F69" i="5"/>
  <c r="F93" i="5"/>
  <c r="B92" i="5"/>
  <c r="E83" i="5"/>
  <c r="D93" i="5"/>
  <c r="L60" i="5"/>
  <c r="L68" i="5"/>
  <c r="X438" i="2"/>
  <c r="O439" i="2"/>
  <c r="G439" i="2"/>
  <c r="D439" i="2"/>
  <c r="E323" i="2"/>
  <c r="E439" i="2"/>
  <c r="X323" i="2"/>
  <c r="X439" i="2"/>
  <c r="V439" i="2"/>
  <c r="N439" i="2"/>
  <c r="X397" i="1"/>
  <c r="X373" i="1"/>
  <c r="X333" i="1"/>
  <c r="X349" i="1"/>
  <c r="W439" i="1"/>
  <c r="X238" i="1"/>
  <c r="X30" i="1"/>
  <c r="X86" i="1"/>
  <c r="X166" i="1"/>
  <c r="X294" i="1"/>
  <c r="X46" i="1"/>
  <c r="X94" i="1"/>
  <c r="X182" i="1"/>
  <c r="X190" i="1"/>
  <c r="X318" i="1"/>
  <c r="X62" i="1"/>
  <c r="X134" i="1"/>
  <c r="V439" i="1"/>
  <c r="U439" i="1"/>
  <c r="S439" i="1"/>
  <c r="X323" i="1"/>
  <c r="T323" i="1"/>
  <c r="M359" i="1"/>
  <c r="M344" i="1"/>
  <c r="K439" i="1"/>
  <c r="M375" i="1"/>
  <c r="M436" i="1"/>
  <c r="M407" i="1"/>
  <c r="M328" i="1"/>
  <c r="M325" i="1"/>
  <c r="M421" i="1"/>
  <c r="M399" i="1"/>
  <c r="M292" i="1"/>
  <c r="M193" i="1"/>
  <c r="M105" i="1"/>
  <c r="M93" i="1"/>
  <c r="M133" i="1"/>
  <c r="M11" i="1"/>
  <c r="M169" i="1"/>
  <c r="M61" i="1"/>
  <c r="M73" i="1"/>
  <c r="M296" i="1"/>
  <c r="M261" i="1"/>
  <c r="M85" i="1"/>
  <c r="M15" i="1"/>
  <c r="M233" i="1"/>
  <c r="M225" i="1"/>
  <c r="M217" i="1"/>
  <c r="M101" i="1"/>
  <c r="M249" i="1"/>
  <c r="M237" i="1"/>
  <c r="M189" i="1"/>
  <c r="M65" i="1"/>
  <c r="M339" i="1"/>
  <c r="L49" i="5"/>
  <c r="L11" i="5"/>
  <c r="M6" i="1"/>
  <c r="M323" i="1"/>
  <c r="AC439" i="1"/>
  <c r="AB439" i="1"/>
  <c r="AJ441" i="1"/>
  <c r="AJ323" i="1"/>
  <c r="AJ439" i="1"/>
  <c r="E77" i="5"/>
  <c r="C92" i="5"/>
  <c r="C93" i="5"/>
  <c r="E95" i="5"/>
  <c r="E92" i="5"/>
  <c r="E93" i="5"/>
  <c r="L72" i="5"/>
  <c r="L54" i="5"/>
  <c r="E54" i="5"/>
  <c r="L20" i="5"/>
  <c r="L47" i="5"/>
  <c r="L69" i="5"/>
  <c r="E69" i="5"/>
  <c r="J93" i="5"/>
  <c r="M93" i="5"/>
  <c r="G93" i="5"/>
  <c r="K93" i="5"/>
  <c r="L75" i="5"/>
  <c r="L77" i="5"/>
  <c r="L92" i="5"/>
  <c r="B23" i="17"/>
  <c r="L6" i="6"/>
  <c r="M350" i="1"/>
  <c r="M438" i="1"/>
  <c r="M439" i="1"/>
  <c r="M441" i="1"/>
  <c r="L93" i="5"/>
  <c r="L95" i="5"/>
</calcChain>
</file>

<file path=xl/sharedStrings.xml><?xml version="1.0" encoding="utf-8"?>
<sst xmlns="http://schemas.openxmlformats.org/spreadsheetml/2006/main" count="1328" uniqueCount="734">
  <si>
    <t>NENI</t>
  </si>
  <si>
    <t>Ç Ë SH T J E T</t>
  </si>
  <si>
    <t>T Ë  P Ë R F U N D U A R A</t>
  </si>
  <si>
    <t>PAPËRFUNDUAR</t>
  </si>
  <si>
    <t xml:space="preserve">                A N K I M E</t>
  </si>
  <si>
    <t>K Ë R K E S A  P E N A L E</t>
  </si>
  <si>
    <t>Çështje të mbartura</t>
  </si>
  <si>
    <t xml:space="preserve">Të ardhura            të reja </t>
  </si>
  <si>
    <t xml:space="preserve">Të ardhura për rigjykim pas prishjes </t>
  </si>
  <si>
    <t xml:space="preserve">Të ardhura pas rihetimit </t>
  </si>
  <si>
    <t xml:space="preserve">Gjithsej </t>
  </si>
  <si>
    <t xml:space="preserve">Me vendim fajësie </t>
  </si>
  <si>
    <t xml:space="preserve">Me vendim pafajësie </t>
  </si>
  <si>
    <t xml:space="preserve">Vendosur pushimi </t>
  </si>
  <si>
    <t xml:space="preserve">Vend. Kth. për plot hetimesh  </t>
  </si>
  <si>
    <t xml:space="preserve">Vendosur Inkompetrenca </t>
  </si>
  <si>
    <t>Përfunduar</t>
  </si>
  <si>
    <t xml:space="preserve">Mbetur pa Përfunduar </t>
  </si>
  <si>
    <t xml:space="preserve">6 muaj - 1 vit </t>
  </si>
  <si>
    <t xml:space="preserve">Apeli i Prokurorit </t>
  </si>
  <si>
    <t xml:space="preserve">Apeli i të Pandehurit </t>
  </si>
  <si>
    <t xml:space="preserve">Shuma e  Apeleve </t>
  </si>
  <si>
    <t xml:space="preserve">Rekursi i Prokurorit </t>
  </si>
  <si>
    <t xml:space="preserve">Rekursi i të pandehurit </t>
  </si>
  <si>
    <t xml:space="preserve">   Shuma e Rekurseve </t>
  </si>
  <si>
    <t>Gjithsej  Ankime</t>
  </si>
  <si>
    <t>Arrest në burg</t>
  </si>
  <si>
    <t>Arrest shtëpie</t>
  </si>
  <si>
    <t>Detyrim paraqitje</t>
  </si>
  <si>
    <t>Arrest në mungesë</t>
  </si>
  <si>
    <t>Rivlerësim i masave të sigurimit</t>
  </si>
  <si>
    <t>Garancia pasurore</t>
  </si>
  <si>
    <t xml:space="preserve">Njohja e vendimeve penale të huaja </t>
  </si>
  <si>
    <t xml:space="preserve">Kërkesa të tjera penale </t>
  </si>
  <si>
    <t>Gjithsej</t>
  </si>
  <si>
    <t>79/a</t>
  </si>
  <si>
    <t>79/b</t>
  </si>
  <si>
    <t>79/c</t>
  </si>
  <si>
    <t>83/a</t>
  </si>
  <si>
    <t>88/a</t>
  </si>
  <si>
    <t>88/b</t>
  </si>
  <si>
    <t>89/a</t>
  </si>
  <si>
    <t>94/2</t>
  </si>
  <si>
    <t>102/a</t>
  </si>
  <si>
    <t>109/a</t>
  </si>
  <si>
    <t>109/b</t>
  </si>
  <si>
    <t>110/2</t>
  </si>
  <si>
    <t>110/a</t>
  </si>
  <si>
    <t>124/a</t>
  </si>
  <si>
    <t>128/a</t>
  </si>
  <si>
    <t>138/a</t>
  </si>
  <si>
    <t>141/a</t>
  </si>
  <si>
    <t>143/a</t>
  </si>
  <si>
    <t>159/1</t>
  </si>
  <si>
    <t>164/b</t>
  </si>
  <si>
    <t>170/b</t>
  </si>
  <si>
    <t>192/a</t>
  </si>
  <si>
    <t>192/b</t>
  </si>
  <si>
    <t>201/2</t>
  </si>
  <si>
    <t>228/2</t>
  </si>
  <si>
    <t>230/a</t>
  </si>
  <si>
    <t>230/b</t>
  </si>
  <si>
    <t>230/c</t>
  </si>
  <si>
    <t>230/ç</t>
  </si>
  <si>
    <t>232/a</t>
  </si>
  <si>
    <t>232/b</t>
  </si>
  <si>
    <t>234/a</t>
  </si>
  <si>
    <t>234/b</t>
  </si>
  <si>
    <t>235/2</t>
  </si>
  <si>
    <t>236/2</t>
  </si>
  <si>
    <t>245/1</t>
  </si>
  <si>
    <t>246/2</t>
  </si>
  <si>
    <t>247/2</t>
  </si>
  <si>
    <t>257/a2</t>
  </si>
  <si>
    <t>261/2</t>
  </si>
  <si>
    <t>263/1</t>
  </si>
  <si>
    <t>276/2</t>
  </si>
  <si>
    <t>278/a</t>
  </si>
  <si>
    <t>281/2</t>
  </si>
  <si>
    <t>282/a</t>
  </si>
  <si>
    <t>282/b</t>
  </si>
  <si>
    <t>283/a</t>
  </si>
  <si>
    <t>283/b</t>
  </si>
  <si>
    <t>284/a</t>
  </si>
  <si>
    <t>284/c</t>
  </si>
  <si>
    <t>284/ç</t>
  </si>
  <si>
    <t>285/a</t>
  </si>
  <si>
    <t>286/a</t>
  </si>
  <si>
    <t>287/a</t>
  </si>
  <si>
    <t>287/b</t>
  </si>
  <si>
    <t>288/a2</t>
  </si>
  <si>
    <t>295/a</t>
  </si>
  <si>
    <t>307/2</t>
  </si>
  <si>
    <t>308/2</t>
  </si>
  <si>
    <t>312/a</t>
  </si>
  <si>
    <t>313/a</t>
  </si>
  <si>
    <t>319/a</t>
  </si>
  <si>
    <t>320/a2</t>
  </si>
  <si>
    <t>333/a</t>
  </si>
  <si>
    <t>Ligji Nr. 8663</t>
  </si>
  <si>
    <t>Ligji Nr.7638</t>
  </si>
  <si>
    <t>Ligji Nr. 8017</t>
  </si>
  <si>
    <t>Ligji nr.9662</t>
  </si>
  <si>
    <t>Kodi Zgjedhor</t>
  </si>
  <si>
    <t>Ligji Nr. 9669</t>
  </si>
  <si>
    <t>Te Tjera</t>
  </si>
  <si>
    <t xml:space="preserve">SHUMA </t>
  </si>
  <si>
    <t>94/1</t>
  </si>
  <si>
    <t>110/1</t>
  </si>
  <si>
    <t>159/2</t>
  </si>
  <si>
    <t>164/a</t>
  </si>
  <si>
    <t>170/a</t>
  </si>
  <si>
    <t>179/a</t>
  </si>
  <si>
    <t>201/1</t>
  </si>
  <si>
    <t>228/1</t>
  </si>
  <si>
    <t>235/1</t>
  </si>
  <si>
    <t>236/1</t>
  </si>
  <si>
    <t>246/1</t>
  </si>
  <si>
    <t>247/1</t>
  </si>
  <si>
    <t>257/a1</t>
  </si>
  <si>
    <t>261/1</t>
  </si>
  <si>
    <t>263/2</t>
  </si>
  <si>
    <t>276/1</t>
  </si>
  <si>
    <t>281/1</t>
  </si>
  <si>
    <t>285/b</t>
  </si>
  <si>
    <t>288/a1</t>
  </si>
  <si>
    <t>306/1</t>
  </si>
  <si>
    <t>307/1</t>
  </si>
  <si>
    <t>308/1</t>
  </si>
  <si>
    <t>320/a1</t>
  </si>
  <si>
    <t>Shuma Kv</t>
  </si>
  <si>
    <t>TOTALI</t>
  </si>
  <si>
    <t>Neni</t>
  </si>
  <si>
    <t>NGA TË GJYKUARIT</t>
  </si>
  <si>
    <t xml:space="preserve">NGA TË DËNUARIT </t>
  </si>
  <si>
    <t>MASA E DËNIMIT</t>
  </si>
  <si>
    <t>TË GJYKUAR TË MITUR</t>
  </si>
  <si>
    <t xml:space="preserve">Të       dënuar  </t>
  </si>
  <si>
    <t xml:space="preserve">  Të           pafajshëm </t>
  </si>
  <si>
    <t xml:space="preserve">  Të        pushuar</t>
  </si>
  <si>
    <t>Shuma e          1+2+3</t>
  </si>
  <si>
    <t>Femra</t>
  </si>
  <si>
    <t xml:space="preserve">Përsëritës në përgjithësi </t>
  </si>
  <si>
    <t>Pa arsim</t>
  </si>
  <si>
    <t>Me arsim</t>
  </si>
  <si>
    <t xml:space="preserve">Me gjobë </t>
  </si>
  <si>
    <t xml:space="preserve">Deri në 2 vjet </t>
  </si>
  <si>
    <t xml:space="preserve">2 (dy) -              5 (pesë) vjet </t>
  </si>
  <si>
    <t>5 (pesë) -            10 (dhjetë) vjet</t>
  </si>
  <si>
    <t>10 ( dhjetë) -                                       25 vjetë</t>
  </si>
  <si>
    <t xml:space="preserve">Burgim Përjetshëm  </t>
  </si>
  <si>
    <t xml:space="preserve">Të dënuar </t>
  </si>
  <si>
    <t>Të Pafajshëm</t>
  </si>
  <si>
    <t>Të Pushuar</t>
  </si>
  <si>
    <t>SHUMA</t>
  </si>
  <si>
    <t>Përsëritës për të njëjtën vepër</t>
  </si>
  <si>
    <t>Pa Arsim</t>
  </si>
  <si>
    <t>Me gjobë</t>
  </si>
  <si>
    <t>Deri në 2 vjet</t>
  </si>
  <si>
    <t>2  (dy)  -                    5 (pesë) vjet</t>
  </si>
  <si>
    <t>5(pesë)-    10 (dhjetë) vjet</t>
  </si>
  <si>
    <t>a</t>
  </si>
  <si>
    <t>Kundërvajtje</t>
  </si>
  <si>
    <t>16/3</t>
  </si>
  <si>
    <t>17/2</t>
  </si>
  <si>
    <t>20/2</t>
  </si>
  <si>
    <t>35/3</t>
  </si>
  <si>
    <t>36/2</t>
  </si>
  <si>
    <t>37/2</t>
  </si>
  <si>
    <t>38/2</t>
  </si>
  <si>
    <t>39/2</t>
  </si>
  <si>
    <t>41/2,3</t>
  </si>
  <si>
    <t>44/2,3</t>
  </si>
  <si>
    <t>46/2</t>
  </si>
  <si>
    <t>52/2</t>
  </si>
  <si>
    <t>53/2</t>
  </si>
  <si>
    <t>56/2</t>
  </si>
  <si>
    <t>76/2</t>
  </si>
  <si>
    <t>81/2,3</t>
  </si>
  <si>
    <t>82/b</t>
  </si>
  <si>
    <t>87/a</t>
  </si>
  <si>
    <t>17/1</t>
  </si>
  <si>
    <t>20/1</t>
  </si>
  <si>
    <t>36/1</t>
  </si>
  <si>
    <t>37/1</t>
  </si>
  <si>
    <t>38/1</t>
  </si>
  <si>
    <t>39/1</t>
  </si>
  <si>
    <t>41/1</t>
  </si>
  <si>
    <t>44/1</t>
  </si>
  <si>
    <t>45/1</t>
  </si>
  <si>
    <t>46/1</t>
  </si>
  <si>
    <t>52/1</t>
  </si>
  <si>
    <t>53/1</t>
  </si>
  <si>
    <t>76/1</t>
  </si>
  <si>
    <t>81/1</t>
  </si>
  <si>
    <t>Të Tjera</t>
  </si>
  <si>
    <t>NGA TE GJYKUARIT</t>
  </si>
  <si>
    <t>Të dënuar</t>
  </si>
  <si>
    <t>Të pafajshëm</t>
  </si>
  <si>
    <t xml:space="preserve">Të pushuar </t>
  </si>
  <si>
    <t>Shuma 1+2+3</t>
  </si>
  <si>
    <t>Përsëritës në përgjithësi</t>
  </si>
  <si>
    <t>2 (dy) -                                5 (pesë) vjet</t>
  </si>
  <si>
    <t>5 (pesë) - 10(dhjete)</t>
  </si>
  <si>
    <t>10 (dhjetë) -                                        25 vjet</t>
  </si>
  <si>
    <t>Burgim të Përjetshëm</t>
  </si>
  <si>
    <t>LLOJI I ÇËSHTJEVE</t>
  </si>
  <si>
    <t>Ardhur të reja</t>
  </si>
  <si>
    <t>Ardhur pas prishjes</t>
  </si>
  <si>
    <t xml:space="preserve">   MËNYRA E PËRFUNDIMIT TË ÇËSHTJEVE</t>
  </si>
  <si>
    <t>Çështje të ankimuara</t>
  </si>
  <si>
    <t>Me Kërkesën  e bashkëshortes    (Kërkesa për divorc)</t>
  </si>
  <si>
    <t>Pranuar</t>
  </si>
  <si>
    <t>Zgjdhje me pajtim</t>
  </si>
  <si>
    <t>Refuzuar</t>
  </si>
  <si>
    <t>Pushuar</t>
  </si>
  <si>
    <t>Papërfunduar</t>
  </si>
  <si>
    <t>A.  PADI ME PALË KUNDËRSHTARE</t>
  </si>
  <si>
    <t>I.  CIVILE NË PËRGJITHËSI</t>
  </si>
  <si>
    <t>Padi pronësie (Neni 149-231)</t>
  </si>
  <si>
    <t>Padi uzufrukti (Neni 232-260)</t>
  </si>
  <si>
    <t>Padi servituti (Neni 261-295)</t>
  </si>
  <si>
    <t>Padi për kërkim sendi (Neni 296-303)</t>
  </si>
  <si>
    <t>Padi  posedimore (Neni 304-315)</t>
  </si>
  <si>
    <t>Padi trashëgimie (Neni 316-418)</t>
  </si>
  <si>
    <t>Padi shkaktim dëmi (Neni 608-654)</t>
  </si>
  <si>
    <t>Padi begatim pa shkak (Neni 655-658)</t>
  </si>
  <si>
    <t>Padi pagim i padetyruar (Neni 653-654)</t>
  </si>
  <si>
    <t>Padi gjerimi i punëve të tjetrit (Neni 648-652)</t>
  </si>
  <si>
    <t>Padi të kontratave të shitjes (Neni 705-756)</t>
  </si>
  <si>
    <t>Padi pjesëtim sendi (Neni 207)</t>
  </si>
  <si>
    <t>Padi kontrate shkëmbimi (Neni 757-760)</t>
  </si>
  <si>
    <t>Padi kontrate dhurimi (Neni 761-771)</t>
  </si>
  <si>
    <t>Padi kontrate furnizimi (Neni 772-783)</t>
  </si>
  <si>
    <t>Padi kontrate emfiteoze (Neni 784-800)</t>
  </si>
  <si>
    <t>Padi kontrate qeraje (Neni 801-849)</t>
  </si>
  <si>
    <t>Padi kontrate sipërmarrje (Neni 850-876)</t>
  </si>
  <si>
    <t>Padi kontrate transporti (Neni 877-900)</t>
  </si>
  <si>
    <t>Padi kontrate huapërdorje (Neni 901-912)</t>
  </si>
  <si>
    <t>Padi kontrate të përdorjes (Neni 913-934)</t>
  </si>
  <si>
    <t>Padi kontrate komisioni (Neni 935-944)</t>
  </si>
  <si>
    <t>Padi kontrate spedicioni (Neni 945-949)</t>
  </si>
  <si>
    <t>Padi kontrate agjensie (Neni 950-961)</t>
  </si>
  <si>
    <t>Padi per kalim pasurie (Neni 962-972)</t>
  </si>
  <si>
    <t>Padi kontrate ndërmjetësimi (Neni 973-981)</t>
  </si>
  <si>
    <t>Padi kontrate depozite (Neni 982-1012)</t>
  </si>
  <si>
    <t>Padi kontrate llogari rrjedhëse (Neni 149-231)</t>
  </si>
  <si>
    <t>Padi kontrate bankare (Neni 1024-1049)</t>
  </si>
  <si>
    <t>Padi kontrate huaje (Neni 1050-1055)</t>
  </si>
  <si>
    <t>Padi kontrate franchising (Neni 1056-1064)</t>
  </si>
  <si>
    <t>Padi kontr.e rentes jetësore (Neni 1065-1073)</t>
  </si>
  <si>
    <t>Padi kontr. shoqëri thjeshtë (Neni 1074-1112)</t>
  </si>
  <si>
    <t>Padi kontrate e sigurimit (Neni 1113-1161)</t>
  </si>
  <si>
    <t>Padi të tjera kontraktuale</t>
  </si>
  <si>
    <t>Padi kundërshtim veprimi permbarimor</t>
  </si>
  <si>
    <t>Padi për marrëdhënie pune</t>
  </si>
  <si>
    <t>Kompensim për burgim të padrejtë</t>
  </si>
  <si>
    <t xml:space="preserve">Të tjera </t>
  </si>
  <si>
    <t>SH UM A  C I V I L E</t>
  </si>
  <si>
    <t>II. ÇËSHTJE FAMILJARE</t>
  </si>
  <si>
    <t>Padi për zgjidhje martese</t>
  </si>
  <si>
    <t>Padi për pension ushqimor</t>
  </si>
  <si>
    <t>Padi për njohje atësie</t>
  </si>
  <si>
    <t>Padi per ç'njohje atësie</t>
  </si>
  <si>
    <t>Të tjera</t>
  </si>
  <si>
    <t>S H U M A  F A M I L J A R E</t>
  </si>
  <si>
    <t xml:space="preserve"> III. ÇËSHTJET ADMINISTRATIVE</t>
  </si>
  <si>
    <t>S H U M A   A D M I N S T R A T I V E</t>
  </si>
  <si>
    <t xml:space="preserve"> IV. ÇËSHTJET TREGETARE</t>
  </si>
  <si>
    <t>Kërkesë për deklarim falimentimi</t>
  </si>
  <si>
    <t>Padi për anullim shoqërie (Neni 242)</t>
  </si>
  <si>
    <t>Padi shlyerje dëmi të adminstratorit (Neni 53)</t>
  </si>
  <si>
    <t>Padi për reklamimin e dividenteve (Neni 70)</t>
  </si>
  <si>
    <t>Padi për përgjegjësi të Kësh.Mbikqyr.(Neni 194)</t>
  </si>
  <si>
    <t>Padi për tejkalim komp. adminst. (Neni 50)</t>
  </si>
  <si>
    <t>Padi për mbrotjen e pron. intelek. (Neni 103)</t>
  </si>
  <si>
    <t>S H U M A  T R E G E T A R E</t>
  </si>
  <si>
    <t>SHUMA  A</t>
  </si>
  <si>
    <t>B. KËRKESA PA KUNDËRSHTARË</t>
  </si>
  <si>
    <t xml:space="preserve"> I. CIVILE NË PËRGJITHËSI</t>
  </si>
  <si>
    <t>Vërtetim për vjetërsi në punë</t>
  </si>
  <si>
    <t>Dëshmi trashëgimie</t>
  </si>
  <si>
    <t>Vërtetim pronësie</t>
  </si>
  <si>
    <t>Urdhër Ekzekutimi (si kërkesa të bëra nga personi i interesuar)</t>
  </si>
  <si>
    <t>S H U M A   C I V I L E</t>
  </si>
  <si>
    <t>Kërkesë për birësim</t>
  </si>
  <si>
    <t>Korigjime në aktet e gjendjes civile</t>
  </si>
  <si>
    <t>Kërkesa për lëshim autorizimi (për të miturin)</t>
  </si>
  <si>
    <t>III. ÇËSHTJE TREGTARE</t>
  </si>
  <si>
    <t>Kërkesë për emërim adminstratori</t>
  </si>
  <si>
    <t>Kërkesë për ndërrimin e emrit të shoqërisë</t>
  </si>
  <si>
    <t>Kërkesë për ndryshim e numrit të ortakëve</t>
  </si>
  <si>
    <t>Kërkesë për ndryshimin e kapitalit themelor</t>
  </si>
  <si>
    <t>Kërkesë për ndryshimin e selisë së shoqërisë</t>
  </si>
  <si>
    <t>SHUMA   B</t>
  </si>
  <si>
    <t xml:space="preserve"> SHUMA E PËRGJITHËSHME</t>
  </si>
  <si>
    <t>VENDBANIMI</t>
  </si>
  <si>
    <t>Qytet</t>
  </si>
  <si>
    <t>Periferi</t>
  </si>
  <si>
    <t>Fshat</t>
  </si>
  <si>
    <t>MOSHA</t>
  </si>
  <si>
    <t>0-15</t>
  </si>
  <si>
    <t>16-18</t>
  </si>
  <si>
    <t>19-25</t>
  </si>
  <si>
    <t>26-35</t>
  </si>
  <si>
    <t>36-45</t>
  </si>
  <si>
    <t>46-55</t>
  </si>
  <si>
    <t>55+</t>
  </si>
  <si>
    <t>GJINIA</t>
  </si>
  <si>
    <t>Femër</t>
  </si>
  <si>
    <t>Mashkull</t>
  </si>
  <si>
    <t>STATUSI CIVIL</t>
  </si>
  <si>
    <t>Beqar/e</t>
  </si>
  <si>
    <t>Martuar</t>
  </si>
  <si>
    <t>Divorcuar</t>
  </si>
  <si>
    <t>Bashkëjetesë</t>
  </si>
  <si>
    <t>i/e ve</t>
  </si>
  <si>
    <t>NUMRI I FËMIJËVE</t>
  </si>
  <si>
    <t>Asnjë</t>
  </si>
  <si>
    <t>1 fëmijë</t>
  </si>
  <si>
    <t>2 fëmijë</t>
  </si>
  <si>
    <t>3 fëmijë</t>
  </si>
  <si>
    <t>4+</t>
  </si>
  <si>
    <t>NIVELI ARSIMOR</t>
  </si>
  <si>
    <t>Pa shkollë</t>
  </si>
  <si>
    <t>Fillore (1-4 klasë)</t>
  </si>
  <si>
    <t>9-vjeçare (1-9 klasë)</t>
  </si>
  <si>
    <t>I mesëm</t>
  </si>
  <si>
    <t>I lartë</t>
  </si>
  <si>
    <t>STATUSI I PUNËSIMIT</t>
  </si>
  <si>
    <t>I papunë</t>
  </si>
  <si>
    <t>I punësuar në sektorin publik</t>
  </si>
  <si>
    <t>I punësuar në sektorin privat</t>
  </si>
  <si>
    <t>I vetëpunësuar</t>
  </si>
  <si>
    <t>Studente</t>
  </si>
  <si>
    <t>Nxënëse</t>
  </si>
  <si>
    <t>Pensionist</t>
  </si>
  <si>
    <t>KËRKESË PËR URDHËR MBROJTJEJE</t>
  </si>
  <si>
    <t>Hedhur poshtë</t>
  </si>
  <si>
    <t>LIDHJA FAMILJARE ME DHUNUESIN</t>
  </si>
  <si>
    <t>Bashkëshorti/ja</t>
  </si>
  <si>
    <t>Motra</t>
  </si>
  <si>
    <t>Vëllai</t>
  </si>
  <si>
    <t>Fëmija</t>
  </si>
  <si>
    <t>Prindi</t>
  </si>
  <si>
    <t>Të tjerë</t>
  </si>
  <si>
    <t>Emër, Mbiemër</t>
  </si>
  <si>
    <t>Çështje të gjykuara</t>
  </si>
  <si>
    <t>Penale</t>
  </si>
  <si>
    <t>Civile</t>
  </si>
  <si>
    <t>Delegime</t>
  </si>
  <si>
    <t>Kërkesa Penale</t>
  </si>
  <si>
    <t>Kërkesa Civile</t>
  </si>
  <si>
    <t>Trup Gjykues</t>
  </si>
  <si>
    <t xml:space="preserve">Penale </t>
  </si>
  <si>
    <t>TOTAL</t>
  </si>
  <si>
    <t>NR  I GJYQTARËVE</t>
  </si>
  <si>
    <t xml:space="preserve">ÇËSHTJE  PENALE </t>
  </si>
  <si>
    <t xml:space="preserve">PËRFUNDUAR </t>
  </si>
  <si>
    <t xml:space="preserve">ÇËSHTJE  TË  ANKIMUARA </t>
  </si>
  <si>
    <t>ANKIMUAR NGA  PROKURORI</t>
  </si>
  <si>
    <t xml:space="preserve">ANKIMUAR  NGA  PALA </t>
  </si>
  <si>
    <t>ÇËSHTJE  TË  PËRFUNDUARA</t>
  </si>
  <si>
    <t>KRIME</t>
  </si>
  <si>
    <t>KUNDËRVAJTJE</t>
  </si>
  <si>
    <t>MODA</t>
  </si>
  <si>
    <t>NË  KRIME</t>
  </si>
  <si>
    <t>NË KUNDËRVAJTJE</t>
  </si>
  <si>
    <t xml:space="preserve">MODA  PËR  KRIMET </t>
  </si>
  <si>
    <t>KOEFICIENTI  I  KRIMINALITETIT</t>
  </si>
  <si>
    <t>NË SHKALLË RRETHI</t>
  </si>
  <si>
    <t>NË SHKALLË VENDI</t>
  </si>
  <si>
    <t xml:space="preserve">NGA TË GJYKUARIT </t>
  </si>
  <si>
    <t>ME GJOBË</t>
  </si>
  <si>
    <t>DERI NË 2 VITE</t>
  </si>
  <si>
    <t>2-5 VITE</t>
  </si>
  <si>
    <t>5-10 VITE</t>
  </si>
  <si>
    <t>10-25 VITE</t>
  </si>
  <si>
    <t>BURGIM  I PËRJETSHËM</t>
  </si>
  <si>
    <t>TË MITUR</t>
  </si>
  <si>
    <t>FEMRA</t>
  </si>
  <si>
    <t>ÇËSHTJE PENALE TË  APELUARA</t>
  </si>
  <si>
    <t>LËNË  NË FUQI</t>
  </si>
  <si>
    <t>NDRYSHUAR</t>
  </si>
  <si>
    <t xml:space="preserve">ÇËSHTJE  CIVILE </t>
  </si>
  <si>
    <t>PADI</t>
  </si>
  <si>
    <t>CIVILE NË  PËRGJITHËSI</t>
  </si>
  <si>
    <t>FAMILJARE</t>
  </si>
  <si>
    <t>ADMINISTRATIVE</t>
  </si>
  <si>
    <t>TREGTARE</t>
  </si>
  <si>
    <t>KËRKESA</t>
  </si>
  <si>
    <t>MODA SIPAS ÇËSHTJEVE</t>
  </si>
  <si>
    <t>MODA SIPAS PADIVE</t>
  </si>
  <si>
    <t>MODA  SIPAS KËRKESAVE</t>
  </si>
  <si>
    <t>APELIME  CIVILE</t>
  </si>
  <si>
    <t>REKURSE</t>
  </si>
  <si>
    <t>MESHKUJ</t>
  </si>
  <si>
    <t>Ligji 9669</t>
  </si>
  <si>
    <t>Neni 13</t>
  </si>
  <si>
    <t>25 (njezetepese)-35 (tridjetepese)vjet</t>
  </si>
  <si>
    <t>78/a</t>
  </si>
  <si>
    <t>109/c</t>
  </si>
  <si>
    <t>110/b</t>
  </si>
  <si>
    <t>110/c</t>
  </si>
  <si>
    <t>137/a</t>
  </si>
  <si>
    <t>144/a</t>
  </si>
  <si>
    <t>Padi për shfuqizim/ndryshim akti adminstrativ</t>
  </si>
  <si>
    <t>Padi për refuzim miratimi akti administrativ</t>
  </si>
  <si>
    <t>Vendosur moskompetenca</t>
  </si>
  <si>
    <t xml:space="preserve"> 6  muaj-1 vit</t>
  </si>
  <si>
    <t>1 - 2 Vjet</t>
  </si>
  <si>
    <t>Mbi 2 vjet</t>
  </si>
  <si>
    <t>1 - 2 vjet</t>
  </si>
  <si>
    <t>84/a</t>
  </si>
  <si>
    <t>107/a</t>
  </si>
  <si>
    <t>108/a</t>
  </si>
  <si>
    <t>117/2,3</t>
  </si>
  <si>
    <t>121/a</t>
  </si>
  <si>
    <t>128/b</t>
  </si>
  <si>
    <t>143/a/1</t>
  </si>
  <si>
    <t>143/a/2</t>
  </si>
  <si>
    <t>143/a/3</t>
  </si>
  <si>
    <t>143/a/4</t>
  </si>
  <si>
    <t>143/a/5</t>
  </si>
  <si>
    <t>143/b</t>
  </si>
  <si>
    <t>170/c</t>
  </si>
  <si>
    <t>170/ç</t>
  </si>
  <si>
    <t>186/a</t>
  </si>
  <si>
    <t>206/a</t>
  </si>
  <si>
    <t>206/b</t>
  </si>
  <si>
    <t>244/a</t>
  </si>
  <si>
    <t>248/a</t>
  </si>
  <si>
    <t>259/a</t>
  </si>
  <si>
    <t>293/a</t>
  </si>
  <si>
    <t>293/b</t>
  </si>
  <si>
    <t>293/c</t>
  </si>
  <si>
    <t>293/ç</t>
  </si>
  <si>
    <t>295/b</t>
  </si>
  <si>
    <t>319/b</t>
  </si>
  <si>
    <t>319/c</t>
  </si>
  <si>
    <t>319/ç</t>
  </si>
  <si>
    <t>319/d</t>
  </si>
  <si>
    <t>319/dh</t>
  </si>
  <si>
    <t>319/e</t>
  </si>
  <si>
    <t>326/a</t>
  </si>
  <si>
    <t>117/1</t>
  </si>
  <si>
    <t>119/a</t>
  </si>
  <si>
    <t>149/a</t>
  </si>
  <si>
    <t>149/b</t>
  </si>
  <si>
    <t>182/a</t>
  </si>
  <si>
    <t>197/a1</t>
  </si>
  <si>
    <t>197/a2</t>
  </si>
  <si>
    <t>197/b</t>
  </si>
  <si>
    <t>246/a</t>
  </si>
  <si>
    <t>306/2,3</t>
  </si>
  <si>
    <t>328/a</t>
  </si>
  <si>
    <t>Ligji Nr.9794</t>
  </si>
  <si>
    <t>45/2</t>
  </si>
  <si>
    <t>16/1,2</t>
  </si>
  <si>
    <t>35/1,2</t>
  </si>
  <si>
    <t>82/a</t>
  </si>
  <si>
    <t>Veprat penale te lidhura me korrupsionin, krimin e organizuar dhe krimin e rende</t>
  </si>
  <si>
    <t xml:space="preserve">                        Vendimet gjyqesore</t>
  </si>
  <si>
    <t>Vendimet e Apelit -vendimet e formes se prere dhe te zbatueshme</t>
  </si>
  <si>
    <t>Gjykata e Larte -vendimet e formes se prere dhe te zbatueshme</t>
  </si>
  <si>
    <t>Numri total i pronave të konfiskuara(nese eshte e zbatueshme - neni 36 i kodit penal)</t>
  </si>
  <si>
    <t>Numri i personave te shpallur te pafajshem</t>
  </si>
  <si>
    <t>Numri i personave te denuar me vendim te formes se prere</t>
  </si>
  <si>
    <t>A - KRIMI I ORGANIZUAR DHE I RENDE</t>
  </si>
  <si>
    <t>1: Trafikimi i qenieve njerezore</t>
  </si>
  <si>
    <t>Neni 109 - Rrembimi ose pengmarrja</t>
  </si>
  <si>
    <t xml:space="preserve">Neni 109/b - Shtrengimi me ane te kanosjes ose dhunes per dhenien e pasurise </t>
  </si>
  <si>
    <t>Neni 110/a - Trafikimi i personave</t>
  </si>
  <si>
    <t>Neni 128/b - Trafikimi i te miturve</t>
  </si>
  <si>
    <t>2.Trafikimi i veprave te artit, kultures dhe mjeteve motorike</t>
  </si>
  <si>
    <t xml:space="preserve">Neni 138/a - Trafikimi i veprave te artit dhe kultures </t>
  </si>
  <si>
    <r>
      <t xml:space="preserve">Neni 141/a - Trafikimi i mjeteve motorike </t>
    </r>
    <r>
      <rPr>
        <i/>
        <sz val="9"/>
        <color indexed="8"/>
        <rFont val="Calibri"/>
        <family val="2"/>
      </rPr>
      <t>(vetem rastet me implikim nderkombetar, me perfshirjen e me shume se nje vendi)</t>
    </r>
  </si>
  <si>
    <t>3. Kontrabanda</t>
  </si>
  <si>
    <t xml:space="preserve">Neni 175 - Kontrabanda nga punonjes qe lidhen me veprimtarine doganore </t>
  </si>
  <si>
    <t>Neni 176 - Kontrabanda e vlerave kulturore</t>
  </si>
  <si>
    <t>4.Falsifikimi i parave</t>
  </si>
  <si>
    <t>Neni 183 - Falsifikimi i monedhave</t>
  </si>
  <si>
    <t>Neni 184 - Falsifikimi i letrave me vlere</t>
  </si>
  <si>
    <t>5.Trafikimi i armeve</t>
  </si>
  <si>
    <t xml:space="preserve">Neni 278/a - Trafikimi i armeve dhe municioneve </t>
  </si>
  <si>
    <t>Neni 282/a - Trafikimi i lendeve plase, djegese, helmuese dhe radioaktive</t>
  </si>
  <si>
    <t>6. Trafikimi i lendeve narkotike</t>
  </si>
  <si>
    <t>Neni 283 - Prodhimi dhe shitja e narkotikeve</t>
  </si>
  <si>
    <t xml:space="preserve">Neni 283/a - Trafikimi i narkotikeve </t>
  </si>
  <si>
    <t>Neni 284/a - Organizimi dhe drejtimi i organizatave kriminale</t>
  </si>
  <si>
    <t xml:space="preserve">Neni 284/c - Prodhimi dhe fabrikimi i lendeve narkotike dhe psikotrope </t>
  </si>
  <si>
    <t>Neni 284/ç - Prodhimi, tregtimi dhe perdorimi i paligjshem i prekursoreve</t>
  </si>
  <si>
    <t>7. Money laundering</t>
  </si>
  <si>
    <t xml:space="preserve">Neni 287 - Pastrimi i produkteve te vepres penale ose veprimtarise kriminale </t>
  </si>
  <si>
    <t>Neni 287/b – Përvetësimi i parave ose mallrave që rrjedhin nga vepra penale ose veprimtaria kriminale</t>
  </si>
  <si>
    <t>8. Terrorism</t>
  </si>
  <si>
    <t>Neni 111 -Rrëmbimi i avionëve, anijeve dhe mjeteve të tjera</t>
  </si>
  <si>
    <t>Neni 230 – Vepra me qellime terroriste</t>
  </si>
  <si>
    <t>Neni 230/a - Financimi i terrorizmit</t>
  </si>
  <si>
    <t>Neni 230/b - Fshehja e fondeve dhe e pasurive të tjera, që financojnë terrorizmin</t>
  </si>
  <si>
    <t>Neni 230/c - Dhënia e informacioneve nga persona që ushtrojnë funksione publike ose në ushtrim të detyrës a profesionit</t>
  </si>
  <si>
    <t>Neni 230/ç - Kryerja e shërbimeve dhe veprimeve me persona të shpallur</t>
  </si>
  <si>
    <t>Neni 230/d – Grumbullimi i fondeve për financimin e terrorizmit</t>
  </si>
  <si>
    <t>Neni 231 – Rekrutimi i personave për kryerjen e veprave me qëllimeve terroriste ose të financimit të terrorizmit</t>
  </si>
  <si>
    <t>Neni 232 – Stërvitja për kryerjen e veprave me qëllime terroriste</t>
  </si>
  <si>
    <t>Neni 232/a – Nxitja, thirrja publike dhe propaganda për kryerjen e veprave me qëllime terroriste</t>
  </si>
  <si>
    <t>Neni 232/b – Kanosja për kryerjen e veprave me qëllime terroriste</t>
  </si>
  <si>
    <t>Neni 233 - Krijimi i bandave të armatosura</t>
  </si>
  <si>
    <t>Neni 234 - Prodhimi i armëve luftarake</t>
  </si>
  <si>
    <t>Neni 234/a -Organizatat terroriste</t>
  </si>
  <si>
    <t>Neni 234/b - Bandat e armatosura</t>
  </si>
  <si>
    <t>9. Vepra penale te Krimit te Organizuar</t>
  </si>
  <si>
    <t>Neni 333: Organizata Kriminale</t>
  </si>
  <si>
    <t>Neni 333/a: Grupi i Strukturuar Kriminal</t>
  </si>
  <si>
    <t xml:space="preserve">Art 334: Kryerja e veprave nga organizata kriminale dhe Grupi i Strukturuar Kriminal </t>
  </si>
  <si>
    <t>B. KORRUPSIONI</t>
  </si>
  <si>
    <t>1.Korrupsioni në sektorin publik</t>
  </si>
  <si>
    <r>
      <t>Neni 135 - Vjedhje me shperdorim detyre (vetem per zyrtaret e larte shteterore</t>
    </r>
    <r>
      <rPr>
        <sz val="9"/>
        <color indexed="8"/>
        <rFont val="Calibri"/>
        <family val="2"/>
      </rPr>
      <t>)</t>
    </r>
  </si>
  <si>
    <t>Neni 244 - Korrupsion aktiv i personave qe ushtrojne funksione publike</t>
  </si>
  <si>
    <t>Neni 244/a - Korrupsion aktiv i nepunesve te huaj publike</t>
  </si>
  <si>
    <t>Neni 245/1 - Ushtrimi i ndikimit te paligjshem tek zyrtaret publike</t>
  </si>
  <si>
    <t>Neni 248 - Shperdorimi i detyres</t>
  </si>
  <si>
    <t>Neni 256 - Shpërdorimi i kontributeve të dhëna nga shteti</t>
  </si>
  <si>
    <t>Neni 258 -Shkelja e barazisë së pjesëmarrësve në tendera apo ankande publike</t>
  </si>
  <si>
    <t>Neni 259 - Korrupsioni pasiv i personave që ushtrojnë funksione publike</t>
  </si>
  <si>
    <t>Neni 259/a - Korrupsioni pasiv i nëpunësve të huaj publikë</t>
  </si>
  <si>
    <t>2.Konflikti i interesit dhe deklarimi i pasurive</t>
  </si>
  <si>
    <t>Neni 257 - Përfitimi i paligjshëm i interesave</t>
  </si>
  <si>
    <t>Neni 257/a - Refuzimi për deklarimin, mosdeklarimi, fshehja ose deklarimi
i rremë i pasurive të personave të zgjedhur
dhe nëpunësve publikë ose i çdo personi tjetër që ka detyrimin ligjor për deklarim</t>
  </si>
  <si>
    <t>3. Korrupsioni i nivelit te larte</t>
  </si>
  <si>
    <t>Neni 245 - Korrupsioni aktiv i funksionarëve të lartë shtetërorë ose të zgjedhurve vendorë</t>
  </si>
  <si>
    <t>Neni 260 - Korrupsioni pasiv i funksionarëve të lartë shtetërorë ose i të zgjedhurve vendorë</t>
  </si>
  <si>
    <t>4. Korrupsioni ne sistemin gjyqesor</t>
  </si>
  <si>
    <t>Neni 312 - Korrupsioni aktiv i dëshmitarit, i ekspertit ose përkthyesit</t>
  </si>
  <si>
    <t>Neni 319 -Korrupsioni aktiv i gjyqtarit, prokurorit dhe i funksionarëve të tjerë të drejtësisë</t>
  </si>
  <si>
    <t>Neni 319/a -Korrupsioni aktiv i gjyqtarit ose i zyrtarit të gjykatave ndërkombëtare</t>
  </si>
  <si>
    <t>Neni 319/b -Korrupsioni aktiv i arbitrit vendas dhe të huaj</t>
  </si>
  <si>
    <t>Neni 319/c -Korrupsioni aktiv i anëtarëve të jurive gjyqësore të huaja</t>
  </si>
  <si>
    <t>Neni 319/ç - Korrupsioni pasiv i gjyqtarëve, prokurorëve dhe funksionarëve
të tjerë të organeve të drejtësisë</t>
  </si>
  <si>
    <t>Neni 319/d - Korrupsioni pasiv i gjyqtarit ose i zyrtarit të gjykatave ndërkombëtare</t>
  </si>
  <si>
    <t>Neni 319/dh - Korrupsioni pasiv i arbitrit vendas dhe të huaj</t>
  </si>
  <si>
    <t>Neni 319/e - Korrupsioni pasiv i anëtarëve të jurive gjyqësore të huaja</t>
  </si>
  <si>
    <t>5. Korrupsioni ne sektorin privat</t>
  </si>
  <si>
    <t>Neni 164 -Shpërdorimi i kompetencave</t>
  </si>
  <si>
    <t>Neni 164/a -Korrupsioni aktiv në sektorin privat</t>
  </si>
  <si>
    <t>6. Falsifikimi</t>
  </si>
  <si>
    <t>Neni 186 - Falsifikimi i dokumenteve</t>
  </si>
  <si>
    <t>Neni 186/a - Falsifikimi kompjuterik</t>
  </si>
  <si>
    <t>Neni 189 - Falsifikimi i letërnjoftimeve, i pasaportave ose i vizave</t>
  </si>
  <si>
    <t>Neni 190 - Falsifikimi i vulave, i stampave ose i formularëve</t>
  </si>
  <si>
    <t>mbi   2   vjet</t>
  </si>
  <si>
    <t>0 - 6  muaj</t>
  </si>
  <si>
    <t>Mjekim i detyruar</t>
  </si>
  <si>
    <t>74/a</t>
  </si>
  <si>
    <t>I vetëm dhe kryesues</t>
  </si>
  <si>
    <t>143/a/6/2</t>
  </si>
  <si>
    <t>143/a/7/2</t>
  </si>
  <si>
    <t>191/2,3</t>
  </si>
  <si>
    <t>290/2,3,4</t>
  </si>
  <si>
    <t>119/b</t>
  </si>
  <si>
    <t>124/b1</t>
  </si>
  <si>
    <t>130/a1</t>
  </si>
  <si>
    <t>143/a/6,1</t>
  </si>
  <si>
    <t>143/a/7,1</t>
  </si>
  <si>
    <t>191/1</t>
  </si>
  <si>
    <t>278/2</t>
  </si>
  <si>
    <t>290/1</t>
  </si>
  <si>
    <t>Të komanduar</t>
  </si>
  <si>
    <t>Vendosja në mbikqyrje (mitur)</t>
  </si>
  <si>
    <t>SHPEJTËSIA E GJYKIMIT</t>
  </si>
  <si>
    <t>Urdhëra mbrojtje</t>
  </si>
  <si>
    <t>Urdhëra të menjëhershëm mbrojtje</t>
  </si>
  <si>
    <t>Pranim i kërkesës</t>
  </si>
  <si>
    <t>Pushimi i gjykimit</t>
  </si>
  <si>
    <t>Rrëzimi i kërkesës</t>
  </si>
  <si>
    <t>Shkelje e urdhërit të mbrojtjes</t>
  </si>
  <si>
    <t>Article 284 - Cultivating narcotic herbs</t>
  </si>
  <si>
    <t>10. Krimet në internet (mashtrimet kompjuterike)</t>
  </si>
  <si>
    <t>Neni 143/b - Mashtrimi kompjuterik</t>
  </si>
  <si>
    <t>Vendimet e shkalles se pare (Vendime perfundimtare, te pa apeluara)</t>
  </si>
  <si>
    <t>Numri i Vendimeve me dënim të formës së prerë</t>
  </si>
  <si>
    <t>Numri i personave te denuar me vendim te formes se prere (pa apeluar)</t>
  </si>
  <si>
    <t>Aplikimi i nenit 59/a</t>
  </si>
  <si>
    <t>Aplikimi i nenit 63</t>
  </si>
  <si>
    <t xml:space="preserve">Përsëritës  për të njëjtën vepër </t>
  </si>
  <si>
    <t>Mjekim i detyruar (neni 46)</t>
  </si>
  <si>
    <t xml:space="preserve">10 (dhjetë) -   25 vjet </t>
  </si>
  <si>
    <t>Përmbushja e detyrimeve të caktuara</t>
  </si>
  <si>
    <t xml:space="preserve">Gjykatat e Rretheve Gjyqësore </t>
  </si>
  <si>
    <t>MËNYRA E PËRFUNDIMIT</t>
  </si>
  <si>
    <t>Kaluar për gjykim</t>
  </si>
  <si>
    <t xml:space="preserve">Vendosur Moskompetenca </t>
  </si>
  <si>
    <t xml:space="preserve">Pa Përfunduar </t>
  </si>
  <si>
    <t>deri në 1  muaj</t>
  </si>
  <si>
    <t xml:space="preserve">mbi 1 muaj  </t>
  </si>
  <si>
    <t>Kthim për plotësim hetimesh (penale)</t>
  </si>
  <si>
    <t>Lirim nga ushtria</t>
  </si>
  <si>
    <t>Me degradim</t>
  </si>
  <si>
    <t>Dënime plotësues</t>
  </si>
  <si>
    <t>0 - 6               Muaj</t>
  </si>
  <si>
    <t>Me Kërkesën e bashkëshortit   (Kërkesa për divorc)</t>
  </si>
  <si>
    <t>Formulari nr. 1</t>
  </si>
  <si>
    <t>Formulari nr. 2</t>
  </si>
  <si>
    <t>Formulari nr. 3</t>
  </si>
  <si>
    <t>Formulari nr. 4</t>
  </si>
  <si>
    <t>Formulari nr. 5</t>
  </si>
  <si>
    <t>Formulari nr. 6</t>
  </si>
  <si>
    <t>Formulari nr. 7</t>
  </si>
  <si>
    <t xml:space="preserve">     AFATI I PËRFUNDIMIT</t>
  </si>
  <si>
    <t>Formulari nr. 8</t>
  </si>
  <si>
    <t>KRIMI I ORGANIZUAR + KORRUPSIONI</t>
  </si>
  <si>
    <t>83/b</t>
  </si>
  <si>
    <t>124/b,2,3</t>
  </si>
  <si>
    <t>130/a,2,3,4</t>
  </si>
  <si>
    <t>179/b</t>
  </si>
  <si>
    <t>179/c</t>
  </si>
  <si>
    <t>179/ç</t>
  </si>
  <si>
    <t>180/a1</t>
  </si>
  <si>
    <t>180/a2</t>
  </si>
  <si>
    <t>181/a</t>
  </si>
  <si>
    <t>199/a,2,3</t>
  </si>
  <si>
    <t>199/a1</t>
  </si>
  <si>
    <t>199/b</t>
  </si>
  <si>
    <t>265/a</t>
  </si>
  <si>
    <t>265/b</t>
  </si>
  <si>
    <t>265/c</t>
  </si>
  <si>
    <t>278/1,3,4,5,6,7</t>
  </si>
  <si>
    <t>282/c</t>
  </si>
  <si>
    <t>284/d</t>
  </si>
  <si>
    <t>288/b</t>
  </si>
  <si>
    <t>293/d</t>
  </si>
  <si>
    <t>305/a</t>
  </si>
  <si>
    <t>305/b</t>
  </si>
  <si>
    <t>313/b2,3,4</t>
  </si>
  <si>
    <t>313/b1</t>
  </si>
  <si>
    <t>324/a</t>
  </si>
  <si>
    <t>327/a</t>
  </si>
  <si>
    <t>328/b</t>
  </si>
  <si>
    <t>330/a</t>
  </si>
  <si>
    <t>331/a</t>
  </si>
  <si>
    <t>Aplikimi i nenit 58 (Gjysmëliria)</t>
  </si>
  <si>
    <t>Aplikimi i nenit 59 (Pezullimi)</t>
  </si>
  <si>
    <t>Aplikimi i nenit 64 (Lirimi me kusht)</t>
  </si>
  <si>
    <t>Shërbim i specializuar (mitur)</t>
  </si>
  <si>
    <t>Kufizimi i lirisë (Aplikimi i nenit 98)</t>
  </si>
  <si>
    <t xml:space="preserve">Ndalimi për kryerjen e një veprimtarie </t>
  </si>
  <si>
    <t>KËRKESË NGA PËRFAQËSUESI LIGJOR</t>
  </si>
  <si>
    <t>KËRKESË NGA PROKURORIA</t>
  </si>
  <si>
    <t>KËRKESË NGA POLICIA</t>
  </si>
  <si>
    <t>KËRKESË NGA BASHKITË, QENDRAT SOCIALE etj)</t>
  </si>
  <si>
    <t>KËRKESË PËR NDYRSHIM OSE NDËRPRERJE TË URDHRIT TË MBROTJES</t>
  </si>
  <si>
    <t>Bashkëshorti</t>
  </si>
  <si>
    <t>Bashkëshortja</t>
  </si>
  <si>
    <t xml:space="preserve">URDHËRA MBROJTJE </t>
  </si>
  <si>
    <t>Vendime sipas Nenit 10</t>
  </si>
  <si>
    <t>Subjekte sipas Nenit 13</t>
  </si>
  <si>
    <t>Neni 10 Pika 1</t>
  </si>
  <si>
    <t>Pika 1.a)</t>
  </si>
  <si>
    <t>Pika 1.b)</t>
  </si>
  <si>
    <t>Pika 1.c)</t>
  </si>
  <si>
    <t>Pika 1.ç)</t>
  </si>
  <si>
    <t>Pika 1.d)</t>
  </si>
  <si>
    <t>Pika 1.dh)</t>
  </si>
  <si>
    <t>Pika 1.e)</t>
  </si>
  <si>
    <t>Pika 1.ë)</t>
  </si>
  <si>
    <t>Pika 1.f)</t>
  </si>
  <si>
    <t>Pika 1.g)</t>
  </si>
  <si>
    <t>Pika 1.gj)</t>
  </si>
  <si>
    <t>Pika 1.h)</t>
  </si>
  <si>
    <t>Pika 1.i)</t>
  </si>
  <si>
    <t>Pika 1.j)</t>
  </si>
  <si>
    <t>Pika 1.k)</t>
  </si>
  <si>
    <t>Pika 1.l)</t>
  </si>
  <si>
    <t>Pika 1.ll)</t>
  </si>
  <si>
    <t>Pika 1.m)</t>
  </si>
  <si>
    <t>Pika 1.m/1)</t>
  </si>
  <si>
    <t>Pika 2.a)</t>
  </si>
  <si>
    <t>Pika 2.b)</t>
  </si>
  <si>
    <t>Pika 2.c)</t>
  </si>
  <si>
    <t>Pika 2.ç)</t>
  </si>
  <si>
    <t>Pika 2.d)</t>
  </si>
  <si>
    <t>Pika 2.dh)</t>
  </si>
  <si>
    <t>Pika 2.e)</t>
  </si>
  <si>
    <t>Pika 3.a)</t>
  </si>
  <si>
    <t>Pika 3.b)</t>
  </si>
  <si>
    <t>Pika 3.c)</t>
  </si>
  <si>
    <t>Pika 3.ç)</t>
  </si>
  <si>
    <t>Pika 3.d)</t>
  </si>
  <si>
    <t>Pika 3.dh)</t>
  </si>
  <si>
    <t>s</t>
  </si>
  <si>
    <t>Suela Dashi</t>
  </si>
  <si>
    <t>Arben Dosti</t>
  </si>
  <si>
    <t>Marjola Beluli</t>
  </si>
  <si>
    <t>Gjergji Baçi</t>
  </si>
  <si>
    <t>SEANCAT PARAPRAKE PENALE VITI 2023</t>
  </si>
  <si>
    <t>ÇËSHTJE   PENALE  VITI 2023</t>
  </si>
  <si>
    <t>TË DËNUAR VITI  2023</t>
  </si>
  <si>
    <t>TË DËNUAR TË MITUR VITI  2023</t>
  </si>
  <si>
    <t>Çështje  Penale Ushtarake VITI  2023</t>
  </si>
  <si>
    <t>TË DËNUAR  USHTARAKË  VITI   2023</t>
  </si>
  <si>
    <t xml:space="preserve">                              STATISTIKË PËR ÇËSHTJET CIVILE PËR   VITIN 2023</t>
  </si>
  <si>
    <t>NGARKESA E GJYQTARËVE VITI 2023</t>
  </si>
  <si>
    <t>TE DHËNAT STATISTIKORE PËR DHUNËN NË FAMILJE PËR VITIN 2023</t>
  </si>
  <si>
    <t xml:space="preserve">  </t>
  </si>
  <si>
    <t>Gjykata e Shkallës së Parë JP Gjirokastër</t>
  </si>
  <si>
    <t>6 MBARTUR PER 2024</t>
  </si>
  <si>
    <t>Vjetore-2023</t>
  </si>
  <si>
    <t xml:space="preserve">Vo: </t>
  </si>
  <si>
    <t>6 çështje janë mbartur për vitin 2024, ndërkohë që kanë përfunduar gjykimin 33 çështje</t>
  </si>
  <si>
    <t>GJYKATA E SHKALLËS SË PARË E JURIDIKSIONIT TË PËRGJITHSHËM GJIROKASTËR</t>
  </si>
  <si>
    <t>Fatmir Ndreu</t>
  </si>
  <si>
    <t>Gladiola Bregu</t>
  </si>
  <si>
    <t>Entela Selmanaj</t>
  </si>
  <si>
    <t>Nertila Përallaj</t>
  </si>
  <si>
    <t>Alban Veçani</t>
  </si>
  <si>
    <t>Arbana Selmanaj</t>
  </si>
  <si>
    <t>Hektor Sinani</t>
  </si>
  <si>
    <t xml:space="preserve">Dorina Stroka
</t>
  </si>
  <si>
    <t xml:space="preserve">Seladin Pysqyli
</t>
  </si>
  <si>
    <t>Mirela Mishgjoni</t>
  </si>
  <si>
    <t>Dejvi Çelçima</t>
  </si>
  <si>
    <t>Mbartur  nga 2022</t>
  </si>
  <si>
    <t>Çështje të mbartura 2022</t>
  </si>
  <si>
    <t>GJ</t>
  </si>
  <si>
    <t>P</t>
  </si>
  <si>
    <t>Çështje të mbartura 2023</t>
  </si>
  <si>
    <t>Te mbartja nga 2023 është përfshirë edhe ajo nga Gjykata Përmet 161 çështje civile</t>
  </si>
  <si>
    <t>Te mbartja nga 2023 është përfshirë edhe ajo nga Gjykata Përmet 5 çështje penale</t>
  </si>
  <si>
    <t>Totali</t>
  </si>
  <si>
    <t>Te mbartja nga 2023 është përfshirë edhe ajo nga Gjykata Përmet 15 seanca paraprake</t>
  </si>
  <si>
    <t>Mbyllur</t>
  </si>
  <si>
    <t>Paperfunduar</t>
  </si>
  <si>
    <t>Paperfunduar Gj</t>
  </si>
  <si>
    <t>Paperfunduar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</si>
</sst>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b/>
      <sz val="18"/>
      <color indexed="12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b/>
      <sz val="14"/>
      <name val="Garamond"/>
      <family val="1"/>
    </font>
    <font>
      <b/>
      <sz val="16"/>
      <color indexed="10"/>
      <name val="Garamond"/>
      <family val="1"/>
    </font>
    <font>
      <sz val="14"/>
      <name val="Garamond"/>
      <family val="1"/>
    </font>
    <font>
      <sz val="14"/>
      <name val="Arial"/>
      <family val="2"/>
    </font>
    <font>
      <sz val="12"/>
      <name val="Garamond"/>
      <family val="1"/>
    </font>
    <font>
      <b/>
      <sz val="14"/>
      <color indexed="10"/>
      <name val="Garamond"/>
      <family val="1"/>
    </font>
    <font>
      <b/>
      <sz val="12"/>
      <name val="Garamond"/>
      <family val="1"/>
    </font>
    <font>
      <b/>
      <sz val="18"/>
      <name val="Garamond"/>
      <family val="1"/>
    </font>
    <font>
      <sz val="11"/>
      <name val="Arial"/>
      <family val="2"/>
    </font>
    <font>
      <sz val="14"/>
      <name val="Times New Roman"/>
      <family val="1"/>
    </font>
    <font>
      <i/>
      <sz val="9"/>
      <color indexed="8"/>
      <name val="Calibri"/>
      <family val="2"/>
    </font>
    <font>
      <sz val="9"/>
      <color indexed="8"/>
      <name val="Calibri"/>
      <family val="2"/>
    </font>
    <font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Garamond"/>
      <family val="1"/>
    </font>
    <font>
      <sz val="14"/>
      <color rgb="FFFF0000"/>
      <name val="Garamond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Garamond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Garamond"/>
      <family val="1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bgColor indexed="50"/>
      </patternFill>
    </fill>
    <fill>
      <patternFill patternType="lightGray"/>
    </fill>
    <fill>
      <patternFill patternType="gray125"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9"/>
      </patternFill>
    </fill>
    <fill>
      <patternFill patternType="gray0625">
        <bgColor rgb="FF33CCF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lightGray">
        <bgColor theme="9" tint="0.79998168889431442"/>
      </patternFill>
    </fill>
    <fill>
      <patternFill patternType="gray125"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Gray">
        <bgColor theme="8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5B8B7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9" fillId="0" borderId="0"/>
    <xf numFmtId="0" fontId="12" fillId="0" borderId="0"/>
  </cellStyleXfs>
  <cellXfs count="552">
    <xf numFmtId="0" fontId="0" fillId="0" borderId="0" xfId="0"/>
    <xf numFmtId="0" fontId="22" fillId="0" borderId="0" xfId="0" applyFont="1"/>
    <xf numFmtId="0" fontId="2" fillId="0" borderId="0" xfId="0" applyFont="1"/>
    <xf numFmtId="0" fontId="3" fillId="2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0" borderId="3" xfId="0" applyFont="1" applyBorder="1"/>
    <xf numFmtId="0" fontId="6" fillId="4" borderId="3" xfId="0" applyFont="1" applyFill="1" applyBorder="1"/>
    <xf numFmtId="0" fontId="6" fillId="4" borderId="4" xfId="0" applyFont="1" applyFill="1" applyBorder="1"/>
    <xf numFmtId="0" fontId="6" fillId="0" borderId="4" xfId="0" applyFont="1" applyBorder="1"/>
    <xf numFmtId="0" fontId="6" fillId="5" borderId="3" xfId="0" applyFont="1" applyFill="1" applyBorder="1"/>
    <xf numFmtId="0" fontId="6" fillId="0" borderId="3" xfId="0" applyFont="1" applyFill="1" applyBorder="1"/>
    <xf numFmtId="0" fontId="6" fillId="24" borderId="3" xfId="0" applyFont="1" applyFill="1" applyBorder="1"/>
    <xf numFmtId="0" fontId="6" fillId="24" borderId="5" xfId="0" applyFont="1" applyFill="1" applyBorder="1"/>
    <xf numFmtId="0" fontId="6" fillId="4" borderId="6" xfId="0" applyFont="1" applyFill="1" applyBorder="1"/>
    <xf numFmtId="0" fontId="6" fillId="0" borderId="7" xfId="0" applyFont="1" applyFill="1" applyBorder="1"/>
    <xf numFmtId="0" fontId="6" fillId="0" borderId="5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0" xfId="0" applyFill="1"/>
    <xf numFmtId="0" fontId="6" fillId="25" borderId="3" xfId="0" applyFont="1" applyFill="1" applyBorder="1"/>
    <xf numFmtId="0" fontId="23" fillId="0" borderId="3" xfId="0" applyFont="1" applyBorder="1"/>
    <xf numFmtId="0" fontId="6" fillId="0" borderId="7" xfId="0" applyFont="1" applyBorder="1"/>
    <xf numFmtId="0" fontId="4" fillId="3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6" borderId="0" xfId="0" applyFill="1"/>
    <xf numFmtId="0" fontId="4" fillId="3" borderId="10" xfId="0" applyFont="1" applyFill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0" fontId="4" fillId="26" borderId="11" xfId="0" applyFont="1" applyFill="1" applyBorder="1"/>
    <xf numFmtId="0" fontId="4" fillId="8" borderId="10" xfId="0" applyFont="1" applyFill="1" applyBorder="1" applyAlignment="1">
      <alignment horizontal="center"/>
    </xf>
    <xf numFmtId="0" fontId="7" fillId="0" borderId="0" xfId="0" applyFont="1"/>
    <xf numFmtId="0" fontId="7" fillId="9" borderId="1" xfId="0" applyFont="1" applyFill="1" applyBorder="1"/>
    <xf numFmtId="0" fontId="7" fillId="9" borderId="0" xfId="0" applyFont="1" applyFill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9" borderId="0" xfId="0" applyFont="1" applyFill="1" applyBorder="1"/>
    <xf numFmtId="0" fontId="24" fillId="9" borderId="0" xfId="0" applyFont="1" applyFill="1" applyBorder="1"/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6" fillId="0" borderId="6" xfId="0" applyFont="1" applyBorder="1"/>
    <xf numFmtId="0" fontId="6" fillId="5" borderId="6" xfId="0" applyFont="1" applyFill="1" applyBorder="1"/>
    <xf numFmtId="0" fontId="4" fillId="10" borderId="3" xfId="0" applyFont="1" applyFill="1" applyBorder="1"/>
    <xf numFmtId="0" fontId="6" fillId="3" borderId="6" xfId="0" applyFont="1" applyFill="1" applyBorder="1"/>
    <xf numFmtId="0" fontId="6" fillId="6" borderId="3" xfId="0" applyFont="1" applyFill="1" applyBorder="1"/>
    <xf numFmtId="0" fontId="6" fillId="0" borderId="9" xfId="0" applyFont="1" applyBorder="1"/>
    <xf numFmtId="0" fontId="6" fillId="11" borderId="3" xfId="0" applyFont="1" applyFill="1" applyBorder="1"/>
    <xf numFmtId="0" fontId="6" fillId="0" borderId="0" xfId="0" applyFont="1"/>
    <xf numFmtId="0" fontId="6" fillId="11" borderId="6" xfId="0" applyFont="1" applyFill="1" applyBorder="1"/>
    <xf numFmtId="0" fontId="6" fillId="11" borderId="9" xfId="0" applyFont="1" applyFill="1" applyBorder="1"/>
    <xf numFmtId="0" fontId="4" fillId="5" borderId="6" xfId="0" applyFont="1" applyFill="1" applyBorder="1"/>
    <xf numFmtId="0" fontId="6" fillId="11" borderId="15" xfId="0" applyFont="1" applyFill="1" applyBorder="1"/>
    <xf numFmtId="0" fontId="6" fillId="0" borderId="16" xfId="0" applyFont="1" applyBorder="1"/>
    <xf numFmtId="0" fontId="6" fillId="0" borderId="15" xfId="0" applyFont="1" applyBorder="1"/>
    <xf numFmtId="0" fontId="4" fillId="5" borderId="1" xfId="0" applyFont="1" applyFill="1" applyBorder="1"/>
    <xf numFmtId="0" fontId="4" fillId="27" borderId="2" xfId="0" applyFont="1" applyFill="1" applyBorder="1" applyAlignment="1">
      <alignment horizontal="center"/>
    </xf>
    <xf numFmtId="0" fontId="6" fillId="4" borderId="17" xfId="0" applyFont="1" applyFill="1" applyBorder="1"/>
    <xf numFmtId="0" fontId="4" fillId="27" borderId="8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 wrapText="1"/>
    </xf>
    <xf numFmtId="0" fontId="6" fillId="4" borderId="18" xfId="0" applyFont="1" applyFill="1" applyBorder="1"/>
    <xf numFmtId="0" fontId="6" fillId="0" borderId="19" xfId="0" applyFont="1" applyBorder="1"/>
    <xf numFmtId="0" fontId="4" fillId="28" borderId="6" xfId="0" applyFont="1" applyFill="1" applyBorder="1" applyAlignment="1">
      <alignment horizontal="center"/>
    </xf>
    <xf numFmtId="0" fontId="6" fillId="4" borderId="5" xfId="0" applyFont="1" applyFill="1" applyBorder="1"/>
    <xf numFmtId="0" fontId="5" fillId="11" borderId="6" xfId="0" applyFont="1" applyFill="1" applyBorder="1" applyAlignment="1">
      <alignment horizontal="center"/>
    </xf>
    <xf numFmtId="0" fontId="6" fillId="0" borderId="20" xfId="0" applyFont="1" applyBorder="1"/>
    <xf numFmtId="0" fontId="6" fillId="0" borderId="5" xfId="0" applyFont="1" applyBorder="1"/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/>
    <xf numFmtId="0" fontId="4" fillId="6" borderId="6" xfId="0" applyFont="1" applyFill="1" applyBorder="1"/>
    <xf numFmtId="0" fontId="4" fillId="6" borderId="9" xfId="0" applyFont="1" applyFill="1" applyBorder="1"/>
    <xf numFmtId="0" fontId="4" fillId="3" borderId="11" xfId="0" applyFont="1" applyFill="1" applyBorder="1"/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/>
    <xf numFmtId="0" fontId="6" fillId="0" borderId="23" xfId="0" applyFont="1" applyBorder="1"/>
    <xf numFmtId="0" fontId="6" fillId="4" borderId="24" xfId="0" applyFont="1" applyFill="1" applyBorder="1"/>
    <xf numFmtId="0" fontId="6" fillId="0" borderId="24" xfId="0" applyFont="1" applyBorder="1"/>
    <xf numFmtId="0" fontId="6" fillId="4" borderId="25" xfId="0" applyFont="1" applyFill="1" applyBorder="1"/>
    <xf numFmtId="0" fontId="6" fillId="11" borderId="0" xfId="0" applyFont="1" applyFill="1"/>
    <xf numFmtId="0" fontId="8" fillId="29" borderId="16" xfId="0" applyFont="1" applyFill="1" applyBorder="1" applyAlignment="1">
      <alignment horizontal="center" vertical="center" wrapText="1"/>
    </xf>
    <xf numFmtId="0" fontId="8" fillId="29" borderId="6" xfId="0" applyFont="1" applyFill="1" applyBorder="1" applyAlignment="1">
      <alignment horizontal="center" vertical="center"/>
    </xf>
    <xf numFmtId="0" fontId="8" fillId="27" borderId="0" xfId="0" applyFont="1" applyFill="1" applyBorder="1" applyAlignment="1">
      <alignment horizontal="center" vertical="center" wrapText="1"/>
    </xf>
    <xf numFmtId="0" fontId="8" fillId="27" borderId="26" xfId="0" applyFont="1" applyFill="1" applyBorder="1" applyAlignment="1">
      <alignment horizontal="center" vertical="center" wrapText="1"/>
    </xf>
    <xf numFmtId="0" fontId="8" fillId="29" borderId="27" xfId="0" applyFont="1" applyFill="1" applyBorder="1" applyAlignment="1">
      <alignment horizontal="center" vertical="center" wrapText="1"/>
    </xf>
    <xf numFmtId="16" fontId="8" fillId="29" borderId="27" xfId="0" applyNumberFormat="1" applyFont="1" applyFill="1" applyBorder="1" applyAlignment="1">
      <alignment horizontal="center" vertical="center" wrapText="1"/>
    </xf>
    <xf numFmtId="17" fontId="8" fillId="29" borderId="27" xfId="0" applyNumberFormat="1" applyFont="1" applyFill="1" applyBorder="1" applyAlignment="1">
      <alignment horizontal="center" vertical="center" wrapText="1"/>
    </xf>
    <xf numFmtId="0" fontId="4" fillId="30" borderId="28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4" fillId="13" borderId="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31" borderId="2" xfId="0" applyFont="1" applyFill="1" applyBorder="1" applyAlignment="1">
      <alignment horizontal="center"/>
    </xf>
    <xf numFmtId="0" fontId="4" fillId="31" borderId="8" xfId="0" applyFont="1" applyFill="1" applyBorder="1" applyAlignment="1">
      <alignment horizontal="center"/>
    </xf>
    <xf numFmtId="0" fontId="8" fillId="0" borderId="6" xfId="0" applyFont="1" applyBorder="1"/>
    <xf numFmtId="0" fontId="4" fillId="31" borderId="30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4" borderId="16" xfId="0" applyFont="1" applyFill="1" applyBorder="1"/>
    <xf numFmtId="0" fontId="4" fillId="14" borderId="6" xfId="0" applyFont="1" applyFill="1" applyBorder="1"/>
    <xf numFmtId="0" fontId="4" fillId="14" borderId="0" xfId="0" applyFont="1" applyFill="1"/>
    <xf numFmtId="0" fontId="4" fillId="6" borderId="1" xfId="0" applyFont="1" applyFill="1" applyBorder="1" applyAlignment="1">
      <alignment horizontal="center"/>
    </xf>
    <xf numFmtId="0" fontId="6" fillId="6" borderId="16" xfId="0" applyFont="1" applyFill="1" applyBorder="1"/>
    <xf numFmtId="0" fontId="6" fillId="6" borderId="6" xfId="0" applyFont="1" applyFill="1" applyBorder="1"/>
    <xf numFmtId="0" fontId="6" fillId="6" borderId="0" xfId="0" applyFont="1" applyFill="1"/>
    <xf numFmtId="0" fontId="4" fillId="31" borderId="31" xfId="0" applyFont="1" applyFill="1" applyBorder="1" applyAlignment="1">
      <alignment horizontal="center"/>
    </xf>
    <xf numFmtId="0" fontId="4" fillId="31" borderId="10" xfId="0" applyFont="1" applyFill="1" applyBorder="1" applyAlignment="1">
      <alignment horizontal="center"/>
    </xf>
    <xf numFmtId="0" fontId="4" fillId="6" borderId="16" xfId="0" applyFont="1" applyFill="1" applyBorder="1"/>
    <xf numFmtId="0" fontId="4" fillId="6" borderId="0" xfId="0" applyFont="1" applyFill="1"/>
    <xf numFmtId="0" fontId="4" fillId="8" borderId="1" xfId="0" applyFont="1" applyFill="1" applyBorder="1" applyAlignment="1">
      <alignment horizontal="center"/>
    </xf>
    <xf numFmtId="0" fontId="4" fillId="8" borderId="22" xfId="0" applyFont="1" applyFill="1" applyBorder="1"/>
    <xf numFmtId="0" fontId="4" fillId="8" borderId="23" xfId="0" applyFont="1" applyFill="1" applyBorder="1"/>
    <xf numFmtId="0" fontId="4" fillId="8" borderId="0" xfId="0" applyFont="1" applyFill="1"/>
    <xf numFmtId="0" fontId="3" fillId="32" borderId="32" xfId="3" applyFont="1" applyFill="1" applyBorder="1" applyAlignment="1">
      <alignment horizontal="left"/>
    </xf>
    <xf numFmtId="0" fontId="4" fillId="0" borderId="0" xfId="3" applyFont="1" applyAlignment="1">
      <alignment horizontal="center"/>
    </xf>
    <xf numFmtId="0" fontId="4" fillId="0" borderId="0" xfId="0" applyFont="1"/>
    <xf numFmtId="0" fontId="4" fillId="33" borderId="1" xfId="3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16" borderId="33" xfId="3" applyFont="1" applyFill="1" applyBorder="1" applyAlignment="1">
      <alignment horizontal="center"/>
    </xf>
    <xf numFmtId="0" fontId="4" fillId="16" borderId="1" xfId="3" applyFont="1" applyFill="1" applyBorder="1" applyAlignment="1">
      <alignment horizontal="center"/>
    </xf>
    <xf numFmtId="0" fontId="4" fillId="16" borderId="34" xfId="3" applyFont="1" applyFill="1" applyBorder="1" applyAlignment="1">
      <alignment horizontal="center"/>
    </xf>
    <xf numFmtId="0" fontId="4" fillId="10" borderId="0" xfId="0" applyFont="1" applyFill="1"/>
    <xf numFmtId="0" fontId="4" fillId="17" borderId="28" xfId="3" applyFont="1" applyFill="1" applyBorder="1" applyAlignment="1">
      <alignment horizontal="center"/>
    </xf>
    <xf numFmtId="0" fontId="6" fillId="17" borderId="35" xfId="3" applyFont="1" applyFill="1" applyBorder="1"/>
    <xf numFmtId="0" fontId="6" fillId="17" borderId="36" xfId="3" applyFont="1" applyFill="1" applyBorder="1"/>
    <xf numFmtId="0" fontId="6" fillId="17" borderId="28" xfId="3" applyFont="1" applyFill="1" applyBorder="1"/>
    <xf numFmtId="0" fontId="6" fillId="17" borderId="33" xfId="3" applyFont="1" applyFill="1" applyBorder="1"/>
    <xf numFmtId="0" fontId="6" fillId="17" borderId="37" xfId="3" applyFont="1" applyFill="1" applyBorder="1"/>
    <xf numFmtId="0" fontId="4" fillId="1" borderId="1" xfId="3" applyFont="1" applyFill="1" applyBorder="1"/>
    <xf numFmtId="0" fontId="6" fillId="1" borderId="1" xfId="3" applyFont="1" applyFill="1" applyBorder="1"/>
    <xf numFmtId="0" fontId="6" fillId="1" borderId="37" xfId="3" applyFont="1" applyFill="1" applyBorder="1"/>
    <xf numFmtId="0" fontId="6" fillId="1" borderId="38" xfId="3" applyFont="1" applyFill="1" applyBorder="1"/>
    <xf numFmtId="0" fontId="6" fillId="1" borderId="34" xfId="3" applyFont="1" applyFill="1" applyBorder="1"/>
    <xf numFmtId="0" fontId="6" fillId="1" borderId="29" xfId="3" applyFont="1" applyFill="1" applyBorder="1"/>
    <xf numFmtId="0" fontId="6" fillId="1" borderId="39" xfId="3" applyFont="1" applyFill="1" applyBorder="1"/>
    <xf numFmtId="0" fontId="6" fillId="1" borderId="33" xfId="3" applyFont="1" applyFill="1" applyBorder="1"/>
    <xf numFmtId="0" fontId="6" fillId="0" borderId="40" xfId="0" applyFont="1" applyBorder="1"/>
    <xf numFmtId="0" fontId="6" fillId="34" borderId="2" xfId="3" applyFont="1" applyFill="1" applyBorder="1"/>
    <xf numFmtId="0" fontId="6" fillId="0" borderId="3" xfId="3" applyFont="1" applyBorder="1"/>
    <xf numFmtId="0" fontId="6" fillId="34" borderId="8" xfId="3" applyFont="1" applyFill="1" applyBorder="1"/>
    <xf numFmtId="0" fontId="6" fillId="34" borderId="30" xfId="3" applyFont="1" applyFill="1" applyBorder="1"/>
    <xf numFmtId="0" fontId="4" fillId="4" borderId="37" xfId="3" applyFont="1" applyFill="1" applyBorder="1" applyAlignment="1">
      <alignment horizontal="center" vertical="center"/>
    </xf>
    <xf numFmtId="0" fontId="6" fillId="0" borderId="29" xfId="0" applyFont="1" applyBorder="1"/>
    <xf numFmtId="0" fontId="4" fillId="1" borderId="41" xfId="3" applyFont="1" applyFill="1" applyBorder="1"/>
    <xf numFmtId="0" fontId="4" fillId="0" borderId="32" xfId="0" applyFont="1" applyBorder="1"/>
    <xf numFmtId="0" fontId="4" fillId="4" borderId="37" xfId="3" applyFont="1" applyFill="1" applyBorder="1"/>
    <xf numFmtId="0" fontId="4" fillId="4" borderId="42" xfId="3" applyFont="1" applyFill="1" applyBorder="1"/>
    <xf numFmtId="0" fontId="6" fillId="0" borderId="35" xfId="0" applyFont="1" applyBorder="1"/>
    <xf numFmtId="0" fontId="4" fillId="1" borderId="37" xfId="3" applyFont="1" applyFill="1" applyBorder="1"/>
    <xf numFmtId="0" fontId="4" fillId="3" borderId="43" xfId="3" applyFont="1" applyFill="1" applyBorder="1"/>
    <xf numFmtId="0" fontId="4" fillId="17" borderId="42" xfId="3" applyFont="1" applyFill="1" applyBorder="1"/>
    <xf numFmtId="0" fontId="4" fillId="18" borderId="37" xfId="3" applyFont="1" applyFill="1" applyBorder="1"/>
    <xf numFmtId="0" fontId="4" fillId="3" borderId="37" xfId="3" applyFont="1" applyFill="1" applyBorder="1"/>
    <xf numFmtId="0" fontId="4" fillId="8" borderId="41" xfId="3" applyFont="1" applyFill="1" applyBorder="1" applyAlignment="1">
      <alignment horizontal="left" vertical="center"/>
    </xf>
    <xf numFmtId="0" fontId="6" fillId="0" borderId="0" xfId="3" applyFont="1"/>
    <xf numFmtId="0" fontId="11" fillId="7" borderId="1" xfId="3" applyFont="1" applyFill="1" applyBorder="1"/>
    <xf numFmtId="0" fontId="0" fillId="10" borderId="0" xfId="0" applyFill="1"/>
    <xf numFmtId="0" fontId="20" fillId="0" borderId="0" xfId="0" applyFont="1"/>
    <xf numFmtId="0" fontId="27" fillId="35" borderId="1" xfId="0" applyFont="1" applyFill="1" applyBorder="1" applyAlignment="1">
      <alignment horizontal="center"/>
    </xf>
    <xf numFmtId="0" fontId="27" fillId="35" borderId="14" xfId="0" applyFont="1" applyFill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0" fillId="0" borderId="0" xfId="0" applyBorder="1"/>
    <xf numFmtId="0" fontId="29" fillId="0" borderId="0" xfId="0" applyFont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0" fillId="27" borderId="6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0" fillId="27" borderId="44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8" fillId="27" borderId="39" xfId="0" applyFont="1" applyFill="1" applyBorder="1" applyAlignment="1">
      <alignment horizontal="center" vertical="center" wrapText="1"/>
    </xf>
    <xf numFmtId="0" fontId="8" fillId="27" borderId="33" xfId="0" applyFont="1" applyFill="1" applyBorder="1" applyAlignment="1">
      <alignment horizontal="center" vertical="center" wrapText="1"/>
    </xf>
    <xf numFmtId="0" fontId="8" fillId="27" borderId="1" xfId="0" applyFont="1" applyFill="1" applyBorder="1" applyAlignment="1">
      <alignment horizontal="center" vertical="center" wrapText="1"/>
    </xf>
    <xf numFmtId="0" fontId="4" fillId="30" borderId="6" xfId="0" applyFont="1" applyFill="1" applyBorder="1" applyAlignment="1">
      <alignment horizontal="center" vertical="center" wrapText="1"/>
    </xf>
    <xf numFmtId="0" fontId="30" fillId="27" borderId="16" xfId="0" applyFont="1" applyFill="1" applyBorder="1" applyAlignment="1">
      <alignment horizontal="center" vertical="center"/>
    </xf>
    <xf numFmtId="0" fontId="30" fillId="27" borderId="45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27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0" xfId="0" applyFont="1" applyAlignment="1">
      <alignment horizontal="center" vertical="center"/>
    </xf>
    <xf numFmtId="0" fontId="30" fillId="36" borderId="6" xfId="0" applyFont="1" applyFill="1" applyBorder="1" applyAlignment="1">
      <alignment horizontal="center" vertical="center" wrapText="1"/>
    </xf>
    <xf numFmtId="0" fontId="28" fillId="35" borderId="6" xfId="0" applyFont="1" applyFill="1" applyBorder="1" applyAlignment="1">
      <alignment horizontal="center" vertical="center" wrapText="1"/>
    </xf>
    <xf numFmtId="0" fontId="28" fillId="36" borderId="6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0" xfId="0" applyFill="1" applyBorder="1"/>
    <xf numFmtId="0" fontId="4" fillId="27" borderId="28" xfId="0" applyFont="1" applyFill="1" applyBorder="1" applyAlignment="1">
      <alignment horizontal="center" vertical="center" textRotation="90" wrapText="1"/>
    </xf>
    <xf numFmtId="0" fontId="4" fillId="27" borderId="27" xfId="0" applyFont="1" applyFill="1" applyBorder="1" applyAlignment="1">
      <alignment horizontal="center" vertical="center" textRotation="90" wrapText="1"/>
    </xf>
    <xf numFmtId="0" fontId="5" fillId="27" borderId="27" xfId="0" applyFont="1" applyFill="1" applyBorder="1" applyAlignment="1">
      <alignment horizontal="center" vertical="center" textRotation="90"/>
    </xf>
    <xf numFmtId="0" fontId="4" fillId="3" borderId="27" xfId="0" applyFont="1" applyFill="1" applyBorder="1" applyAlignment="1">
      <alignment horizontal="center" vertical="center" textRotation="90" wrapText="1"/>
    </xf>
    <xf numFmtId="0" fontId="3" fillId="19" borderId="27" xfId="0" applyFont="1" applyFill="1" applyBorder="1" applyAlignment="1">
      <alignment horizontal="center" vertical="center" textRotation="90"/>
    </xf>
    <xf numFmtId="0" fontId="3" fillId="19" borderId="27" xfId="0" applyFont="1" applyFill="1" applyBorder="1" applyAlignment="1">
      <alignment horizontal="center" vertical="center" textRotation="90" wrapText="1"/>
    </xf>
    <xf numFmtId="0" fontId="4" fillId="15" borderId="27" xfId="0" applyFont="1" applyFill="1" applyBorder="1" applyAlignment="1">
      <alignment horizontal="center" vertical="center" textRotation="90" wrapText="1"/>
    </xf>
    <xf numFmtId="16" fontId="4" fillId="15" borderId="27" xfId="0" applyNumberFormat="1" applyFont="1" applyFill="1" applyBorder="1" applyAlignment="1">
      <alignment horizontal="center" vertical="center" textRotation="90" wrapText="1"/>
    </xf>
    <xf numFmtId="0" fontId="3" fillId="20" borderId="27" xfId="0" applyFont="1" applyFill="1" applyBorder="1" applyAlignment="1">
      <alignment horizontal="center" vertical="center" textRotation="90" wrapText="1"/>
    </xf>
    <xf numFmtId="0" fontId="4" fillId="37" borderId="27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5" fillId="10" borderId="28" xfId="0" applyFont="1" applyFill="1" applyBorder="1" applyAlignment="1">
      <alignment horizontal="center" vertical="center" textRotation="90"/>
    </xf>
    <xf numFmtId="0" fontId="8" fillId="36" borderId="1" xfId="0" applyFont="1" applyFill="1" applyBorder="1" applyAlignment="1">
      <alignment horizontal="center" vertical="center" textRotation="90" wrapText="1"/>
    </xf>
    <xf numFmtId="0" fontId="8" fillId="29" borderId="1" xfId="0" applyFont="1" applyFill="1" applyBorder="1" applyAlignment="1">
      <alignment horizontal="center" vertical="center" textRotation="90"/>
    </xf>
    <xf numFmtId="0" fontId="8" fillId="29" borderId="46" xfId="0" applyFont="1" applyFill="1" applyBorder="1" applyAlignment="1">
      <alignment horizontal="center" vertical="center" textRotation="90"/>
    </xf>
    <xf numFmtId="0" fontId="8" fillId="29" borderId="40" xfId="0" applyFont="1" applyFill="1" applyBorder="1" applyAlignment="1">
      <alignment horizontal="center" vertical="center" textRotation="90"/>
    </xf>
    <xf numFmtId="0" fontId="4" fillId="26" borderId="40" xfId="0" applyFont="1" applyFill="1" applyBorder="1" applyAlignment="1">
      <alignment horizontal="center" vertical="center" textRotation="90"/>
    </xf>
    <xf numFmtId="0" fontId="8" fillId="36" borderId="1" xfId="0" applyFont="1" applyFill="1" applyBorder="1" applyAlignment="1">
      <alignment horizontal="center" vertical="center" textRotation="90"/>
    </xf>
    <xf numFmtId="0" fontId="8" fillId="36" borderId="40" xfId="0" applyFont="1" applyFill="1" applyBorder="1" applyAlignment="1">
      <alignment horizontal="center" vertical="center" textRotation="90" wrapText="1"/>
    </xf>
    <xf numFmtId="0" fontId="8" fillId="36" borderId="40" xfId="0" applyFont="1" applyFill="1" applyBorder="1" applyAlignment="1">
      <alignment horizontal="center" vertical="center" textRotation="90"/>
    </xf>
    <xf numFmtId="16" fontId="8" fillId="29" borderId="1" xfId="0" applyNumberFormat="1" applyFont="1" applyFill="1" applyBorder="1" applyAlignment="1">
      <alignment horizontal="center" vertical="center" textRotation="90"/>
    </xf>
    <xf numFmtId="0" fontId="8" fillId="29" borderId="40" xfId="0" applyFont="1" applyFill="1" applyBorder="1" applyAlignment="1">
      <alignment horizontal="center" vertical="center" textRotation="90" wrapText="1"/>
    </xf>
    <xf numFmtId="16" fontId="8" fillId="29" borderId="1" xfId="0" applyNumberFormat="1" applyFont="1" applyFill="1" applyBorder="1" applyAlignment="1">
      <alignment horizontal="center" vertical="center" textRotation="90" wrapText="1"/>
    </xf>
    <xf numFmtId="16" fontId="8" fillId="29" borderId="40" xfId="0" applyNumberFormat="1" applyFont="1" applyFill="1" applyBorder="1" applyAlignment="1">
      <alignment horizontal="center" vertical="center" textRotation="90" wrapText="1"/>
    </xf>
    <xf numFmtId="17" fontId="8" fillId="29" borderId="37" xfId="0" applyNumberFormat="1" applyFont="1" applyFill="1" applyBorder="1" applyAlignment="1">
      <alignment horizontal="center" vertical="center" textRotation="90" wrapText="1"/>
    </xf>
    <xf numFmtId="0" fontId="4" fillId="38" borderId="38" xfId="0" applyFont="1" applyFill="1" applyBorder="1" applyAlignment="1">
      <alignment horizontal="center" vertical="center" textRotation="90"/>
    </xf>
    <xf numFmtId="0" fontId="10" fillId="6" borderId="10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6" fillId="1" borderId="40" xfId="3" applyFont="1" applyFill="1" applyBorder="1"/>
    <xf numFmtId="0" fontId="4" fillId="39" borderId="46" xfId="3" applyFont="1" applyFill="1" applyBorder="1" applyAlignment="1">
      <alignment horizontal="center" vertical="center"/>
    </xf>
    <xf numFmtId="0" fontId="4" fillId="35" borderId="28" xfId="3" applyFont="1" applyFill="1" applyBorder="1" applyAlignment="1">
      <alignment horizontal="center" vertical="center" wrapText="1"/>
    </xf>
    <xf numFmtId="0" fontId="4" fillId="35" borderId="28" xfId="3" applyFont="1" applyFill="1" applyBorder="1" applyAlignment="1">
      <alignment horizontal="center" vertical="center"/>
    </xf>
    <xf numFmtId="0" fontId="4" fillId="35" borderId="27" xfId="3" applyFont="1" applyFill="1" applyBorder="1" applyAlignment="1">
      <alignment horizontal="center" vertical="center" wrapText="1"/>
    </xf>
    <xf numFmtId="0" fontId="6" fillId="17" borderId="47" xfId="3" applyFont="1" applyFill="1" applyBorder="1"/>
    <xf numFmtId="0" fontId="6" fillId="1" borderId="46" xfId="3" applyFont="1" applyFill="1" applyBorder="1"/>
    <xf numFmtId="0" fontId="11" fillId="7" borderId="0" xfId="3" applyFont="1" applyFill="1" applyBorder="1"/>
    <xf numFmtId="0" fontId="4" fillId="3" borderId="48" xfId="0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/>
    </xf>
    <xf numFmtId="0" fontId="6" fillId="4" borderId="7" xfId="0" applyFont="1" applyFill="1" applyBorder="1"/>
    <xf numFmtId="0" fontId="6" fillId="5" borderId="7" xfId="0" applyFont="1" applyFill="1" applyBorder="1"/>
    <xf numFmtId="0" fontId="6" fillId="4" borderId="19" xfId="0" applyFont="1" applyFill="1" applyBorder="1"/>
    <xf numFmtId="0" fontId="4" fillId="6" borderId="7" xfId="0" applyFont="1" applyFill="1" applyBorder="1"/>
    <xf numFmtId="0" fontId="4" fillId="6" borderId="3" xfId="0" applyFont="1" applyFill="1" applyBorder="1"/>
    <xf numFmtId="0" fontId="4" fillId="6" borderId="5" xfId="0" applyFont="1" applyFill="1" applyBorder="1"/>
    <xf numFmtId="0" fontId="33" fillId="12" borderId="12" xfId="0" applyFont="1" applyFill="1" applyBorder="1" applyAlignment="1">
      <alignment horizontal="center" vertical="center" wrapText="1"/>
    </xf>
    <xf numFmtId="0" fontId="34" fillId="10" borderId="33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34" fillId="21" borderId="33" xfId="0" applyFont="1" applyFill="1" applyBorder="1" applyAlignment="1">
      <alignment vertical="center" wrapText="1"/>
    </xf>
    <xf numFmtId="0" fontId="34" fillId="21" borderId="44" xfId="0" applyFont="1" applyFill="1" applyBorder="1" applyAlignment="1">
      <alignment horizontal="center" vertical="center" wrapText="1"/>
    </xf>
    <xf numFmtId="0" fontId="34" fillId="21" borderId="45" xfId="0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left" vertical="center" wrapText="1"/>
    </xf>
    <xf numFmtId="0" fontId="36" fillId="0" borderId="45" xfId="0" applyFont="1" applyBorder="1"/>
    <xf numFmtId="0" fontId="34" fillId="21" borderId="33" xfId="0" applyFont="1" applyFill="1" applyBorder="1" applyAlignment="1">
      <alignment horizontal="left" vertical="center" wrapText="1"/>
    </xf>
    <xf numFmtId="0" fontId="34" fillId="21" borderId="45" xfId="0" applyFont="1" applyFill="1" applyBorder="1" applyAlignment="1">
      <alignment vertical="center" wrapText="1"/>
    </xf>
    <xf numFmtId="0" fontId="27" fillId="35" borderId="1" xfId="0" applyFont="1" applyFill="1" applyBorder="1" applyAlignment="1">
      <alignment horizontal="center" vertical="center"/>
    </xf>
    <xf numFmtId="0" fontId="28" fillId="0" borderId="0" xfId="0" applyFont="1"/>
    <xf numFmtId="0" fontId="35" fillId="0" borderId="10" xfId="0" applyFont="1" applyBorder="1" applyAlignment="1">
      <alignment horizontal="left" vertical="center" wrapText="1"/>
    </xf>
    <xf numFmtId="0" fontId="36" fillId="40" borderId="44" xfId="0" applyFont="1" applyFill="1" applyBorder="1" applyAlignment="1">
      <alignment horizontal="center"/>
    </xf>
    <xf numFmtId="0" fontId="37" fillId="0" borderId="43" xfId="0" applyFont="1" applyFill="1" applyBorder="1" applyAlignment="1">
      <alignment horizontal="left" vertical="center" wrapText="1"/>
    </xf>
    <xf numFmtId="0" fontId="27" fillId="0" borderId="0" xfId="0" applyFont="1"/>
    <xf numFmtId="0" fontId="38" fillId="0" borderId="44" xfId="0" applyFont="1" applyBorder="1"/>
    <xf numFmtId="0" fontId="38" fillId="0" borderId="44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/>
    </xf>
    <xf numFmtId="0" fontId="36" fillId="0" borderId="45" xfId="0" applyFont="1" applyBorder="1" applyAlignment="1">
      <alignment horizontal="center"/>
    </xf>
    <xf numFmtId="0" fontId="36" fillId="0" borderId="45" xfId="0" applyFont="1" applyFill="1" applyBorder="1" applyAlignment="1">
      <alignment horizontal="center" vertical="center" wrapText="1"/>
    </xf>
    <xf numFmtId="0" fontId="36" fillId="41" borderId="44" xfId="0" applyFont="1" applyFill="1" applyBorder="1" applyAlignment="1">
      <alignment horizontal="center"/>
    </xf>
    <xf numFmtId="0" fontId="36" fillId="0" borderId="45" xfId="0" applyFont="1" applyBorder="1" applyAlignment="1">
      <alignment horizontal="left" vertical="center"/>
    </xf>
    <xf numFmtId="0" fontId="3" fillId="23" borderId="40" xfId="0" applyFont="1" applyFill="1" applyBorder="1" applyAlignment="1">
      <alignment horizontal="center" vertical="center"/>
    </xf>
    <xf numFmtId="0" fontId="4" fillId="42" borderId="46" xfId="0" applyFont="1" applyFill="1" applyBorder="1" applyAlignment="1">
      <alignment horizontal="center" vertical="center"/>
    </xf>
    <xf numFmtId="0" fontId="6" fillId="0" borderId="49" xfId="0" applyFont="1" applyBorder="1"/>
    <xf numFmtId="0" fontId="6" fillId="6" borderId="7" xfId="0" applyFont="1" applyFill="1" applyBorder="1"/>
    <xf numFmtId="0" fontId="8" fillId="36" borderId="28" xfId="0" applyFont="1" applyFill="1" applyBorder="1" applyAlignment="1">
      <alignment horizontal="center" vertical="center" textRotation="90" wrapText="1"/>
    </xf>
    <xf numFmtId="0" fontId="4" fillId="26" borderId="50" xfId="0" applyFont="1" applyFill="1" applyBorder="1" applyAlignment="1">
      <alignment horizontal="center" vertical="center" textRotation="90" wrapText="1"/>
    </xf>
    <xf numFmtId="0" fontId="8" fillId="29" borderId="36" xfId="0" applyFont="1" applyFill="1" applyBorder="1" applyAlignment="1">
      <alignment horizontal="center" vertical="center" textRotation="90"/>
    </xf>
    <xf numFmtId="0" fontId="6" fillId="5" borderId="16" xfId="0" applyFont="1" applyFill="1" applyBorder="1"/>
    <xf numFmtId="0" fontId="6" fillId="0" borderId="11" xfId="0" applyFont="1" applyBorder="1"/>
    <xf numFmtId="0" fontId="10" fillId="2" borderId="33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/>
    </xf>
    <xf numFmtId="0" fontId="6" fillId="0" borderId="5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19" borderId="27" xfId="0" applyFont="1" applyFill="1" applyBorder="1" applyAlignment="1">
      <alignment horizontal="center" vertical="center" textRotation="90"/>
    </xf>
    <xf numFmtId="0" fontId="4" fillId="15" borderId="28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/>
    </xf>
    <xf numFmtId="0" fontId="6" fillId="5" borderId="18" xfId="0" applyFont="1" applyFill="1" applyBorder="1"/>
    <xf numFmtId="0" fontId="6" fillId="5" borderId="44" xfId="0" applyFont="1" applyFill="1" applyBorder="1"/>
    <xf numFmtId="0" fontId="10" fillId="2" borderId="1" xfId="0" applyFont="1" applyFill="1" applyBorder="1" applyAlignment="1">
      <alignment horizontal="center"/>
    </xf>
    <xf numFmtId="0" fontId="39" fillId="27" borderId="28" xfId="0" applyFont="1" applyFill="1" applyBorder="1" applyAlignment="1">
      <alignment horizontal="center" vertical="center" textRotation="90" wrapText="1"/>
    </xf>
    <xf numFmtId="0" fontId="6" fillId="5" borderId="24" xfId="0" applyFont="1" applyFill="1" applyBorder="1"/>
    <xf numFmtId="0" fontId="6" fillId="5" borderId="25" xfId="0" applyFont="1" applyFill="1" applyBorder="1"/>
    <xf numFmtId="0" fontId="16" fillId="0" borderId="0" xfId="0" applyFont="1"/>
    <xf numFmtId="0" fontId="40" fillId="0" borderId="0" xfId="0" applyFont="1"/>
    <xf numFmtId="0" fontId="16" fillId="11" borderId="0" xfId="0" applyFont="1" applyFill="1"/>
    <xf numFmtId="0" fontId="41" fillId="0" borderId="0" xfId="0" applyFont="1"/>
    <xf numFmtId="0" fontId="42" fillId="43" borderId="1" xfId="0" applyFont="1" applyFill="1" applyBorder="1" applyAlignment="1">
      <alignment horizontal="center" vertical="center"/>
    </xf>
    <xf numFmtId="0" fontId="42" fillId="43" borderId="1" xfId="0" applyFont="1" applyFill="1" applyBorder="1" applyAlignment="1">
      <alignment horizontal="center" vertical="center" wrapText="1"/>
    </xf>
    <xf numFmtId="0" fontId="42" fillId="43" borderId="46" xfId="0" applyFont="1" applyFill="1" applyBorder="1" applyAlignment="1">
      <alignment horizontal="center" vertical="center" wrapText="1"/>
    </xf>
    <xf numFmtId="0" fontId="42" fillId="43" borderId="33" xfId="0" applyFont="1" applyFill="1" applyBorder="1" applyAlignment="1">
      <alignment horizontal="center" vertical="center"/>
    </xf>
    <xf numFmtId="0" fontId="42" fillId="43" borderId="33" xfId="0" applyFont="1" applyFill="1" applyBorder="1" applyAlignment="1">
      <alignment horizontal="center"/>
    </xf>
    <xf numFmtId="0" fontId="42" fillId="43" borderId="46" xfId="0" applyFont="1" applyFill="1" applyBorder="1" applyAlignment="1">
      <alignment horizontal="center"/>
    </xf>
    <xf numFmtId="0" fontId="6" fillId="3" borderId="3" xfId="0" applyFont="1" applyFill="1" applyBorder="1"/>
    <xf numFmtId="0" fontId="43" fillId="0" borderId="0" xfId="0" applyFont="1"/>
    <xf numFmtId="0" fontId="4" fillId="8" borderId="1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26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26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4" borderId="35" xfId="3" applyFont="1" applyFill="1" applyBorder="1" applyAlignment="1">
      <alignment horizontal="center" vertical="center"/>
    </xf>
    <xf numFmtId="0" fontId="4" fillId="3" borderId="27" xfId="3" applyFont="1" applyFill="1" applyBorder="1" applyAlignment="1">
      <alignment horizontal="center" vertical="center"/>
    </xf>
    <xf numFmtId="0" fontId="4" fillId="3" borderId="29" xfId="3" applyFont="1" applyFill="1" applyBorder="1" applyAlignment="1">
      <alignment horizontal="center" vertical="center"/>
    </xf>
    <xf numFmtId="0" fontId="30" fillId="36" borderId="54" xfId="0" applyFont="1" applyFill="1" applyBorder="1" applyAlignment="1">
      <alignment horizontal="center" vertical="center" wrapText="1"/>
    </xf>
    <xf numFmtId="0" fontId="27" fillId="35" borderId="20" xfId="0" applyFont="1" applyFill="1" applyBorder="1" applyAlignment="1">
      <alignment horizontal="center" vertical="center" wrapText="1"/>
    </xf>
    <xf numFmtId="0" fontId="27" fillId="35" borderId="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44" fillId="0" borderId="0" xfId="0" applyFont="1"/>
    <xf numFmtId="0" fontId="43" fillId="0" borderId="11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3" fillId="0" borderId="0" xfId="0" applyFont="1" applyBorder="1"/>
    <xf numFmtId="0" fontId="17" fillId="44" borderId="55" xfId="1" applyFont="1" applyFill="1" applyBorder="1" applyAlignment="1">
      <alignment horizontal="center" vertical="center" wrapText="1"/>
    </xf>
    <xf numFmtId="16" fontId="17" fillId="28" borderId="11" xfId="1" applyNumberFormat="1" applyFont="1" applyFill="1" applyBorder="1" applyAlignment="1">
      <alignment horizontal="center"/>
    </xf>
    <xf numFmtId="16" fontId="18" fillId="28" borderId="11" xfId="1" applyNumberFormat="1" applyFont="1" applyFill="1" applyBorder="1" applyAlignment="1">
      <alignment horizontal="center"/>
    </xf>
    <xf numFmtId="16" fontId="18" fillId="28" borderId="22" xfId="1" applyNumberFormat="1" applyFont="1" applyFill="1" applyBorder="1" applyAlignment="1">
      <alignment horizontal="center"/>
    </xf>
    <xf numFmtId="0" fontId="43" fillId="45" borderId="11" xfId="0" applyFont="1" applyFill="1" applyBorder="1" applyAlignment="1">
      <alignment horizontal="center" vertical="center"/>
    </xf>
    <xf numFmtId="0" fontId="43" fillId="45" borderId="22" xfId="0" applyFont="1" applyFill="1" applyBorder="1" applyAlignment="1">
      <alignment horizontal="center" vertical="center"/>
    </xf>
    <xf numFmtId="0" fontId="17" fillId="0" borderId="0" xfId="0" applyFont="1" applyAlignment="1"/>
    <xf numFmtId="0" fontId="45" fillId="0" borderId="0" xfId="0" applyFont="1"/>
    <xf numFmtId="0" fontId="17" fillId="0" borderId="0" xfId="0" applyFont="1" applyAlignment="1">
      <alignment horizontal="center"/>
    </xf>
    <xf numFmtId="0" fontId="4" fillId="13" borderId="33" xfId="0" applyFont="1" applyFill="1" applyBorder="1" applyAlignment="1">
      <alignment horizontal="center"/>
    </xf>
    <xf numFmtId="0" fontId="8" fillId="29" borderId="28" xfId="0" applyFont="1" applyFill="1" applyBorder="1" applyAlignment="1">
      <alignment horizontal="center" vertical="center" textRotation="90" wrapText="1"/>
    </xf>
    <xf numFmtId="0" fontId="8" fillId="29" borderId="28" xfId="0" applyFont="1" applyFill="1" applyBorder="1" applyAlignment="1">
      <alignment horizontal="center" vertical="center" textRotation="90"/>
    </xf>
    <xf numFmtId="0" fontId="8" fillId="29" borderId="42" xfId="0" applyFont="1" applyFill="1" applyBorder="1" applyAlignment="1">
      <alignment horizontal="center" vertical="center" textRotation="90"/>
    </xf>
    <xf numFmtId="0" fontId="8" fillId="36" borderId="47" xfId="0" applyFont="1" applyFill="1" applyBorder="1" applyAlignment="1">
      <alignment horizontal="center" vertical="center" textRotation="90"/>
    </xf>
    <xf numFmtId="0" fontId="8" fillId="36" borderId="50" xfId="0" applyFont="1" applyFill="1" applyBorder="1" applyAlignment="1">
      <alignment horizontal="center" vertical="center" textRotation="90" wrapText="1"/>
    </xf>
    <xf numFmtId="0" fontId="9" fillId="26" borderId="35" xfId="0" applyFont="1" applyFill="1" applyBorder="1" applyAlignment="1">
      <alignment horizontal="center" vertical="center" textRotation="90"/>
    </xf>
    <xf numFmtId="0" fontId="4" fillId="4" borderId="6" xfId="0" applyFont="1" applyFill="1" applyBorder="1" applyAlignment="1">
      <alignment horizontal="center"/>
    </xf>
    <xf numFmtId="0" fontId="30" fillId="44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8" fillId="35" borderId="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" fillId="4" borderId="29" xfId="3" applyFont="1" applyFill="1" applyBorder="1" applyAlignment="1">
      <alignment horizontal="center" vertical="center"/>
    </xf>
    <xf numFmtId="0" fontId="38" fillId="46" borderId="40" xfId="0" applyFont="1" applyFill="1" applyBorder="1" applyAlignment="1">
      <alignment horizontal="center" vertical="center" wrapText="1"/>
    </xf>
    <xf numFmtId="0" fontId="38" fillId="46" borderId="46" xfId="0" applyFont="1" applyFill="1" applyBorder="1" applyAlignment="1">
      <alignment horizontal="center" vertical="center" wrapText="1"/>
    </xf>
    <xf numFmtId="0" fontId="46" fillId="12" borderId="1" xfId="0" applyFont="1" applyFill="1" applyBorder="1" applyAlignment="1">
      <alignment horizontal="center" vertical="center" wrapText="1"/>
    </xf>
    <xf numFmtId="0" fontId="33" fillId="12" borderId="50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36" fillId="40" borderId="4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17" borderId="56" xfId="3" applyFont="1" applyFill="1" applyBorder="1" applyAlignment="1">
      <alignment horizontal="center"/>
    </xf>
    <xf numFmtId="0" fontId="6" fillId="1" borderId="1" xfId="3" applyFont="1" applyFill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20" xfId="3" applyFont="1" applyBorder="1" applyAlignment="1">
      <alignment horizontal="center"/>
    </xf>
    <xf numFmtId="0" fontId="6" fillId="1" borderId="29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17" borderId="35" xfId="3" applyFont="1" applyFill="1" applyBorder="1" applyAlignment="1">
      <alignment horizontal="center"/>
    </xf>
    <xf numFmtId="0" fontId="4" fillId="1" borderId="24" xfId="3" applyFont="1" applyFill="1" applyBorder="1" applyAlignment="1">
      <alignment horizontal="center"/>
    </xf>
    <xf numFmtId="0" fontId="6" fillId="1" borderId="24" xfId="3" applyFont="1" applyFill="1" applyBorder="1" applyAlignment="1">
      <alignment horizontal="center"/>
    </xf>
    <xf numFmtId="0" fontId="6" fillId="17" borderId="1" xfId="3" applyFont="1" applyFill="1" applyBorder="1" applyAlignment="1">
      <alignment horizontal="center"/>
    </xf>
    <xf numFmtId="0" fontId="6" fillId="1" borderId="39" xfId="3" applyFont="1" applyFill="1" applyBorder="1" applyAlignment="1">
      <alignment horizontal="center"/>
    </xf>
    <xf numFmtId="0" fontId="6" fillId="0" borderId="3" xfId="3" applyFont="1" applyBorder="1" applyAlignment="1">
      <alignment horizontal="center" wrapText="1"/>
    </xf>
    <xf numFmtId="0" fontId="4" fillId="1" borderId="25" xfId="3" applyFont="1" applyFill="1" applyBorder="1" applyAlignment="1">
      <alignment horizontal="center"/>
    </xf>
    <xf numFmtId="0" fontId="6" fillId="1" borderId="25" xfId="3" applyFont="1" applyFill="1" applyBorder="1" applyAlignment="1">
      <alignment horizontal="center"/>
    </xf>
    <xf numFmtId="0" fontId="4" fillId="1" borderId="1" xfId="3" applyFont="1" applyFill="1" applyBorder="1" applyAlignment="1">
      <alignment horizontal="center"/>
    </xf>
    <xf numFmtId="0" fontId="43" fillId="0" borderId="6" xfId="0" applyFont="1" applyBorder="1" applyAlignment="1">
      <alignment horizontal="center"/>
    </xf>
    <xf numFmtId="0" fontId="43" fillId="28" borderId="6" xfId="2" applyFont="1" applyFill="1" applyBorder="1" applyAlignment="1">
      <alignment horizontal="center"/>
    </xf>
    <xf numFmtId="0" fontId="43" fillId="28" borderId="6" xfId="0" applyFont="1" applyFill="1" applyBorder="1" applyAlignment="1">
      <alignment horizontal="center"/>
    </xf>
    <xf numFmtId="0" fontId="4" fillId="35" borderId="12" xfId="3" applyFont="1" applyFill="1" applyBorder="1" applyAlignment="1">
      <alignment horizontal="center" vertical="center"/>
    </xf>
    <xf numFmtId="0" fontId="44" fillId="44" borderId="4" xfId="0" applyFont="1" applyFill="1" applyBorder="1" applyAlignment="1">
      <alignment horizontal="center" vertical="center" wrapText="1"/>
    </xf>
    <xf numFmtId="0" fontId="44" fillId="44" borderId="17" xfId="0" applyFont="1" applyFill="1" applyBorder="1" applyAlignment="1">
      <alignment horizontal="center" vertical="center" wrapText="1"/>
    </xf>
    <xf numFmtId="0" fontId="44" fillId="47" borderId="6" xfId="2" applyFont="1" applyFill="1" applyBorder="1" applyAlignment="1">
      <alignment horizontal="center"/>
    </xf>
    <xf numFmtId="0" fontId="43" fillId="28" borderId="44" xfId="2" applyFont="1" applyFill="1" applyBorder="1" applyAlignment="1">
      <alignment horizontal="center"/>
    </xf>
    <xf numFmtId="0" fontId="43" fillId="28" borderId="44" xfId="0" applyFont="1" applyFill="1" applyBorder="1" applyAlignment="1">
      <alignment horizontal="center"/>
    </xf>
    <xf numFmtId="0" fontId="43" fillId="28" borderId="9" xfId="0" applyFont="1" applyFill="1" applyBorder="1" applyAlignment="1">
      <alignment horizontal="center"/>
    </xf>
    <xf numFmtId="0" fontId="43" fillId="28" borderId="57" xfId="0" applyFont="1" applyFill="1" applyBorder="1" applyAlignment="1">
      <alignment horizontal="center"/>
    </xf>
    <xf numFmtId="0" fontId="43" fillId="28" borderId="23" xfId="0" applyFont="1" applyFill="1" applyBorder="1" applyAlignment="1">
      <alignment horizontal="center"/>
    </xf>
    <xf numFmtId="0" fontId="43" fillId="28" borderId="58" xfId="0" applyFont="1" applyFill="1" applyBorder="1" applyAlignment="1">
      <alignment horizontal="center"/>
    </xf>
    <xf numFmtId="0" fontId="43" fillId="28" borderId="16" xfId="2" applyFont="1" applyFill="1" applyBorder="1" applyAlignment="1">
      <alignment horizontal="center"/>
    </xf>
    <xf numFmtId="0" fontId="43" fillId="28" borderId="16" xfId="0" applyFont="1" applyFill="1" applyBorder="1" applyAlignment="1">
      <alignment horizontal="center"/>
    </xf>
    <xf numFmtId="0" fontId="43" fillId="28" borderId="49" xfId="0" applyFont="1" applyFill="1" applyBorder="1" applyAlignment="1">
      <alignment horizontal="center"/>
    </xf>
    <xf numFmtId="0" fontId="43" fillId="28" borderId="59" xfId="0" applyFont="1" applyFill="1" applyBorder="1" applyAlignment="1">
      <alignment horizontal="center"/>
    </xf>
    <xf numFmtId="0" fontId="38" fillId="0" borderId="44" xfId="0" applyFont="1" applyBorder="1" applyAlignment="1">
      <alignment horizontal="center"/>
    </xf>
    <xf numFmtId="0" fontId="4" fillId="1" borderId="60" xfId="3" applyFont="1" applyFill="1" applyBorder="1" applyAlignment="1">
      <alignment horizontal="center"/>
    </xf>
    <xf numFmtId="0" fontId="6" fillId="1" borderId="6" xfId="3" applyFont="1" applyFill="1" applyBorder="1" applyAlignment="1">
      <alignment horizontal="center"/>
    </xf>
    <xf numFmtId="0" fontId="6" fillId="5" borderId="3" xfId="3" applyFont="1" applyFill="1" applyBorder="1" applyAlignment="1">
      <alignment horizontal="center"/>
    </xf>
    <xf numFmtId="0" fontId="6" fillId="0" borderId="3" xfId="3" applyFont="1" applyFill="1" applyBorder="1" applyAlignment="1">
      <alignment horizontal="center"/>
    </xf>
    <xf numFmtId="0" fontId="6" fillId="17" borderId="39" xfId="3" applyFont="1" applyFill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43" fillId="0" borderId="44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3" fillId="0" borderId="5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46" fillId="12" borderId="28" xfId="0" applyFont="1" applyFill="1" applyBorder="1" applyAlignment="1">
      <alignment horizontal="center" vertical="top" wrapText="1"/>
    </xf>
    <xf numFmtId="0" fontId="4" fillId="26" borderId="3" xfId="0" applyFont="1" applyFill="1" applyBorder="1"/>
    <xf numFmtId="0" fontId="27" fillId="35" borderId="14" xfId="0" applyFont="1" applyFill="1" applyBorder="1" applyAlignment="1">
      <alignment horizontal="center" vertical="center" wrapText="1"/>
    </xf>
    <xf numFmtId="0" fontId="30" fillId="0" borderId="6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35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30" fillId="0" borderId="2" xfId="0" applyFont="1" applyBorder="1"/>
    <xf numFmtId="0" fontId="28" fillId="0" borderId="62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30" fillId="0" borderId="15" xfId="0" applyFont="1" applyFill="1" applyBorder="1" applyAlignment="1">
      <alignment horizontal="left"/>
    </xf>
    <xf numFmtId="0" fontId="28" fillId="0" borderId="48" xfId="0" applyFont="1" applyBorder="1" applyAlignment="1">
      <alignment horizontal="center"/>
    </xf>
    <xf numFmtId="0" fontId="30" fillId="0" borderId="8" xfId="0" applyFont="1" applyBorder="1"/>
    <xf numFmtId="0" fontId="30" fillId="0" borderId="15" xfId="0" applyFont="1" applyBorder="1"/>
    <xf numFmtId="0" fontId="30" fillId="0" borderId="63" xfId="0" applyFont="1" applyBorder="1"/>
    <xf numFmtId="0" fontId="28" fillId="0" borderId="64" xfId="0" applyFont="1" applyBorder="1" applyAlignment="1">
      <alignment horizontal="center"/>
    </xf>
    <xf numFmtId="0" fontId="28" fillId="0" borderId="65" xfId="0" applyFont="1" applyBorder="1" applyAlignment="1">
      <alignment horizontal="center"/>
    </xf>
    <xf numFmtId="0" fontId="30" fillId="32" borderId="33" xfId="0" applyFont="1" applyFill="1" applyBorder="1" applyAlignment="1">
      <alignment horizontal="center"/>
    </xf>
    <xf numFmtId="0" fontId="30" fillId="32" borderId="28" xfId="0" applyFont="1" applyFill="1" applyBorder="1" applyAlignment="1">
      <alignment horizontal="center"/>
    </xf>
    <xf numFmtId="0" fontId="30" fillId="32" borderId="40" xfId="0" applyFont="1" applyFill="1" applyBorder="1" applyAlignment="1">
      <alignment horizontal="center"/>
    </xf>
    <xf numFmtId="0" fontId="30" fillId="32" borderId="1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left"/>
    </xf>
    <xf numFmtId="0" fontId="30" fillId="0" borderId="19" xfId="0" applyFont="1" applyFill="1" applyBorder="1" applyAlignment="1">
      <alignment horizontal="center"/>
    </xf>
    <xf numFmtId="0" fontId="30" fillId="0" borderId="31" xfId="0" applyFont="1" applyFill="1" applyBorder="1" applyAlignment="1">
      <alignment horizontal="center"/>
    </xf>
    <xf numFmtId="0" fontId="30" fillId="0" borderId="48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left" vertical="top" wrapText="1"/>
    </xf>
    <xf numFmtId="0" fontId="30" fillId="0" borderId="63" xfId="0" applyFont="1" applyFill="1" applyBorder="1" applyAlignment="1">
      <alignment horizontal="left" vertical="top" wrapText="1"/>
    </xf>
    <xf numFmtId="0" fontId="30" fillId="0" borderId="15" xfId="0" applyFont="1" applyBorder="1" applyAlignment="1">
      <alignment vertical="top"/>
    </xf>
    <xf numFmtId="0" fontId="27" fillId="44" borderId="41" xfId="0" applyFont="1" applyFill="1" applyBorder="1" applyAlignment="1">
      <alignment horizontal="center" vertical="center"/>
    </xf>
    <xf numFmtId="0" fontId="30" fillId="44" borderId="21" xfId="0" applyFont="1" applyFill="1" applyBorder="1" applyAlignment="1">
      <alignment horizontal="center" vertical="center"/>
    </xf>
    <xf numFmtId="0" fontId="30" fillId="44" borderId="32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wrapText="1"/>
    </xf>
    <xf numFmtId="0" fontId="25" fillId="0" borderId="0" xfId="0" applyFont="1" applyAlignment="1">
      <alignment vertical="top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left" vertical="top" wrapText="1"/>
    </xf>
    <xf numFmtId="0" fontId="3" fillId="23" borderId="33" xfId="0" applyFont="1" applyFill="1" applyBorder="1" applyAlignment="1">
      <alignment horizontal="center" vertical="center"/>
    </xf>
    <xf numFmtId="0" fontId="3" fillId="23" borderId="40" xfId="0" applyFont="1" applyFill="1" applyBorder="1" applyAlignment="1">
      <alignment horizontal="center" vertical="center"/>
    </xf>
    <xf numFmtId="0" fontId="3" fillId="23" borderId="46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41" borderId="28" xfId="0" applyFont="1" applyFill="1" applyBorder="1" applyAlignment="1">
      <alignment horizontal="center" vertical="center"/>
    </xf>
    <xf numFmtId="0" fontId="3" fillId="41" borderId="27" xfId="0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3" fillId="38" borderId="28" xfId="0" applyFont="1" applyFill="1" applyBorder="1" applyAlignment="1">
      <alignment horizontal="center" vertical="center"/>
    </xf>
    <xf numFmtId="0" fontId="3" fillId="38" borderId="27" xfId="0" applyFont="1" applyFill="1" applyBorder="1" applyAlignment="1">
      <alignment horizontal="center" vertical="center"/>
    </xf>
    <xf numFmtId="0" fontId="4" fillId="48" borderId="33" xfId="0" applyFont="1" applyFill="1" applyBorder="1" applyAlignment="1">
      <alignment horizontal="center" vertical="center"/>
    </xf>
    <xf numFmtId="0" fontId="4" fillId="48" borderId="40" xfId="0" applyFont="1" applyFill="1" applyBorder="1" applyAlignment="1">
      <alignment horizontal="center" vertical="center"/>
    </xf>
    <xf numFmtId="0" fontId="4" fillId="48" borderId="46" xfId="0" applyFont="1" applyFill="1" applyBorder="1" applyAlignment="1">
      <alignment horizontal="center" vertical="center"/>
    </xf>
    <xf numFmtId="0" fontId="4" fillId="22" borderId="33" xfId="0" applyFont="1" applyFill="1" applyBorder="1" applyAlignment="1">
      <alignment horizontal="center" vertical="center" wrapText="1"/>
    </xf>
    <xf numFmtId="0" fontId="4" fillId="22" borderId="40" xfId="0" applyFont="1" applyFill="1" applyBorder="1" applyAlignment="1">
      <alignment horizontal="center" vertical="center" wrapText="1"/>
    </xf>
    <xf numFmtId="0" fontId="4" fillId="22" borderId="46" xfId="0" applyFont="1" applyFill="1" applyBorder="1" applyAlignment="1">
      <alignment horizontal="center" vertical="center" wrapText="1"/>
    </xf>
    <xf numFmtId="0" fontId="4" fillId="22" borderId="33" xfId="0" applyFont="1" applyFill="1" applyBorder="1" applyAlignment="1">
      <alignment horizontal="center" vertical="center"/>
    </xf>
    <xf numFmtId="0" fontId="4" fillId="22" borderId="40" xfId="0" applyFont="1" applyFill="1" applyBorder="1" applyAlignment="1">
      <alignment horizontal="center" vertical="center"/>
    </xf>
    <xf numFmtId="0" fontId="4" fillId="22" borderId="46" xfId="0" applyFont="1" applyFill="1" applyBorder="1" applyAlignment="1">
      <alignment horizontal="center" vertical="center"/>
    </xf>
    <xf numFmtId="0" fontId="4" fillId="43" borderId="33" xfId="0" applyFont="1" applyFill="1" applyBorder="1" applyAlignment="1">
      <alignment horizontal="center" vertical="center"/>
    </xf>
    <xf numFmtId="0" fontId="4" fillId="43" borderId="40" xfId="0" applyFont="1" applyFill="1" applyBorder="1" applyAlignment="1">
      <alignment horizontal="center" vertical="center"/>
    </xf>
    <xf numFmtId="0" fontId="4" fillId="43" borderId="46" xfId="0" applyFont="1" applyFill="1" applyBorder="1" applyAlignment="1">
      <alignment horizontal="center" vertical="center"/>
    </xf>
    <xf numFmtId="0" fontId="1" fillId="49" borderId="3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30" borderId="28" xfId="0" applyFont="1" applyFill="1" applyBorder="1" applyAlignment="1">
      <alignment horizontal="center" vertical="center"/>
    </xf>
    <xf numFmtId="0" fontId="4" fillId="30" borderId="12" xfId="0" applyFont="1" applyFill="1" applyBorder="1" applyAlignment="1">
      <alignment horizontal="center" vertical="center"/>
    </xf>
    <xf numFmtId="0" fontId="4" fillId="50" borderId="50" xfId="0" applyFont="1" applyFill="1" applyBorder="1" applyAlignment="1">
      <alignment horizontal="center" vertical="center"/>
    </xf>
    <xf numFmtId="0" fontId="4" fillId="50" borderId="66" xfId="0" applyFont="1" applyFill="1" applyBorder="1" applyAlignment="1">
      <alignment horizontal="center" vertical="center"/>
    </xf>
    <xf numFmtId="0" fontId="4" fillId="50" borderId="47" xfId="0" applyFont="1" applyFill="1" applyBorder="1" applyAlignment="1">
      <alignment horizontal="center" vertical="center"/>
    </xf>
    <xf numFmtId="0" fontId="4" fillId="24" borderId="33" xfId="0" applyFont="1" applyFill="1" applyBorder="1" applyAlignment="1">
      <alignment horizontal="center" vertical="center"/>
    </xf>
    <xf numFmtId="0" fontId="4" fillId="24" borderId="40" xfId="0" applyFont="1" applyFill="1" applyBorder="1" applyAlignment="1">
      <alignment horizontal="center" vertical="center"/>
    </xf>
    <xf numFmtId="0" fontId="4" fillId="24" borderId="46" xfId="0" applyFont="1" applyFill="1" applyBorder="1" applyAlignment="1">
      <alignment horizontal="center" vertical="center"/>
    </xf>
    <xf numFmtId="0" fontId="4" fillId="39" borderId="33" xfId="0" applyFont="1" applyFill="1" applyBorder="1" applyAlignment="1">
      <alignment horizontal="center" vertical="center"/>
    </xf>
    <xf numFmtId="0" fontId="4" fillId="39" borderId="40" xfId="0" applyFont="1" applyFill="1" applyBorder="1" applyAlignment="1">
      <alignment horizontal="center" vertical="center"/>
    </xf>
    <xf numFmtId="0" fontId="4" fillId="39" borderId="46" xfId="0" applyFont="1" applyFill="1" applyBorder="1" applyAlignment="1">
      <alignment horizontal="center" vertical="center"/>
    </xf>
    <xf numFmtId="0" fontId="4" fillId="35" borderId="28" xfId="3" applyFont="1" applyFill="1" applyBorder="1" applyAlignment="1">
      <alignment horizontal="center" vertical="center" wrapText="1"/>
    </xf>
    <xf numFmtId="0" fontId="4" fillId="35" borderId="12" xfId="3" applyFont="1" applyFill="1" applyBorder="1" applyAlignment="1">
      <alignment horizontal="center" vertical="center" wrapText="1"/>
    </xf>
    <xf numFmtId="0" fontId="3" fillId="32" borderId="32" xfId="3" applyFont="1" applyFill="1" applyBorder="1" applyAlignment="1">
      <alignment horizontal="left" vertical="center"/>
    </xf>
    <xf numFmtId="0" fontId="8" fillId="35" borderId="28" xfId="3" applyFont="1" applyFill="1" applyBorder="1" applyAlignment="1">
      <alignment horizontal="center" vertical="center" wrapText="1"/>
    </xf>
    <xf numFmtId="0" fontId="8" fillId="35" borderId="12" xfId="3" applyFont="1" applyFill="1" applyBorder="1" applyAlignment="1">
      <alignment horizontal="center" vertical="center" wrapText="1"/>
    </xf>
    <xf numFmtId="0" fontId="50" fillId="52" borderId="33" xfId="1" applyFont="1" applyFill="1" applyBorder="1" applyAlignment="1">
      <alignment horizontal="center" vertical="center"/>
    </xf>
    <xf numFmtId="0" fontId="50" fillId="52" borderId="40" xfId="1" applyFont="1" applyFill="1" applyBorder="1" applyAlignment="1">
      <alignment horizontal="center" vertical="center"/>
    </xf>
    <xf numFmtId="0" fontId="4" fillId="35" borderId="28" xfId="3" applyFont="1" applyFill="1" applyBorder="1" applyAlignment="1">
      <alignment horizontal="center" vertical="center"/>
    </xf>
    <xf numFmtId="0" fontId="4" fillId="35" borderId="12" xfId="3" applyFont="1" applyFill="1" applyBorder="1" applyAlignment="1">
      <alignment horizontal="center" vertical="center"/>
    </xf>
    <xf numFmtId="0" fontId="4" fillId="35" borderId="28" xfId="3" applyFont="1" applyFill="1" applyBorder="1" applyAlignment="1">
      <alignment horizontal="center" vertical="center" textRotation="90" wrapText="1"/>
    </xf>
    <xf numFmtId="0" fontId="4" fillId="35" borderId="12" xfId="3" applyFont="1" applyFill="1" applyBorder="1" applyAlignment="1">
      <alignment horizontal="center" vertical="center" textRotation="90" wrapText="1"/>
    </xf>
    <xf numFmtId="0" fontId="39" fillId="35" borderId="28" xfId="3" applyFont="1" applyFill="1" applyBorder="1" applyAlignment="1">
      <alignment horizontal="center" vertical="center" textRotation="90"/>
    </xf>
    <xf numFmtId="0" fontId="39" fillId="35" borderId="12" xfId="3" applyFont="1" applyFill="1" applyBorder="1" applyAlignment="1">
      <alignment horizontal="center" vertical="center" textRotation="90"/>
    </xf>
    <xf numFmtId="0" fontId="4" fillId="51" borderId="33" xfId="3" applyFont="1" applyFill="1" applyBorder="1" applyAlignment="1">
      <alignment horizontal="center" vertical="center"/>
    </xf>
    <xf numFmtId="0" fontId="4" fillId="51" borderId="40" xfId="3" applyFont="1" applyFill="1" applyBorder="1" applyAlignment="1">
      <alignment horizontal="center" vertical="center"/>
    </xf>
    <xf numFmtId="0" fontId="4" fillId="51" borderId="46" xfId="3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32" xfId="0" applyFont="1" applyBorder="1" applyAlignment="1">
      <alignment horizontal="center" vertical="center"/>
    </xf>
    <xf numFmtId="0" fontId="4" fillId="41" borderId="28" xfId="0" applyFont="1" applyFill="1" applyBorder="1" applyAlignment="1">
      <alignment horizontal="center" vertical="center"/>
    </xf>
    <xf numFmtId="0" fontId="4" fillId="41" borderId="27" xfId="0" applyFont="1" applyFill="1" applyBorder="1" applyAlignment="1">
      <alignment horizontal="center" vertical="center"/>
    </xf>
    <xf numFmtId="0" fontId="10" fillId="23" borderId="33" xfId="0" applyFont="1" applyFill="1" applyBorder="1" applyAlignment="1">
      <alignment horizontal="center" vertical="center"/>
    </xf>
    <xf numFmtId="0" fontId="10" fillId="23" borderId="46" xfId="0" applyFont="1" applyFill="1" applyBorder="1" applyAlignment="1">
      <alignment horizontal="center" vertical="center"/>
    </xf>
    <xf numFmtId="0" fontId="45" fillId="0" borderId="0" xfId="0" applyFont="1" applyAlignment="1">
      <alignment horizontal="left" wrapText="1"/>
    </xf>
    <xf numFmtId="0" fontId="27" fillId="35" borderId="47" xfId="0" applyFont="1" applyFill="1" applyBorder="1" applyAlignment="1">
      <alignment horizontal="center" vertical="center" wrapText="1"/>
    </xf>
    <xf numFmtId="0" fontId="27" fillId="35" borderId="14" xfId="0" applyFont="1" applyFill="1" applyBorder="1" applyAlignment="1">
      <alignment horizontal="center" vertical="center" wrapText="1"/>
    </xf>
    <xf numFmtId="0" fontId="27" fillId="35" borderId="62" xfId="0" applyFont="1" applyFill="1" applyBorder="1" applyAlignment="1">
      <alignment horizontal="center" vertical="center"/>
    </xf>
    <xf numFmtId="0" fontId="27" fillId="35" borderId="21" xfId="0" applyFont="1" applyFill="1" applyBorder="1" applyAlignment="1">
      <alignment horizontal="center" vertical="center"/>
    </xf>
    <xf numFmtId="0" fontId="27" fillId="35" borderId="28" xfId="0" applyFont="1" applyFill="1" applyBorder="1" applyAlignment="1">
      <alignment horizontal="center" vertical="center" wrapText="1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33" xfId="0" applyFont="1" applyFill="1" applyBorder="1" applyAlignment="1">
      <alignment horizontal="center" vertical="center" wrapText="1"/>
    </xf>
    <xf numFmtId="0" fontId="27" fillId="35" borderId="46" xfId="0" applyFont="1" applyFill="1" applyBorder="1" applyAlignment="1">
      <alignment horizontal="center" vertical="center" wrapText="1"/>
    </xf>
    <xf numFmtId="0" fontId="27" fillId="35" borderId="33" xfId="0" applyFont="1" applyFill="1" applyBorder="1" applyAlignment="1">
      <alignment horizontal="center" vertical="center"/>
    </xf>
    <xf numFmtId="0" fontId="27" fillId="35" borderId="46" xfId="0" applyFont="1" applyFill="1" applyBorder="1" applyAlignment="1">
      <alignment horizontal="center" vertical="center"/>
    </xf>
    <xf numFmtId="0" fontId="51" fillId="39" borderId="0" xfId="0" applyFont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27" borderId="10" xfId="0" applyFont="1" applyFill="1" applyBorder="1" applyAlignment="1">
      <alignment horizontal="center" vertical="center" wrapText="1"/>
    </xf>
    <xf numFmtId="0" fontId="30" fillId="27" borderId="48" xfId="0" applyFont="1" applyFill="1" applyBorder="1" applyAlignment="1">
      <alignment horizontal="center" vertical="center"/>
    </xf>
    <xf numFmtId="0" fontId="30" fillId="27" borderId="16" xfId="0" applyFont="1" applyFill="1" applyBorder="1" applyAlignment="1">
      <alignment horizontal="center" vertical="center"/>
    </xf>
    <xf numFmtId="0" fontId="30" fillId="27" borderId="15" xfId="0" applyFont="1" applyFill="1" applyBorder="1" applyAlignment="1">
      <alignment horizontal="center" vertical="center"/>
    </xf>
    <xf numFmtId="0" fontId="30" fillId="27" borderId="45" xfId="0" applyFont="1" applyFill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0" fillId="27" borderId="28" xfId="0" applyFont="1" applyFill="1" applyBorder="1" applyAlignment="1">
      <alignment horizontal="center" vertical="center" wrapText="1"/>
    </xf>
    <xf numFmtId="0" fontId="30" fillId="27" borderId="27" xfId="0" applyFont="1" applyFill="1" applyBorder="1" applyAlignment="1">
      <alignment horizontal="center" vertical="center" wrapText="1"/>
    </xf>
    <xf numFmtId="0" fontId="30" fillId="27" borderId="31" xfId="0" applyFont="1" applyFill="1" applyBorder="1" applyAlignment="1">
      <alignment horizontal="center" vertical="center" wrapText="1"/>
    </xf>
    <xf numFmtId="0" fontId="52" fillId="0" borderId="48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27" borderId="65" xfId="0" applyFont="1" applyFill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27" borderId="12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46" fillId="12" borderId="41" xfId="0" applyFont="1" applyFill="1" applyBorder="1" applyAlignment="1">
      <alignment horizontal="center" vertical="center" wrapText="1"/>
    </xf>
    <xf numFmtId="0" fontId="46" fillId="12" borderId="32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46" fillId="12" borderId="62" xfId="0" applyFont="1" applyFill="1" applyBorder="1" applyAlignment="1">
      <alignment horizontal="center" vertical="center" wrapText="1"/>
    </xf>
    <xf numFmtId="0" fontId="46" fillId="12" borderId="10" xfId="0" applyFont="1" applyFill="1" applyBorder="1" applyAlignment="1">
      <alignment horizontal="center" vertical="center" wrapText="1"/>
    </xf>
    <xf numFmtId="0" fontId="46" fillId="12" borderId="21" xfId="0" applyFont="1" applyFill="1" applyBorder="1" applyAlignment="1">
      <alignment horizontal="center" vertical="center" wrapText="1"/>
    </xf>
    <xf numFmtId="0" fontId="46" fillId="12" borderId="33" xfId="0" applyFont="1" applyFill="1" applyBorder="1" applyAlignment="1">
      <alignment horizontal="center" vertical="center" wrapText="1"/>
    </xf>
    <xf numFmtId="0" fontId="46" fillId="12" borderId="40" xfId="0" applyFont="1" applyFill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46" fillId="12" borderId="43" xfId="0" applyFont="1" applyFill="1" applyBorder="1" applyAlignment="1">
      <alignment horizontal="center" vertical="center" wrapText="1"/>
    </xf>
    <xf numFmtId="0" fontId="46" fillId="12" borderId="0" xfId="0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5" xfId="2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460"/>
  <sheetViews>
    <sheetView tabSelected="1" zoomScale="90" zoomScaleNormal="9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E449" sqref="E449"/>
    </sheetView>
  </sheetViews>
  <sheetFormatPr defaultColWidth="9.140625" defaultRowHeight="15" x14ac:dyDescent="0.25"/>
  <cols>
    <col min="1" max="1" width="20.5703125" customWidth="1"/>
    <col min="2" max="5" width="7.7109375" customWidth="1"/>
    <col min="6" max="6" width="6.140625" customWidth="1"/>
    <col min="7" max="12" width="7.7109375" customWidth="1"/>
    <col min="13" max="13" width="27" customWidth="1"/>
    <col min="14" max="31" width="7.7109375" customWidth="1"/>
    <col min="32" max="32" width="11.140625" customWidth="1"/>
    <col min="33" max="33" width="11.85546875" customWidth="1"/>
    <col min="34" max="35" width="7.7109375" customWidth="1"/>
    <col min="36" max="36" width="8.140625" customWidth="1"/>
  </cols>
  <sheetData>
    <row r="2" spans="1:36" ht="24" thickBot="1" x14ac:dyDescent="0.4">
      <c r="A2" s="1"/>
      <c r="B2" s="443" t="s">
        <v>695</v>
      </c>
      <c r="C2" s="444"/>
      <c r="D2" s="444"/>
      <c r="E2" s="444"/>
      <c r="F2" s="444"/>
      <c r="G2" s="444"/>
      <c r="H2" s="444"/>
      <c r="I2" s="444"/>
      <c r="J2" s="444"/>
      <c r="K2" s="292" t="s">
        <v>601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3.25" customHeight="1" thickBot="1" x14ac:dyDescent="0.3">
      <c r="A3" s="445" t="s">
        <v>0</v>
      </c>
      <c r="B3" s="440" t="s">
        <v>1</v>
      </c>
      <c r="C3" s="441"/>
      <c r="D3" s="441"/>
      <c r="E3" s="441"/>
      <c r="F3" s="442"/>
      <c r="G3" s="440" t="s">
        <v>2</v>
      </c>
      <c r="H3" s="441"/>
      <c r="I3" s="441"/>
      <c r="J3" s="441"/>
      <c r="K3" s="441"/>
      <c r="L3" s="442"/>
      <c r="M3" s="3" t="s">
        <v>3</v>
      </c>
      <c r="N3" s="441" t="s">
        <v>569</v>
      </c>
      <c r="O3" s="441"/>
      <c r="P3" s="441"/>
      <c r="Q3" s="442"/>
      <c r="R3" s="440" t="s">
        <v>4</v>
      </c>
      <c r="S3" s="441"/>
      <c r="T3" s="441"/>
      <c r="U3" s="441"/>
      <c r="V3" s="441"/>
      <c r="W3" s="441"/>
      <c r="X3" s="442"/>
      <c r="Y3" s="440" t="s">
        <v>5</v>
      </c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2"/>
    </row>
    <row r="4" spans="1:36" ht="93.75" customHeight="1" thickBot="1" x14ac:dyDescent="0.3">
      <c r="A4" s="446"/>
      <c r="B4" s="190" t="s">
        <v>722</v>
      </c>
      <c r="C4" s="191" t="s">
        <v>7</v>
      </c>
      <c r="D4" s="191" t="s">
        <v>8</v>
      </c>
      <c r="E4" s="191" t="s">
        <v>9</v>
      </c>
      <c r="F4" s="192" t="s">
        <v>10</v>
      </c>
      <c r="G4" s="193" t="s">
        <v>11</v>
      </c>
      <c r="H4" s="193" t="s">
        <v>12</v>
      </c>
      <c r="I4" s="193" t="s">
        <v>13</v>
      </c>
      <c r="J4" s="193" t="s">
        <v>14</v>
      </c>
      <c r="K4" s="193" t="s">
        <v>15</v>
      </c>
      <c r="L4" s="194" t="s">
        <v>16</v>
      </c>
      <c r="M4" s="195" t="s">
        <v>17</v>
      </c>
      <c r="N4" s="197" t="s">
        <v>551</v>
      </c>
      <c r="O4" s="196" t="s">
        <v>18</v>
      </c>
      <c r="P4" s="196" t="s">
        <v>412</v>
      </c>
      <c r="Q4" s="196" t="s">
        <v>550</v>
      </c>
      <c r="R4" s="191" t="s">
        <v>19</v>
      </c>
      <c r="S4" s="191" t="s">
        <v>20</v>
      </c>
      <c r="T4" s="198" t="s">
        <v>21</v>
      </c>
      <c r="U4" s="191" t="s">
        <v>22</v>
      </c>
      <c r="V4" s="191" t="s">
        <v>23</v>
      </c>
      <c r="W4" s="199" t="s">
        <v>24</v>
      </c>
      <c r="X4" s="195" t="s">
        <v>25</v>
      </c>
      <c r="Y4" s="200" t="s">
        <v>26</v>
      </c>
      <c r="Z4" s="200" t="s">
        <v>27</v>
      </c>
      <c r="AA4" s="200" t="s">
        <v>28</v>
      </c>
      <c r="AB4" s="200" t="s">
        <v>29</v>
      </c>
      <c r="AC4" s="200" t="s">
        <v>552</v>
      </c>
      <c r="AD4" s="200" t="s">
        <v>30</v>
      </c>
      <c r="AE4" s="200" t="s">
        <v>31</v>
      </c>
      <c r="AF4" s="200" t="s">
        <v>568</v>
      </c>
      <c r="AG4" s="200" t="s">
        <v>643</v>
      </c>
      <c r="AH4" s="200" t="s">
        <v>32</v>
      </c>
      <c r="AI4" s="200" t="s">
        <v>33</v>
      </c>
      <c r="AJ4" s="201" t="s">
        <v>34</v>
      </c>
    </row>
    <row r="5" spans="1:36" ht="24.75" customHeight="1" thickBot="1" x14ac:dyDescent="0.3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25</v>
      </c>
      <c r="Z5" s="4">
        <v>26</v>
      </c>
      <c r="AA5" s="4">
        <v>27</v>
      </c>
      <c r="AB5" s="4">
        <v>28</v>
      </c>
      <c r="AC5" s="4">
        <v>29</v>
      </c>
      <c r="AD5" s="4">
        <v>30</v>
      </c>
      <c r="AE5" s="4">
        <v>31</v>
      </c>
      <c r="AF5" s="4">
        <v>32</v>
      </c>
      <c r="AG5" s="4">
        <v>33</v>
      </c>
      <c r="AH5" s="4">
        <v>34</v>
      </c>
      <c r="AI5" s="4">
        <v>35</v>
      </c>
      <c r="AJ5" s="4">
        <v>36</v>
      </c>
    </row>
    <row r="6" spans="1:36" ht="19.5" thickBot="1" x14ac:dyDescent="0.35">
      <c r="A6" s="5">
        <v>73</v>
      </c>
      <c r="B6" s="6">
        <v>0</v>
      </c>
      <c r="C6" s="6">
        <v>0</v>
      </c>
      <c r="D6" s="6">
        <v>0</v>
      </c>
      <c r="E6" s="6">
        <v>0</v>
      </c>
      <c r="F6" s="7">
        <f>SUM(B6:E6)</f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8">
        <f t="shared" ref="L6:L69" si="0">SUM(G6:K6)</f>
        <v>0</v>
      </c>
      <c r="M6" s="9">
        <f>SUM(F6-L6)</f>
        <v>0</v>
      </c>
      <c r="N6" s="10">
        <v>0</v>
      </c>
      <c r="O6" s="10">
        <v>0</v>
      </c>
      <c r="P6" s="10">
        <v>0</v>
      </c>
      <c r="Q6" s="10">
        <v>0</v>
      </c>
      <c r="R6" s="11">
        <v>0</v>
      </c>
      <c r="S6" s="11">
        <v>0</v>
      </c>
      <c r="T6" s="12">
        <f>SUM(R6:S6)</f>
        <v>0</v>
      </c>
      <c r="U6" s="11">
        <v>0</v>
      </c>
      <c r="V6" s="11">
        <v>0</v>
      </c>
      <c r="W6" s="13">
        <f>U6+V6</f>
        <v>0</v>
      </c>
      <c r="X6" s="14">
        <f>SUM(T6+W6)</f>
        <v>0</v>
      </c>
      <c r="Y6" s="15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6">
        <v>0</v>
      </c>
      <c r="AJ6" s="14">
        <f>SUM(Y6:AI6)</f>
        <v>0</v>
      </c>
    </row>
    <row r="7" spans="1:36" ht="19.5" thickBot="1" x14ac:dyDescent="0.35">
      <c r="A7" s="17">
        <v>74</v>
      </c>
      <c r="B7" s="6">
        <v>0</v>
      </c>
      <c r="C7" s="6">
        <v>0</v>
      </c>
      <c r="D7" s="6">
        <v>0</v>
      </c>
      <c r="E7" s="6">
        <v>0</v>
      </c>
      <c r="F7" s="7">
        <f t="shared" ref="F7:F70" si="1">SUM(B7:E7)</f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8">
        <f t="shared" si="0"/>
        <v>0</v>
      </c>
      <c r="M7" s="9">
        <f t="shared" ref="M7:M70" si="2">SUM(F7-L7)</f>
        <v>0</v>
      </c>
      <c r="N7" s="10">
        <v>0</v>
      </c>
      <c r="O7" s="10">
        <v>0</v>
      </c>
      <c r="P7" s="10">
        <v>0</v>
      </c>
      <c r="Q7" s="10">
        <v>0</v>
      </c>
      <c r="R7" s="11">
        <v>0</v>
      </c>
      <c r="S7" s="11">
        <v>0</v>
      </c>
      <c r="T7" s="12">
        <f t="shared" ref="T7:T70" si="3">SUM(R7:S7)</f>
        <v>0</v>
      </c>
      <c r="U7" s="11">
        <v>0</v>
      </c>
      <c r="V7" s="11">
        <v>0</v>
      </c>
      <c r="W7" s="13">
        <f t="shared" ref="W7:W70" si="4">U7+V7</f>
        <v>0</v>
      </c>
      <c r="X7" s="14">
        <f t="shared" ref="X7:X70" si="5">SUM(T7+W7)</f>
        <v>0</v>
      </c>
      <c r="Y7" s="15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6">
        <v>0</v>
      </c>
      <c r="AJ7" s="14">
        <f t="shared" ref="AJ7:AJ70" si="6">SUM(Y7:AI7)</f>
        <v>0</v>
      </c>
    </row>
    <row r="8" spans="1:36" ht="19.5" thickBot="1" x14ac:dyDescent="0.35">
      <c r="A8" s="17" t="s">
        <v>553</v>
      </c>
      <c r="B8" s="6">
        <v>0</v>
      </c>
      <c r="C8" s="6">
        <v>0</v>
      </c>
      <c r="D8" s="6">
        <v>0</v>
      </c>
      <c r="E8" s="6">
        <v>0</v>
      </c>
      <c r="F8" s="7">
        <f t="shared" si="1"/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8">
        <f t="shared" si="0"/>
        <v>0</v>
      </c>
      <c r="M8" s="9">
        <f t="shared" si="2"/>
        <v>0</v>
      </c>
      <c r="N8" s="10">
        <v>0</v>
      </c>
      <c r="O8" s="10">
        <v>0</v>
      </c>
      <c r="P8" s="10">
        <v>0</v>
      </c>
      <c r="Q8" s="10">
        <v>0</v>
      </c>
      <c r="R8" s="11">
        <v>0</v>
      </c>
      <c r="S8" s="11">
        <v>0</v>
      </c>
      <c r="T8" s="12">
        <f t="shared" si="3"/>
        <v>0</v>
      </c>
      <c r="U8" s="11">
        <v>0</v>
      </c>
      <c r="V8" s="11">
        <v>0</v>
      </c>
      <c r="W8" s="13">
        <f t="shared" si="4"/>
        <v>0</v>
      </c>
      <c r="X8" s="14">
        <f t="shared" si="5"/>
        <v>0</v>
      </c>
      <c r="Y8" s="15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6">
        <v>0</v>
      </c>
      <c r="AJ8" s="14">
        <f t="shared" si="6"/>
        <v>0</v>
      </c>
    </row>
    <row r="9" spans="1:36" ht="19.5" thickBot="1" x14ac:dyDescent="0.35">
      <c r="A9" s="17">
        <v>75</v>
      </c>
      <c r="B9" s="6">
        <v>0</v>
      </c>
      <c r="C9" s="6">
        <v>0</v>
      </c>
      <c r="D9" s="6">
        <v>0</v>
      </c>
      <c r="E9" s="6">
        <v>0</v>
      </c>
      <c r="F9" s="7">
        <f t="shared" si="1"/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8">
        <f t="shared" si="0"/>
        <v>0</v>
      </c>
      <c r="M9" s="9">
        <f t="shared" si="2"/>
        <v>0</v>
      </c>
      <c r="N9" s="10">
        <v>0</v>
      </c>
      <c r="O9" s="10">
        <v>0</v>
      </c>
      <c r="P9" s="10">
        <v>0</v>
      </c>
      <c r="Q9" s="10">
        <v>0</v>
      </c>
      <c r="R9" s="11">
        <v>0</v>
      </c>
      <c r="S9" s="11">
        <v>0</v>
      </c>
      <c r="T9" s="12">
        <f t="shared" si="3"/>
        <v>0</v>
      </c>
      <c r="U9" s="11">
        <v>0</v>
      </c>
      <c r="V9" s="11">
        <v>0</v>
      </c>
      <c r="W9" s="13">
        <f t="shared" si="4"/>
        <v>0</v>
      </c>
      <c r="X9" s="14">
        <f t="shared" si="5"/>
        <v>0</v>
      </c>
      <c r="Y9" s="15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6">
        <v>0</v>
      </c>
      <c r="AJ9" s="14">
        <f t="shared" si="6"/>
        <v>0</v>
      </c>
    </row>
    <row r="10" spans="1:36" ht="19.5" thickBot="1" x14ac:dyDescent="0.35">
      <c r="A10" s="17">
        <v>76</v>
      </c>
      <c r="B10" s="6">
        <v>0</v>
      </c>
      <c r="C10" s="6">
        <v>0</v>
      </c>
      <c r="D10" s="6">
        <v>0</v>
      </c>
      <c r="E10" s="6">
        <v>0</v>
      </c>
      <c r="F10" s="7">
        <f t="shared" si="1"/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8">
        <f t="shared" si="0"/>
        <v>0</v>
      </c>
      <c r="M10" s="9">
        <f t="shared" si="2"/>
        <v>0</v>
      </c>
      <c r="N10" s="10">
        <v>0</v>
      </c>
      <c r="O10" s="10">
        <v>0</v>
      </c>
      <c r="P10" s="10">
        <v>0</v>
      </c>
      <c r="Q10" s="10">
        <v>0</v>
      </c>
      <c r="R10" s="11">
        <v>0</v>
      </c>
      <c r="S10" s="11">
        <v>0</v>
      </c>
      <c r="T10" s="12">
        <f t="shared" si="3"/>
        <v>0</v>
      </c>
      <c r="U10" s="11">
        <v>0</v>
      </c>
      <c r="V10" s="11">
        <v>0</v>
      </c>
      <c r="W10" s="13">
        <f t="shared" si="4"/>
        <v>0</v>
      </c>
      <c r="X10" s="14">
        <f t="shared" si="5"/>
        <v>0</v>
      </c>
      <c r="Y10" s="15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6">
        <v>0</v>
      </c>
      <c r="AJ10" s="14">
        <f t="shared" si="6"/>
        <v>0</v>
      </c>
    </row>
    <row r="11" spans="1:36" ht="19.5" thickBot="1" x14ac:dyDescent="0.35">
      <c r="A11" s="17">
        <v>77</v>
      </c>
      <c r="B11" s="6">
        <v>0</v>
      </c>
      <c r="C11" s="6">
        <v>0</v>
      </c>
      <c r="D11" s="6">
        <v>0</v>
      </c>
      <c r="E11" s="6">
        <v>0</v>
      </c>
      <c r="F11" s="7">
        <f t="shared" si="1"/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8">
        <f t="shared" si="0"/>
        <v>0</v>
      </c>
      <c r="M11" s="9">
        <f t="shared" si="2"/>
        <v>0</v>
      </c>
      <c r="N11" s="10">
        <v>0</v>
      </c>
      <c r="O11" s="10">
        <v>0</v>
      </c>
      <c r="P11" s="10">
        <v>0</v>
      </c>
      <c r="Q11" s="10">
        <v>0</v>
      </c>
      <c r="R11" s="11">
        <v>0</v>
      </c>
      <c r="S11" s="11">
        <v>0</v>
      </c>
      <c r="T11" s="12">
        <f t="shared" si="3"/>
        <v>0</v>
      </c>
      <c r="U11" s="11">
        <v>0</v>
      </c>
      <c r="V11" s="11">
        <v>0</v>
      </c>
      <c r="W11" s="13">
        <f t="shared" si="4"/>
        <v>0</v>
      </c>
      <c r="X11" s="14">
        <f t="shared" si="5"/>
        <v>0</v>
      </c>
      <c r="Y11" s="15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6">
        <v>0</v>
      </c>
      <c r="AJ11" s="14">
        <f t="shared" si="6"/>
        <v>0</v>
      </c>
    </row>
    <row r="12" spans="1:36" ht="19.5" thickBot="1" x14ac:dyDescent="0.35">
      <c r="A12" s="17">
        <v>78</v>
      </c>
      <c r="B12" s="6">
        <v>0</v>
      </c>
      <c r="C12" s="6">
        <v>0</v>
      </c>
      <c r="D12" s="6">
        <v>0</v>
      </c>
      <c r="E12" s="6">
        <v>0</v>
      </c>
      <c r="F12" s="7">
        <f t="shared" si="1"/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8">
        <f t="shared" si="0"/>
        <v>0</v>
      </c>
      <c r="M12" s="9">
        <f t="shared" si="2"/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  <c r="S12" s="11">
        <v>0</v>
      </c>
      <c r="T12" s="12">
        <f t="shared" si="3"/>
        <v>0</v>
      </c>
      <c r="U12" s="11">
        <v>0</v>
      </c>
      <c r="V12" s="11">
        <v>0</v>
      </c>
      <c r="W12" s="13">
        <f t="shared" si="4"/>
        <v>0</v>
      </c>
      <c r="X12" s="14">
        <f t="shared" si="5"/>
        <v>0</v>
      </c>
      <c r="Y12" s="15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6">
        <v>0</v>
      </c>
      <c r="AJ12" s="14">
        <f t="shared" si="6"/>
        <v>0</v>
      </c>
    </row>
    <row r="13" spans="1:36" ht="19.5" thickBot="1" x14ac:dyDescent="0.35">
      <c r="A13" s="17" t="s">
        <v>400</v>
      </c>
      <c r="B13" s="6">
        <v>0</v>
      </c>
      <c r="C13" s="6">
        <v>0</v>
      </c>
      <c r="D13" s="6">
        <v>0</v>
      </c>
      <c r="E13" s="6">
        <v>0</v>
      </c>
      <c r="F13" s="7">
        <f t="shared" si="1"/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8">
        <f t="shared" si="0"/>
        <v>0</v>
      </c>
      <c r="M13" s="9">
        <f t="shared" si="2"/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  <c r="S13" s="11">
        <v>0</v>
      </c>
      <c r="T13" s="12">
        <f t="shared" si="3"/>
        <v>0</v>
      </c>
      <c r="U13" s="11">
        <v>0</v>
      </c>
      <c r="V13" s="11">
        <v>0</v>
      </c>
      <c r="W13" s="13">
        <f t="shared" si="4"/>
        <v>0</v>
      </c>
      <c r="X13" s="14">
        <f t="shared" si="5"/>
        <v>0</v>
      </c>
      <c r="Y13" s="15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6">
        <v>0</v>
      </c>
      <c r="AJ13" s="14">
        <f t="shared" si="6"/>
        <v>0</v>
      </c>
    </row>
    <row r="14" spans="1:36" ht="19.5" thickBot="1" x14ac:dyDescent="0.35">
      <c r="A14" s="18">
        <v>79</v>
      </c>
      <c r="B14" s="6">
        <v>0</v>
      </c>
      <c r="C14" s="6">
        <v>1</v>
      </c>
      <c r="D14" s="6">
        <v>0</v>
      </c>
      <c r="E14" s="6">
        <v>0</v>
      </c>
      <c r="F14" s="7">
        <f t="shared" si="1"/>
        <v>1</v>
      </c>
      <c r="G14" s="6">
        <v>1</v>
      </c>
      <c r="H14" s="6">
        <v>0</v>
      </c>
      <c r="I14" s="6">
        <v>0</v>
      </c>
      <c r="J14" s="6">
        <v>0</v>
      </c>
      <c r="K14" s="6">
        <v>0</v>
      </c>
      <c r="L14" s="8">
        <f t="shared" si="0"/>
        <v>1</v>
      </c>
      <c r="M14" s="9">
        <f t="shared" si="2"/>
        <v>0</v>
      </c>
      <c r="N14" s="10">
        <v>1</v>
      </c>
      <c r="O14" s="10">
        <v>0</v>
      </c>
      <c r="P14" s="10">
        <v>0</v>
      </c>
      <c r="Q14" s="10">
        <v>0</v>
      </c>
      <c r="R14" s="11">
        <v>0</v>
      </c>
      <c r="S14" s="11">
        <v>0</v>
      </c>
      <c r="T14" s="12">
        <f t="shared" si="3"/>
        <v>0</v>
      </c>
      <c r="U14" s="11">
        <v>0</v>
      </c>
      <c r="V14" s="11">
        <v>0</v>
      </c>
      <c r="W14" s="13">
        <f t="shared" si="4"/>
        <v>0</v>
      </c>
      <c r="X14" s="14">
        <f t="shared" si="5"/>
        <v>0</v>
      </c>
      <c r="Y14" s="15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6">
        <v>0</v>
      </c>
      <c r="AJ14" s="14">
        <f t="shared" si="6"/>
        <v>0</v>
      </c>
    </row>
    <row r="15" spans="1:36" ht="19.5" thickBot="1" x14ac:dyDescent="0.35">
      <c r="A15" s="18" t="s">
        <v>35</v>
      </c>
      <c r="B15" s="6">
        <v>0</v>
      </c>
      <c r="C15" s="6">
        <v>0</v>
      </c>
      <c r="D15" s="6">
        <v>0</v>
      </c>
      <c r="E15" s="6">
        <v>0</v>
      </c>
      <c r="F15" s="7">
        <f t="shared" si="1"/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8">
        <f t="shared" si="0"/>
        <v>0</v>
      </c>
      <c r="M15" s="9">
        <f t="shared" si="2"/>
        <v>0</v>
      </c>
      <c r="N15" s="10">
        <v>0</v>
      </c>
      <c r="O15" s="10">
        <v>0</v>
      </c>
      <c r="P15" s="10">
        <v>0</v>
      </c>
      <c r="Q15" s="10">
        <v>0</v>
      </c>
      <c r="R15" s="11">
        <v>0</v>
      </c>
      <c r="S15" s="11">
        <v>0</v>
      </c>
      <c r="T15" s="12">
        <f t="shared" si="3"/>
        <v>0</v>
      </c>
      <c r="U15" s="11">
        <v>0</v>
      </c>
      <c r="V15" s="11">
        <v>0</v>
      </c>
      <c r="W15" s="13">
        <f t="shared" si="4"/>
        <v>0</v>
      </c>
      <c r="X15" s="14">
        <f t="shared" si="5"/>
        <v>0</v>
      </c>
      <c r="Y15" s="15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6">
        <v>0</v>
      </c>
      <c r="AJ15" s="14">
        <f t="shared" si="6"/>
        <v>0</v>
      </c>
    </row>
    <row r="16" spans="1:36" ht="19.5" thickBot="1" x14ac:dyDescent="0.35">
      <c r="A16" s="18" t="s">
        <v>36</v>
      </c>
      <c r="B16" s="6">
        <v>0</v>
      </c>
      <c r="C16" s="6">
        <v>0</v>
      </c>
      <c r="D16" s="6">
        <v>0</v>
      </c>
      <c r="E16" s="6">
        <v>0</v>
      </c>
      <c r="F16" s="7">
        <f t="shared" si="1"/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8">
        <f t="shared" si="0"/>
        <v>0</v>
      </c>
      <c r="M16" s="9">
        <f t="shared" si="2"/>
        <v>0</v>
      </c>
      <c r="N16" s="10">
        <v>0</v>
      </c>
      <c r="O16" s="10">
        <v>0</v>
      </c>
      <c r="P16" s="10">
        <v>0</v>
      </c>
      <c r="Q16" s="10">
        <v>0</v>
      </c>
      <c r="R16" s="11">
        <v>0</v>
      </c>
      <c r="S16" s="11">
        <v>0</v>
      </c>
      <c r="T16" s="12">
        <f t="shared" si="3"/>
        <v>0</v>
      </c>
      <c r="U16" s="11">
        <v>0</v>
      </c>
      <c r="V16" s="11">
        <v>0</v>
      </c>
      <c r="W16" s="13">
        <f t="shared" si="4"/>
        <v>0</v>
      </c>
      <c r="X16" s="14">
        <f t="shared" si="5"/>
        <v>0</v>
      </c>
      <c r="Y16" s="15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6">
        <v>0</v>
      </c>
      <c r="AJ16" s="14">
        <f t="shared" si="6"/>
        <v>0</v>
      </c>
    </row>
    <row r="17" spans="1:36" ht="19.5" thickBot="1" x14ac:dyDescent="0.35">
      <c r="A17" s="18" t="s">
        <v>37</v>
      </c>
      <c r="B17" s="6">
        <v>0</v>
      </c>
      <c r="C17" s="6">
        <v>0</v>
      </c>
      <c r="D17" s="6">
        <v>0</v>
      </c>
      <c r="E17" s="6">
        <v>0</v>
      </c>
      <c r="F17" s="7">
        <f t="shared" si="1"/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8">
        <f t="shared" si="0"/>
        <v>0</v>
      </c>
      <c r="M17" s="9">
        <f t="shared" si="2"/>
        <v>0</v>
      </c>
      <c r="N17" s="10">
        <v>0</v>
      </c>
      <c r="O17" s="10">
        <v>0</v>
      </c>
      <c r="P17" s="10">
        <v>0</v>
      </c>
      <c r="Q17" s="10">
        <v>0</v>
      </c>
      <c r="R17" s="11">
        <v>0</v>
      </c>
      <c r="S17" s="11">
        <v>0</v>
      </c>
      <c r="T17" s="12">
        <f t="shared" si="3"/>
        <v>0</v>
      </c>
      <c r="U17" s="11">
        <v>0</v>
      </c>
      <c r="V17" s="11">
        <v>0</v>
      </c>
      <c r="W17" s="13">
        <f t="shared" si="4"/>
        <v>0</v>
      </c>
      <c r="X17" s="14">
        <f t="shared" si="5"/>
        <v>0</v>
      </c>
      <c r="Y17" s="15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6">
        <v>0</v>
      </c>
      <c r="AJ17" s="14">
        <f t="shared" si="6"/>
        <v>0</v>
      </c>
    </row>
    <row r="18" spans="1:36" ht="19.5" thickBot="1" x14ac:dyDescent="0.35">
      <c r="A18" s="18">
        <v>80</v>
      </c>
      <c r="B18" s="6">
        <v>0</v>
      </c>
      <c r="C18" s="6">
        <v>0</v>
      </c>
      <c r="D18" s="6">
        <v>0</v>
      </c>
      <c r="E18" s="6">
        <v>0</v>
      </c>
      <c r="F18" s="7">
        <f t="shared" si="1"/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8">
        <f t="shared" si="0"/>
        <v>0</v>
      </c>
      <c r="M18" s="9">
        <f t="shared" si="2"/>
        <v>0</v>
      </c>
      <c r="N18" s="10">
        <v>0</v>
      </c>
      <c r="O18" s="10">
        <v>0</v>
      </c>
      <c r="P18" s="10">
        <v>0</v>
      </c>
      <c r="Q18" s="10">
        <v>0</v>
      </c>
      <c r="R18" s="11">
        <v>0</v>
      </c>
      <c r="S18" s="11">
        <v>0</v>
      </c>
      <c r="T18" s="12">
        <f t="shared" si="3"/>
        <v>0</v>
      </c>
      <c r="U18" s="11">
        <v>0</v>
      </c>
      <c r="V18" s="11">
        <v>0</v>
      </c>
      <c r="W18" s="13">
        <f t="shared" si="4"/>
        <v>0</v>
      </c>
      <c r="X18" s="14">
        <f t="shared" si="5"/>
        <v>0</v>
      </c>
      <c r="Y18" s="15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6">
        <v>0</v>
      </c>
      <c r="AJ18" s="14">
        <f t="shared" si="6"/>
        <v>0</v>
      </c>
    </row>
    <row r="19" spans="1:36" ht="19.5" thickBot="1" x14ac:dyDescent="0.35">
      <c r="A19" s="229">
        <v>81</v>
      </c>
      <c r="B19" s="6">
        <v>0</v>
      </c>
      <c r="C19" s="6">
        <v>0</v>
      </c>
      <c r="D19" s="6">
        <v>0</v>
      </c>
      <c r="E19" s="6">
        <v>0</v>
      </c>
      <c r="F19" s="7">
        <f t="shared" si="1"/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8">
        <f t="shared" si="0"/>
        <v>0</v>
      </c>
      <c r="M19" s="9">
        <f t="shared" si="2"/>
        <v>0</v>
      </c>
      <c r="N19" s="10">
        <v>0</v>
      </c>
      <c r="O19" s="10">
        <v>0</v>
      </c>
      <c r="P19" s="10">
        <v>0</v>
      </c>
      <c r="Q19" s="10">
        <v>0</v>
      </c>
      <c r="R19" s="11">
        <v>0</v>
      </c>
      <c r="S19" s="11">
        <v>0</v>
      </c>
      <c r="T19" s="12">
        <f t="shared" si="3"/>
        <v>0</v>
      </c>
      <c r="U19" s="11">
        <v>0</v>
      </c>
      <c r="V19" s="11">
        <v>0</v>
      </c>
      <c r="W19" s="13">
        <f t="shared" si="4"/>
        <v>0</v>
      </c>
      <c r="X19" s="14">
        <f t="shared" si="5"/>
        <v>0</v>
      </c>
      <c r="Y19" s="15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6">
        <v>0</v>
      </c>
      <c r="AJ19" s="14">
        <f t="shared" si="6"/>
        <v>0</v>
      </c>
    </row>
    <row r="20" spans="1:36" ht="19.5" thickBot="1" x14ac:dyDescent="0.35">
      <c r="A20" s="17">
        <v>82</v>
      </c>
      <c r="B20" s="6">
        <v>0</v>
      </c>
      <c r="C20" s="6">
        <v>0</v>
      </c>
      <c r="D20" s="6">
        <v>0</v>
      </c>
      <c r="E20" s="6">
        <v>0</v>
      </c>
      <c r="F20" s="7">
        <f t="shared" si="1"/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8">
        <f t="shared" si="0"/>
        <v>0</v>
      </c>
      <c r="M20" s="9">
        <f t="shared" si="2"/>
        <v>0</v>
      </c>
      <c r="N20" s="10">
        <v>0</v>
      </c>
      <c r="O20" s="10">
        <v>0</v>
      </c>
      <c r="P20" s="10">
        <v>0</v>
      </c>
      <c r="Q20" s="10">
        <v>0</v>
      </c>
      <c r="R20" s="11">
        <v>0</v>
      </c>
      <c r="S20" s="11">
        <v>0</v>
      </c>
      <c r="T20" s="12">
        <f t="shared" si="3"/>
        <v>0</v>
      </c>
      <c r="U20" s="11">
        <v>0</v>
      </c>
      <c r="V20" s="11">
        <v>0</v>
      </c>
      <c r="W20" s="13">
        <f t="shared" si="4"/>
        <v>0</v>
      </c>
      <c r="X20" s="14">
        <f t="shared" si="5"/>
        <v>0</v>
      </c>
      <c r="Y20" s="15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6">
        <v>0</v>
      </c>
      <c r="AJ20" s="14">
        <f t="shared" si="6"/>
        <v>0</v>
      </c>
    </row>
    <row r="21" spans="1:36" ht="19.5" thickBot="1" x14ac:dyDescent="0.35">
      <c r="A21" s="17">
        <v>83</v>
      </c>
      <c r="B21" s="6">
        <v>0</v>
      </c>
      <c r="C21" s="6">
        <v>0</v>
      </c>
      <c r="D21" s="6">
        <v>0</v>
      </c>
      <c r="E21" s="6">
        <v>0</v>
      </c>
      <c r="F21" s="7">
        <f t="shared" si="1"/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8">
        <f t="shared" si="0"/>
        <v>0</v>
      </c>
      <c r="M21" s="9">
        <f t="shared" si="2"/>
        <v>0</v>
      </c>
      <c r="N21" s="10">
        <v>0</v>
      </c>
      <c r="O21" s="10">
        <v>0</v>
      </c>
      <c r="P21" s="10">
        <v>0</v>
      </c>
      <c r="Q21" s="10">
        <v>0</v>
      </c>
      <c r="R21" s="11">
        <v>0</v>
      </c>
      <c r="S21" s="11">
        <v>0</v>
      </c>
      <c r="T21" s="12">
        <f t="shared" si="3"/>
        <v>0</v>
      </c>
      <c r="U21" s="11">
        <v>0</v>
      </c>
      <c r="V21" s="11">
        <v>0</v>
      </c>
      <c r="W21" s="13">
        <f t="shared" si="4"/>
        <v>0</v>
      </c>
      <c r="X21" s="14">
        <f t="shared" si="5"/>
        <v>0</v>
      </c>
      <c r="Y21" s="15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6">
        <v>0</v>
      </c>
      <c r="AJ21" s="14">
        <f t="shared" si="6"/>
        <v>0</v>
      </c>
    </row>
    <row r="22" spans="1:36" ht="19.5" thickBot="1" x14ac:dyDescent="0.35">
      <c r="A22" s="17" t="s">
        <v>38</v>
      </c>
      <c r="B22" s="6">
        <v>0</v>
      </c>
      <c r="C22" s="6">
        <v>0</v>
      </c>
      <c r="D22" s="6">
        <v>0</v>
      </c>
      <c r="E22" s="6">
        <v>0</v>
      </c>
      <c r="F22" s="7">
        <f t="shared" si="1"/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8">
        <f t="shared" si="0"/>
        <v>0</v>
      </c>
      <c r="M22" s="9">
        <f t="shared" si="2"/>
        <v>0</v>
      </c>
      <c r="N22" s="10">
        <v>0</v>
      </c>
      <c r="O22" s="10">
        <v>0</v>
      </c>
      <c r="P22" s="10">
        <v>0</v>
      </c>
      <c r="Q22" s="10">
        <v>0</v>
      </c>
      <c r="R22" s="11">
        <v>0</v>
      </c>
      <c r="S22" s="11">
        <v>0</v>
      </c>
      <c r="T22" s="12">
        <f t="shared" si="3"/>
        <v>0</v>
      </c>
      <c r="U22" s="11">
        <v>0</v>
      </c>
      <c r="V22" s="11">
        <v>0</v>
      </c>
      <c r="W22" s="13">
        <f t="shared" si="4"/>
        <v>0</v>
      </c>
      <c r="X22" s="14">
        <f t="shared" si="5"/>
        <v>0</v>
      </c>
      <c r="Y22" s="15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6">
        <v>0</v>
      </c>
      <c r="AJ22" s="14">
        <f t="shared" si="6"/>
        <v>0</v>
      </c>
    </row>
    <row r="23" spans="1:36" ht="19.5" thickBot="1" x14ac:dyDescent="0.35">
      <c r="A23" s="17" t="s">
        <v>611</v>
      </c>
      <c r="B23" s="6">
        <v>0</v>
      </c>
      <c r="C23" s="6">
        <v>0</v>
      </c>
      <c r="D23" s="6">
        <v>0</v>
      </c>
      <c r="E23" s="6">
        <v>0</v>
      </c>
      <c r="F23" s="7">
        <f t="shared" si="1"/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8">
        <f t="shared" si="0"/>
        <v>0</v>
      </c>
      <c r="M23" s="9">
        <f t="shared" si="2"/>
        <v>0</v>
      </c>
      <c r="N23" s="10">
        <v>0</v>
      </c>
      <c r="O23" s="10">
        <v>0</v>
      </c>
      <c r="P23" s="10">
        <v>0</v>
      </c>
      <c r="Q23" s="10">
        <v>0</v>
      </c>
      <c r="R23" s="11">
        <v>0</v>
      </c>
      <c r="S23" s="11">
        <v>0</v>
      </c>
      <c r="T23" s="12">
        <f t="shared" si="3"/>
        <v>0</v>
      </c>
      <c r="U23" s="11">
        <v>0</v>
      </c>
      <c r="V23" s="11">
        <v>0</v>
      </c>
      <c r="W23" s="13">
        <f t="shared" si="4"/>
        <v>0</v>
      </c>
      <c r="X23" s="14">
        <f t="shared" si="5"/>
        <v>0</v>
      </c>
      <c r="Y23" s="15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6">
        <v>0</v>
      </c>
      <c r="AJ23" s="14">
        <f t="shared" si="6"/>
        <v>0</v>
      </c>
    </row>
    <row r="24" spans="1:36" ht="19.5" thickBot="1" x14ac:dyDescent="0.35">
      <c r="A24" s="17" t="s">
        <v>413</v>
      </c>
      <c r="B24" s="6">
        <v>0</v>
      </c>
      <c r="C24" s="6">
        <v>0</v>
      </c>
      <c r="D24" s="6">
        <v>0</v>
      </c>
      <c r="E24" s="6">
        <v>0</v>
      </c>
      <c r="F24" s="7">
        <f t="shared" si="1"/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8">
        <f t="shared" si="0"/>
        <v>0</v>
      </c>
      <c r="M24" s="9">
        <f t="shared" si="2"/>
        <v>0</v>
      </c>
      <c r="N24" s="10">
        <v>0</v>
      </c>
      <c r="O24" s="10">
        <v>0</v>
      </c>
      <c r="P24" s="10">
        <v>0</v>
      </c>
      <c r="Q24" s="10">
        <v>0</v>
      </c>
      <c r="R24" s="11">
        <v>0</v>
      </c>
      <c r="S24" s="11">
        <v>0</v>
      </c>
      <c r="T24" s="12">
        <f t="shared" si="3"/>
        <v>0</v>
      </c>
      <c r="U24" s="11">
        <v>0</v>
      </c>
      <c r="V24" s="11">
        <v>0</v>
      </c>
      <c r="W24" s="13">
        <f t="shared" si="4"/>
        <v>0</v>
      </c>
      <c r="X24" s="14">
        <f t="shared" si="5"/>
        <v>0</v>
      </c>
      <c r="Y24" s="15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6">
        <v>0</v>
      </c>
      <c r="AJ24" s="14">
        <f t="shared" si="6"/>
        <v>0</v>
      </c>
    </row>
    <row r="25" spans="1:36" ht="19.5" thickBot="1" x14ac:dyDescent="0.35">
      <c r="A25" s="17">
        <v>85</v>
      </c>
      <c r="B25" s="6">
        <v>0</v>
      </c>
      <c r="C25" s="6">
        <v>0</v>
      </c>
      <c r="D25" s="6">
        <v>0</v>
      </c>
      <c r="E25" s="6">
        <v>0</v>
      </c>
      <c r="F25" s="7">
        <f t="shared" si="1"/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8">
        <f t="shared" si="0"/>
        <v>0</v>
      </c>
      <c r="M25" s="9">
        <f t="shared" si="2"/>
        <v>0</v>
      </c>
      <c r="N25" s="10">
        <v>0</v>
      </c>
      <c r="O25" s="10">
        <v>0</v>
      </c>
      <c r="P25" s="10">
        <v>0</v>
      </c>
      <c r="Q25" s="10">
        <v>0</v>
      </c>
      <c r="R25" s="11">
        <v>0</v>
      </c>
      <c r="S25" s="11">
        <v>0</v>
      </c>
      <c r="T25" s="12">
        <f t="shared" si="3"/>
        <v>0</v>
      </c>
      <c r="U25" s="11">
        <v>0</v>
      </c>
      <c r="V25" s="11">
        <v>0</v>
      </c>
      <c r="W25" s="13">
        <f t="shared" si="4"/>
        <v>0</v>
      </c>
      <c r="X25" s="14">
        <f t="shared" si="5"/>
        <v>0</v>
      </c>
      <c r="Y25" s="15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6">
        <v>0</v>
      </c>
      <c r="AJ25" s="14">
        <f t="shared" si="6"/>
        <v>0</v>
      </c>
    </row>
    <row r="26" spans="1:36" ht="19.5" thickBot="1" x14ac:dyDescent="0.35">
      <c r="A26" s="18">
        <v>86</v>
      </c>
      <c r="B26" s="6">
        <v>0</v>
      </c>
      <c r="C26" s="6">
        <v>0</v>
      </c>
      <c r="D26" s="6">
        <v>0</v>
      </c>
      <c r="E26" s="6">
        <v>0</v>
      </c>
      <c r="F26" s="7">
        <f t="shared" si="1"/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8">
        <f t="shared" si="0"/>
        <v>0</v>
      </c>
      <c r="M26" s="9">
        <f t="shared" si="2"/>
        <v>0</v>
      </c>
      <c r="N26" s="10">
        <v>0</v>
      </c>
      <c r="O26" s="10">
        <v>0</v>
      </c>
      <c r="P26" s="10">
        <v>0</v>
      </c>
      <c r="Q26" s="10">
        <v>0</v>
      </c>
      <c r="R26" s="11">
        <v>0</v>
      </c>
      <c r="S26" s="11">
        <v>0</v>
      </c>
      <c r="T26" s="12">
        <f t="shared" si="3"/>
        <v>0</v>
      </c>
      <c r="U26" s="11">
        <v>0</v>
      </c>
      <c r="V26" s="11">
        <v>0</v>
      </c>
      <c r="W26" s="13">
        <f t="shared" si="4"/>
        <v>0</v>
      </c>
      <c r="X26" s="14">
        <f t="shared" si="5"/>
        <v>0</v>
      </c>
      <c r="Y26" s="15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6">
        <v>0</v>
      </c>
      <c r="AJ26" s="14">
        <f t="shared" si="6"/>
        <v>0</v>
      </c>
    </row>
    <row r="27" spans="1:36" ht="19.5" thickBot="1" x14ac:dyDescent="0.35">
      <c r="A27" s="17">
        <v>87</v>
      </c>
      <c r="B27" s="6">
        <v>0</v>
      </c>
      <c r="C27" s="6">
        <v>0</v>
      </c>
      <c r="D27" s="6">
        <v>0</v>
      </c>
      <c r="E27" s="6">
        <v>0</v>
      </c>
      <c r="F27" s="7">
        <f t="shared" si="1"/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8">
        <f t="shared" si="0"/>
        <v>0</v>
      </c>
      <c r="M27" s="9">
        <f t="shared" si="2"/>
        <v>0</v>
      </c>
      <c r="N27" s="10">
        <v>0</v>
      </c>
      <c r="O27" s="10">
        <v>0</v>
      </c>
      <c r="P27" s="10">
        <v>0</v>
      </c>
      <c r="Q27" s="10">
        <v>0</v>
      </c>
      <c r="R27" s="11">
        <v>0</v>
      </c>
      <c r="S27" s="11">
        <v>0</v>
      </c>
      <c r="T27" s="12">
        <f t="shared" si="3"/>
        <v>0</v>
      </c>
      <c r="U27" s="11">
        <v>0</v>
      </c>
      <c r="V27" s="11">
        <v>0</v>
      </c>
      <c r="W27" s="13">
        <f t="shared" si="4"/>
        <v>0</v>
      </c>
      <c r="X27" s="14">
        <f t="shared" si="5"/>
        <v>0</v>
      </c>
      <c r="Y27" s="15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6">
        <v>0</v>
      </c>
      <c r="AJ27" s="14">
        <f t="shared" si="6"/>
        <v>0</v>
      </c>
    </row>
    <row r="28" spans="1:36" ht="19.5" thickBot="1" x14ac:dyDescent="0.35">
      <c r="A28" s="17">
        <v>88</v>
      </c>
      <c r="B28" s="6">
        <v>0</v>
      </c>
      <c r="C28" s="6">
        <v>0</v>
      </c>
      <c r="D28" s="6">
        <v>0</v>
      </c>
      <c r="E28" s="6">
        <v>0</v>
      </c>
      <c r="F28" s="7">
        <f t="shared" si="1"/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8">
        <f t="shared" si="0"/>
        <v>0</v>
      </c>
      <c r="M28" s="9">
        <f t="shared" si="2"/>
        <v>0</v>
      </c>
      <c r="N28" s="10">
        <v>0</v>
      </c>
      <c r="O28" s="10">
        <v>0</v>
      </c>
      <c r="P28" s="10">
        <v>0</v>
      </c>
      <c r="Q28" s="10">
        <v>0</v>
      </c>
      <c r="R28" s="11">
        <v>0</v>
      </c>
      <c r="S28" s="11">
        <v>0</v>
      </c>
      <c r="T28" s="12">
        <f t="shared" si="3"/>
        <v>0</v>
      </c>
      <c r="U28" s="11">
        <v>0</v>
      </c>
      <c r="V28" s="11">
        <v>0</v>
      </c>
      <c r="W28" s="13">
        <f t="shared" si="4"/>
        <v>0</v>
      </c>
      <c r="X28" s="14">
        <f t="shared" si="5"/>
        <v>0</v>
      </c>
      <c r="Y28" s="15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6">
        <v>0</v>
      </c>
      <c r="AJ28" s="14">
        <f t="shared" si="6"/>
        <v>0</v>
      </c>
    </row>
    <row r="29" spans="1:36" ht="19.5" thickBot="1" x14ac:dyDescent="0.35">
      <c r="A29" s="17" t="s">
        <v>39</v>
      </c>
      <c r="B29" s="6">
        <v>0</v>
      </c>
      <c r="C29" s="6">
        <v>0</v>
      </c>
      <c r="D29" s="6">
        <v>0</v>
      </c>
      <c r="E29" s="6">
        <v>0</v>
      </c>
      <c r="F29" s="7">
        <f t="shared" si="1"/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8">
        <f t="shared" si="0"/>
        <v>0</v>
      </c>
      <c r="M29" s="9">
        <f t="shared" si="2"/>
        <v>0</v>
      </c>
      <c r="N29" s="10">
        <v>0</v>
      </c>
      <c r="O29" s="10">
        <v>0</v>
      </c>
      <c r="P29" s="10">
        <v>0</v>
      </c>
      <c r="Q29" s="10">
        <v>0</v>
      </c>
      <c r="R29" s="11">
        <v>0</v>
      </c>
      <c r="S29" s="11">
        <v>0</v>
      </c>
      <c r="T29" s="12">
        <f t="shared" si="3"/>
        <v>0</v>
      </c>
      <c r="U29" s="11">
        <v>0</v>
      </c>
      <c r="V29" s="11">
        <v>0</v>
      </c>
      <c r="W29" s="13">
        <f t="shared" si="4"/>
        <v>0</v>
      </c>
      <c r="X29" s="14">
        <f t="shared" si="5"/>
        <v>0</v>
      </c>
      <c r="Y29" s="15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6">
        <v>0</v>
      </c>
      <c r="AJ29" s="14">
        <f t="shared" si="6"/>
        <v>0</v>
      </c>
    </row>
    <row r="30" spans="1:36" ht="19.5" thickBot="1" x14ac:dyDescent="0.35">
      <c r="A30" s="17" t="s">
        <v>40</v>
      </c>
      <c r="B30" s="6">
        <v>0</v>
      </c>
      <c r="C30" s="6">
        <v>0</v>
      </c>
      <c r="D30" s="6">
        <v>0</v>
      </c>
      <c r="E30" s="6">
        <v>0</v>
      </c>
      <c r="F30" s="7">
        <f t="shared" si="1"/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8">
        <f t="shared" si="0"/>
        <v>0</v>
      </c>
      <c r="M30" s="9">
        <f t="shared" si="2"/>
        <v>0</v>
      </c>
      <c r="N30" s="10">
        <v>0</v>
      </c>
      <c r="O30" s="10">
        <v>0</v>
      </c>
      <c r="P30" s="10">
        <v>0</v>
      </c>
      <c r="Q30" s="10">
        <v>0</v>
      </c>
      <c r="R30" s="11">
        <v>0</v>
      </c>
      <c r="S30" s="11">
        <v>0</v>
      </c>
      <c r="T30" s="12">
        <f t="shared" si="3"/>
        <v>0</v>
      </c>
      <c r="U30" s="11">
        <v>0</v>
      </c>
      <c r="V30" s="11">
        <v>0</v>
      </c>
      <c r="W30" s="13">
        <f t="shared" si="4"/>
        <v>0</v>
      </c>
      <c r="X30" s="14">
        <f t="shared" si="5"/>
        <v>0</v>
      </c>
      <c r="Y30" s="15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6">
        <v>0</v>
      </c>
      <c r="AJ30" s="14">
        <f t="shared" si="6"/>
        <v>0</v>
      </c>
    </row>
    <row r="31" spans="1:36" ht="19.5" thickBot="1" x14ac:dyDescent="0.35">
      <c r="A31" s="17" t="s">
        <v>41</v>
      </c>
      <c r="B31" s="6">
        <v>0</v>
      </c>
      <c r="C31" s="6">
        <v>0</v>
      </c>
      <c r="D31" s="6">
        <v>0</v>
      </c>
      <c r="E31" s="6">
        <v>0</v>
      </c>
      <c r="F31" s="7">
        <f t="shared" si="1"/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8">
        <f t="shared" si="0"/>
        <v>0</v>
      </c>
      <c r="M31" s="9">
        <f t="shared" si="2"/>
        <v>0</v>
      </c>
      <c r="N31" s="10">
        <v>0</v>
      </c>
      <c r="O31" s="10">
        <v>0</v>
      </c>
      <c r="P31" s="10">
        <v>0</v>
      </c>
      <c r="Q31" s="10">
        <v>0</v>
      </c>
      <c r="R31" s="11">
        <v>0</v>
      </c>
      <c r="S31" s="11">
        <v>0</v>
      </c>
      <c r="T31" s="12">
        <f t="shared" si="3"/>
        <v>0</v>
      </c>
      <c r="U31" s="11">
        <v>0</v>
      </c>
      <c r="V31" s="11">
        <v>0</v>
      </c>
      <c r="W31" s="13">
        <f t="shared" si="4"/>
        <v>0</v>
      </c>
      <c r="X31" s="14">
        <f t="shared" si="5"/>
        <v>0</v>
      </c>
      <c r="Y31" s="15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6">
        <v>0</v>
      </c>
      <c r="AJ31" s="14">
        <f t="shared" si="6"/>
        <v>0</v>
      </c>
    </row>
    <row r="32" spans="1:36" ht="19.5" thickBot="1" x14ac:dyDescent="0.35">
      <c r="A32" s="17">
        <v>93</v>
      </c>
      <c r="B32" s="6">
        <v>0</v>
      </c>
      <c r="C32" s="6">
        <v>0</v>
      </c>
      <c r="D32" s="6">
        <v>0</v>
      </c>
      <c r="E32" s="6">
        <v>0</v>
      </c>
      <c r="F32" s="7">
        <f t="shared" si="1"/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8">
        <f t="shared" si="0"/>
        <v>0</v>
      </c>
      <c r="M32" s="9">
        <f t="shared" si="2"/>
        <v>0</v>
      </c>
      <c r="N32" s="10">
        <v>0</v>
      </c>
      <c r="O32" s="10">
        <v>0</v>
      </c>
      <c r="P32" s="10">
        <v>0</v>
      </c>
      <c r="Q32" s="10">
        <v>0</v>
      </c>
      <c r="R32" s="11">
        <v>0</v>
      </c>
      <c r="S32" s="11">
        <v>0</v>
      </c>
      <c r="T32" s="12">
        <f t="shared" si="3"/>
        <v>0</v>
      </c>
      <c r="U32" s="11">
        <v>0</v>
      </c>
      <c r="V32" s="11">
        <v>0</v>
      </c>
      <c r="W32" s="13">
        <f t="shared" si="4"/>
        <v>0</v>
      </c>
      <c r="X32" s="14">
        <f t="shared" si="5"/>
        <v>0</v>
      </c>
      <c r="Y32" s="15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6">
        <v>0</v>
      </c>
      <c r="AJ32" s="14">
        <f t="shared" si="6"/>
        <v>0</v>
      </c>
    </row>
    <row r="33" spans="1:36" ht="19.5" thickBot="1" x14ac:dyDescent="0.35">
      <c r="A33" s="17" t="s">
        <v>42</v>
      </c>
      <c r="B33" s="6">
        <v>0</v>
      </c>
      <c r="C33" s="6">
        <v>0</v>
      </c>
      <c r="D33" s="6">
        <v>0</v>
      </c>
      <c r="E33" s="6">
        <v>0</v>
      </c>
      <c r="F33" s="7">
        <f t="shared" si="1"/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8">
        <f t="shared" si="0"/>
        <v>0</v>
      </c>
      <c r="M33" s="9">
        <f t="shared" si="2"/>
        <v>0</v>
      </c>
      <c r="N33" s="10">
        <v>0</v>
      </c>
      <c r="O33" s="10">
        <v>0</v>
      </c>
      <c r="P33" s="10">
        <v>0</v>
      </c>
      <c r="Q33" s="10">
        <v>0</v>
      </c>
      <c r="R33" s="11">
        <v>0</v>
      </c>
      <c r="S33" s="11">
        <v>0</v>
      </c>
      <c r="T33" s="12">
        <f t="shared" si="3"/>
        <v>0</v>
      </c>
      <c r="U33" s="11">
        <v>0</v>
      </c>
      <c r="V33" s="11">
        <v>0</v>
      </c>
      <c r="W33" s="13">
        <f t="shared" si="4"/>
        <v>0</v>
      </c>
      <c r="X33" s="14">
        <f t="shared" si="5"/>
        <v>0</v>
      </c>
      <c r="Y33" s="15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6">
        <v>0</v>
      </c>
      <c r="AJ33" s="14">
        <f t="shared" si="6"/>
        <v>0</v>
      </c>
    </row>
    <row r="34" spans="1:36" ht="19.5" thickBot="1" x14ac:dyDescent="0.35">
      <c r="A34" s="17">
        <v>96</v>
      </c>
      <c r="B34" s="6">
        <v>0</v>
      </c>
      <c r="C34" s="6">
        <v>0</v>
      </c>
      <c r="D34" s="6">
        <v>0</v>
      </c>
      <c r="E34" s="6">
        <v>0</v>
      </c>
      <c r="F34" s="7">
        <f t="shared" si="1"/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8">
        <f t="shared" si="0"/>
        <v>0</v>
      </c>
      <c r="M34" s="9">
        <f t="shared" si="2"/>
        <v>0</v>
      </c>
      <c r="N34" s="10">
        <v>0</v>
      </c>
      <c r="O34" s="10">
        <v>0</v>
      </c>
      <c r="P34" s="10">
        <v>0</v>
      </c>
      <c r="Q34" s="10">
        <v>0</v>
      </c>
      <c r="R34" s="11">
        <v>0</v>
      </c>
      <c r="S34" s="11">
        <v>0</v>
      </c>
      <c r="T34" s="12">
        <f t="shared" si="3"/>
        <v>0</v>
      </c>
      <c r="U34" s="11">
        <v>0</v>
      </c>
      <c r="V34" s="11">
        <v>0</v>
      </c>
      <c r="W34" s="13">
        <f t="shared" si="4"/>
        <v>0</v>
      </c>
      <c r="X34" s="14">
        <f t="shared" si="5"/>
        <v>0</v>
      </c>
      <c r="Y34" s="15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6">
        <v>0</v>
      </c>
      <c r="AJ34" s="14">
        <f t="shared" si="6"/>
        <v>0</v>
      </c>
    </row>
    <row r="35" spans="1:36" ht="19.5" thickBot="1" x14ac:dyDescent="0.35">
      <c r="A35" s="17">
        <v>98</v>
      </c>
      <c r="B35" s="6">
        <v>0</v>
      </c>
      <c r="C35" s="6">
        <v>0</v>
      </c>
      <c r="D35" s="6">
        <v>0</v>
      </c>
      <c r="E35" s="6">
        <v>0</v>
      </c>
      <c r="F35" s="7">
        <f t="shared" si="1"/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8">
        <f t="shared" si="0"/>
        <v>0</v>
      </c>
      <c r="M35" s="9">
        <f t="shared" si="2"/>
        <v>0</v>
      </c>
      <c r="N35" s="10">
        <v>0</v>
      </c>
      <c r="O35" s="10">
        <v>0</v>
      </c>
      <c r="P35" s="10">
        <v>0</v>
      </c>
      <c r="Q35" s="10">
        <v>0</v>
      </c>
      <c r="R35" s="11">
        <v>0</v>
      </c>
      <c r="S35" s="11">
        <v>0</v>
      </c>
      <c r="T35" s="12">
        <f t="shared" si="3"/>
        <v>0</v>
      </c>
      <c r="U35" s="11">
        <v>0</v>
      </c>
      <c r="V35" s="11">
        <v>0</v>
      </c>
      <c r="W35" s="13">
        <f t="shared" si="4"/>
        <v>0</v>
      </c>
      <c r="X35" s="14">
        <f t="shared" si="5"/>
        <v>0</v>
      </c>
      <c r="Y35" s="15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6">
        <v>0</v>
      </c>
      <c r="AJ35" s="14">
        <f t="shared" si="6"/>
        <v>0</v>
      </c>
    </row>
    <row r="36" spans="1:36" ht="19.5" thickBot="1" x14ac:dyDescent="0.35">
      <c r="A36" s="17">
        <v>99</v>
      </c>
      <c r="B36" s="6">
        <v>0</v>
      </c>
      <c r="C36" s="6">
        <v>0</v>
      </c>
      <c r="D36" s="6">
        <v>0</v>
      </c>
      <c r="E36" s="6">
        <v>0</v>
      </c>
      <c r="F36" s="7">
        <f t="shared" si="1"/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8">
        <f t="shared" si="0"/>
        <v>0</v>
      </c>
      <c r="M36" s="9">
        <f t="shared" si="2"/>
        <v>0</v>
      </c>
      <c r="N36" s="10">
        <v>0</v>
      </c>
      <c r="O36" s="10">
        <v>0</v>
      </c>
      <c r="P36" s="10">
        <v>0</v>
      </c>
      <c r="Q36" s="10">
        <v>0</v>
      </c>
      <c r="R36" s="11">
        <v>0</v>
      </c>
      <c r="S36" s="11">
        <v>0</v>
      </c>
      <c r="T36" s="12">
        <f t="shared" si="3"/>
        <v>0</v>
      </c>
      <c r="U36" s="11">
        <v>0</v>
      </c>
      <c r="V36" s="11">
        <v>0</v>
      </c>
      <c r="W36" s="13">
        <f t="shared" si="4"/>
        <v>0</v>
      </c>
      <c r="X36" s="14">
        <f t="shared" si="5"/>
        <v>0</v>
      </c>
      <c r="Y36" s="15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6">
        <v>0</v>
      </c>
      <c r="AJ36" s="14">
        <f t="shared" si="6"/>
        <v>0</v>
      </c>
    </row>
    <row r="37" spans="1:36" ht="19.5" thickBot="1" x14ac:dyDescent="0.35">
      <c r="A37" s="17">
        <v>100</v>
      </c>
      <c r="B37" s="6">
        <v>0</v>
      </c>
      <c r="C37" s="6">
        <v>1</v>
      </c>
      <c r="D37" s="6">
        <v>0</v>
      </c>
      <c r="E37" s="6">
        <v>0</v>
      </c>
      <c r="F37" s="7">
        <f t="shared" si="1"/>
        <v>1</v>
      </c>
      <c r="G37" s="6">
        <v>1</v>
      </c>
      <c r="H37" s="6">
        <v>0</v>
      </c>
      <c r="I37" s="6">
        <v>0</v>
      </c>
      <c r="J37" s="6">
        <v>0</v>
      </c>
      <c r="K37" s="6">
        <v>0</v>
      </c>
      <c r="L37" s="8">
        <f t="shared" si="0"/>
        <v>1</v>
      </c>
      <c r="M37" s="9">
        <f t="shared" si="2"/>
        <v>0</v>
      </c>
      <c r="N37" s="10">
        <v>1</v>
      </c>
      <c r="O37" s="10">
        <v>0</v>
      </c>
      <c r="P37" s="10">
        <v>0</v>
      </c>
      <c r="Q37" s="10">
        <v>0</v>
      </c>
      <c r="R37" s="11">
        <v>0</v>
      </c>
      <c r="S37" s="11">
        <v>0</v>
      </c>
      <c r="T37" s="12">
        <f t="shared" si="3"/>
        <v>0</v>
      </c>
      <c r="U37" s="11">
        <v>0</v>
      </c>
      <c r="V37" s="11">
        <v>0</v>
      </c>
      <c r="W37" s="13">
        <f t="shared" si="4"/>
        <v>0</v>
      </c>
      <c r="X37" s="14">
        <f t="shared" si="5"/>
        <v>0</v>
      </c>
      <c r="Y37" s="15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6">
        <v>0</v>
      </c>
      <c r="AJ37" s="14">
        <f t="shared" si="6"/>
        <v>0</v>
      </c>
    </row>
    <row r="38" spans="1:36" ht="19.5" thickBot="1" x14ac:dyDescent="0.35">
      <c r="A38" s="17">
        <v>101</v>
      </c>
      <c r="B38" s="6">
        <v>0</v>
      </c>
      <c r="C38" s="6">
        <v>0</v>
      </c>
      <c r="D38" s="6">
        <v>0</v>
      </c>
      <c r="E38" s="6">
        <v>0</v>
      </c>
      <c r="F38" s="7">
        <f t="shared" si="1"/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8">
        <f t="shared" si="0"/>
        <v>0</v>
      </c>
      <c r="M38" s="9">
        <f t="shared" si="2"/>
        <v>0</v>
      </c>
      <c r="N38" s="10">
        <v>0</v>
      </c>
      <c r="O38" s="10">
        <v>0</v>
      </c>
      <c r="P38" s="10">
        <v>0</v>
      </c>
      <c r="Q38" s="10">
        <v>0</v>
      </c>
      <c r="R38" s="11">
        <v>0</v>
      </c>
      <c r="S38" s="11">
        <v>0</v>
      </c>
      <c r="T38" s="12">
        <f t="shared" si="3"/>
        <v>0</v>
      </c>
      <c r="U38" s="11">
        <v>0</v>
      </c>
      <c r="V38" s="11">
        <v>0</v>
      </c>
      <c r="W38" s="13">
        <f t="shared" si="4"/>
        <v>0</v>
      </c>
      <c r="X38" s="14">
        <f t="shared" si="5"/>
        <v>0</v>
      </c>
      <c r="Y38" s="15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6">
        <v>0</v>
      </c>
      <c r="AJ38" s="14">
        <f t="shared" si="6"/>
        <v>0</v>
      </c>
    </row>
    <row r="39" spans="1:36" ht="19.5" thickBot="1" x14ac:dyDescent="0.35">
      <c r="A39" s="17">
        <v>102</v>
      </c>
      <c r="B39" s="6">
        <v>0</v>
      </c>
      <c r="C39" s="6">
        <v>0</v>
      </c>
      <c r="D39" s="6">
        <v>0</v>
      </c>
      <c r="E39" s="6">
        <v>0</v>
      </c>
      <c r="F39" s="7">
        <f t="shared" si="1"/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8">
        <f t="shared" si="0"/>
        <v>0</v>
      </c>
      <c r="M39" s="9">
        <f t="shared" si="2"/>
        <v>0</v>
      </c>
      <c r="N39" s="10">
        <v>0</v>
      </c>
      <c r="O39" s="10">
        <v>0</v>
      </c>
      <c r="P39" s="10">
        <v>0</v>
      </c>
      <c r="Q39" s="10">
        <v>0</v>
      </c>
      <c r="R39" s="11">
        <v>0</v>
      </c>
      <c r="S39" s="11">
        <v>0</v>
      </c>
      <c r="T39" s="12">
        <f t="shared" si="3"/>
        <v>0</v>
      </c>
      <c r="U39" s="11">
        <v>0</v>
      </c>
      <c r="V39" s="11">
        <v>0</v>
      </c>
      <c r="W39" s="13">
        <f t="shared" si="4"/>
        <v>0</v>
      </c>
      <c r="X39" s="14">
        <f t="shared" si="5"/>
        <v>0</v>
      </c>
      <c r="Y39" s="15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6">
        <v>0</v>
      </c>
      <c r="AJ39" s="14">
        <f t="shared" si="6"/>
        <v>0</v>
      </c>
    </row>
    <row r="40" spans="1:36" ht="19.5" thickBot="1" x14ac:dyDescent="0.35">
      <c r="A40" s="17" t="s">
        <v>43</v>
      </c>
      <c r="B40" s="6">
        <v>0</v>
      </c>
      <c r="C40" s="6">
        <v>0</v>
      </c>
      <c r="D40" s="6">
        <v>0</v>
      </c>
      <c r="E40" s="6">
        <v>0</v>
      </c>
      <c r="F40" s="7">
        <f t="shared" si="1"/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8">
        <f t="shared" si="0"/>
        <v>0</v>
      </c>
      <c r="M40" s="9">
        <f t="shared" si="2"/>
        <v>0</v>
      </c>
      <c r="N40" s="10">
        <v>0</v>
      </c>
      <c r="O40" s="10">
        <v>0</v>
      </c>
      <c r="P40" s="10">
        <v>0</v>
      </c>
      <c r="Q40" s="10">
        <v>0</v>
      </c>
      <c r="R40" s="11">
        <v>0</v>
      </c>
      <c r="S40" s="11">
        <v>0</v>
      </c>
      <c r="T40" s="12">
        <f t="shared" si="3"/>
        <v>0</v>
      </c>
      <c r="U40" s="11">
        <v>0</v>
      </c>
      <c r="V40" s="11">
        <v>0</v>
      </c>
      <c r="W40" s="13">
        <f t="shared" si="4"/>
        <v>0</v>
      </c>
      <c r="X40" s="14">
        <f t="shared" si="5"/>
        <v>0</v>
      </c>
      <c r="Y40" s="15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6">
        <v>0</v>
      </c>
      <c r="AJ40" s="14">
        <f t="shared" si="6"/>
        <v>0</v>
      </c>
    </row>
    <row r="41" spans="1:36" ht="19.5" thickBot="1" x14ac:dyDescent="0.35">
      <c r="A41" s="17">
        <v>103</v>
      </c>
      <c r="B41" s="6">
        <v>0</v>
      </c>
      <c r="C41" s="6">
        <v>0</v>
      </c>
      <c r="D41" s="6">
        <v>0</v>
      </c>
      <c r="E41" s="6">
        <v>0</v>
      </c>
      <c r="F41" s="7">
        <f t="shared" si="1"/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8">
        <f t="shared" si="0"/>
        <v>0</v>
      </c>
      <c r="M41" s="9">
        <f t="shared" si="2"/>
        <v>0</v>
      </c>
      <c r="N41" s="10">
        <v>0</v>
      </c>
      <c r="O41" s="10">
        <v>0</v>
      </c>
      <c r="P41" s="10">
        <v>0</v>
      </c>
      <c r="Q41" s="10">
        <v>0</v>
      </c>
      <c r="R41" s="11">
        <v>0</v>
      </c>
      <c r="S41" s="11">
        <v>0</v>
      </c>
      <c r="T41" s="12">
        <f t="shared" si="3"/>
        <v>0</v>
      </c>
      <c r="U41" s="11">
        <v>0</v>
      </c>
      <c r="V41" s="11">
        <v>0</v>
      </c>
      <c r="W41" s="13">
        <f t="shared" si="4"/>
        <v>0</v>
      </c>
      <c r="X41" s="14">
        <f t="shared" si="5"/>
        <v>0</v>
      </c>
      <c r="Y41" s="15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6">
        <v>0</v>
      </c>
      <c r="AJ41" s="14">
        <f t="shared" si="6"/>
        <v>0</v>
      </c>
    </row>
    <row r="42" spans="1:36" ht="19.5" thickBot="1" x14ac:dyDescent="0.35">
      <c r="A42" s="17">
        <v>104</v>
      </c>
      <c r="B42" s="6">
        <v>0</v>
      </c>
      <c r="C42" s="6">
        <v>0</v>
      </c>
      <c r="D42" s="6">
        <v>0</v>
      </c>
      <c r="E42" s="6">
        <v>0</v>
      </c>
      <c r="F42" s="7">
        <f t="shared" si="1"/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8">
        <f t="shared" si="0"/>
        <v>0</v>
      </c>
      <c r="M42" s="9">
        <f t="shared" si="2"/>
        <v>0</v>
      </c>
      <c r="N42" s="10">
        <v>0</v>
      </c>
      <c r="O42" s="10">
        <v>0</v>
      </c>
      <c r="P42" s="10">
        <v>0</v>
      </c>
      <c r="Q42" s="10">
        <v>0</v>
      </c>
      <c r="R42" s="11">
        <v>0</v>
      </c>
      <c r="S42" s="11">
        <v>0</v>
      </c>
      <c r="T42" s="12">
        <f t="shared" si="3"/>
        <v>0</v>
      </c>
      <c r="U42" s="11">
        <v>0</v>
      </c>
      <c r="V42" s="11">
        <v>0</v>
      </c>
      <c r="W42" s="13">
        <f t="shared" si="4"/>
        <v>0</v>
      </c>
      <c r="X42" s="14">
        <f t="shared" si="5"/>
        <v>0</v>
      </c>
      <c r="Y42" s="15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6">
        <v>0</v>
      </c>
      <c r="AJ42" s="14">
        <f t="shared" si="6"/>
        <v>0</v>
      </c>
    </row>
    <row r="43" spans="1:36" ht="19.5" thickBot="1" x14ac:dyDescent="0.35">
      <c r="A43" s="17">
        <v>105</v>
      </c>
      <c r="B43" s="6">
        <v>0</v>
      </c>
      <c r="C43" s="6">
        <v>0</v>
      </c>
      <c r="D43" s="6">
        <v>0</v>
      </c>
      <c r="E43" s="6">
        <v>0</v>
      </c>
      <c r="F43" s="7">
        <f t="shared" si="1"/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8">
        <f t="shared" si="0"/>
        <v>0</v>
      </c>
      <c r="M43" s="9">
        <f t="shared" si="2"/>
        <v>0</v>
      </c>
      <c r="N43" s="10">
        <v>0</v>
      </c>
      <c r="O43" s="10">
        <v>0</v>
      </c>
      <c r="P43" s="10">
        <v>0</v>
      </c>
      <c r="Q43" s="10">
        <v>0</v>
      </c>
      <c r="R43" s="11">
        <v>0</v>
      </c>
      <c r="S43" s="11">
        <v>0</v>
      </c>
      <c r="T43" s="12">
        <f t="shared" si="3"/>
        <v>0</v>
      </c>
      <c r="U43" s="11">
        <v>0</v>
      </c>
      <c r="V43" s="11">
        <v>0</v>
      </c>
      <c r="W43" s="13">
        <f t="shared" si="4"/>
        <v>0</v>
      </c>
      <c r="X43" s="14">
        <f t="shared" si="5"/>
        <v>0</v>
      </c>
      <c r="Y43" s="15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6">
        <v>0</v>
      </c>
      <c r="AJ43" s="14">
        <f t="shared" si="6"/>
        <v>0</v>
      </c>
    </row>
    <row r="44" spans="1:36" ht="19.5" thickBot="1" x14ac:dyDescent="0.35">
      <c r="A44" s="17">
        <v>106</v>
      </c>
      <c r="B44" s="6">
        <v>0</v>
      </c>
      <c r="C44" s="6">
        <v>0</v>
      </c>
      <c r="D44" s="6">
        <v>0</v>
      </c>
      <c r="E44" s="6">
        <v>0</v>
      </c>
      <c r="F44" s="7">
        <f t="shared" si="1"/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8">
        <f t="shared" si="0"/>
        <v>0</v>
      </c>
      <c r="M44" s="9">
        <f t="shared" si="2"/>
        <v>0</v>
      </c>
      <c r="N44" s="10">
        <v>0</v>
      </c>
      <c r="O44" s="10">
        <v>0</v>
      </c>
      <c r="P44" s="10">
        <v>0</v>
      </c>
      <c r="Q44" s="10">
        <v>0</v>
      </c>
      <c r="R44" s="11">
        <v>0</v>
      </c>
      <c r="S44" s="11">
        <v>0</v>
      </c>
      <c r="T44" s="12">
        <f t="shared" si="3"/>
        <v>0</v>
      </c>
      <c r="U44" s="11">
        <v>0</v>
      </c>
      <c r="V44" s="11">
        <v>0</v>
      </c>
      <c r="W44" s="13">
        <f t="shared" si="4"/>
        <v>0</v>
      </c>
      <c r="X44" s="14">
        <f t="shared" si="5"/>
        <v>0</v>
      </c>
      <c r="Y44" s="15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6">
        <v>0</v>
      </c>
      <c r="AJ44" s="14">
        <f t="shared" si="6"/>
        <v>0</v>
      </c>
    </row>
    <row r="45" spans="1:36" ht="19.5" thickBot="1" x14ac:dyDescent="0.35">
      <c r="A45" s="17" t="s">
        <v>414</v>
      </c>
      <c r="B45" s="6">
        <v>0</v>
      </c>
      <c r="C45" s="6">
        <v>0</v>
      </c>
      <c r="D45" s="6">
        <v>0</v>
      </c>
      <c r="E45" s="6">
        <v>0</v>
      </c>
      <c r="F45" s="7">
        <f t="shared" si="1"/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8">
        <f t="shared" si="0"/>
        <v>0</v>
      </c>
      <c r="M45" s="9">
        <f t="shared" si="2"/>
        <v>0</v>
      </c>
      <c r="N45" s="10">
        <v>0</v>
      </c>
      <c r="O45" s="10">
        <v>0</v>
      </c>
      <c r="P45" s="10">
        <v>0</v>
      </c>
      <c r="Q45" s="10">
        <v>0</v>
      </c>
      <c r="R45" s="11">
        <v>0</v>
      </c>
      <c r="S45" s="11">
        <v>0</v>
      </c>
      <c r="T45" s="12">
        <f t="shared" si="3"/>
        <v>0</v>
      </c>
      <c r="U45" s="11">
        <v>0</v>
      </c>
      <c r="V45" s="11">
        <v>0</v>
      </c>
      <c r="W45" s="13">
        <f t="shared" si="4"/>
        <v>0</v>
      </c>
      <c r="X45" s="14">
        <f t="shared" si="5"/>
        <v>0</v>
      </c>
      <c r="Y45" s="15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6">
        <v>0</v>
      </c>
      <c r="AJ45" s="14">
        <f t="shared" si="6"/>
        <v>0</v>
      </c>
    </row>
    <row r="46" spans="1:36" ht="19.5" thickBot="1" x14ac:dyDescent="0.35">
      <c r="A46" s="17">
        <v>108</v>
      </c>
      <c r="B46" s="6">
        <v>0</v>
      </c>
      <c r="C46" s="6">
        <v>1</v>
      </c>
      <c r="D46" s="6">
        <v>0</v>
      </c>
      <c r="E46" s="6">
        <v>0</v>
      </c>
      <c r="F46" s="7">
        <f t="shared" si="1"/>
        <v>1</v>
      </c>
      <c r="G46" s="6">
        <v>1</v>
      </c>
      <c r="H46" s="6">
        <v>0</v>
      </c>
      <c r="I46" s="6">
        <v>0</v>
      </c>
      <c r="J46" s="6">
        <v>0</v>
      </c>
      <c r="K46" s="6">
        <v>0</v>
      </c>
      <c r="L46" s="8">
        <f t="shared" si="0"/>
        <v>1</v>
      </c>
      <c r="M46" s="9">
        <f t="shared" si="2"/>
        <v>0</v>
      </c>
      <c r="N46" s="10">
        <v>1</v>
      </c>
      <c r="O46" s="10">
        <v>0</v>
      </c>
      <c r="P46" s="10">
        <v>0</v>
      </c>
      <c r="Q46" s="10">
        <v>0</v>
      </c>
      <c r="R46" s="11">
        <v>0</v>
      </c>
      <c r="S46" s="11">
        <v>0</v>
      </c>
      <c r="T46" s="12">
        <f t="shared" si="3"/>
        <v>0</v>
      </c>
      <c r="U46" s="11">
        <v>0</v>
      </c>
      <c r="V46" s="11">
        <v>0</v>
      </c>
      <c r="W46" s="13">
        <f t="shared" si="4"/>
        <v>0</v>
      </c>
      <c r="X46" s="14">
        <f t="shared" si="5"/>
        <v>0</v>
      </c>
      <c r="Y46" s="15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6">
        <v>0</v>
      </c>
      <c r="AJ46" s="14">
        <f t="shared" si="6"/>
        <v>0</v>
      </c>
    </row>
    <row r="47" spans="1:36" ht="19.5" thickBot="1" x14ac:dyDescent="0.35">
      <c r="A47" s="17" t="s">
        <v>415</v>
      </c>
      <c r="B47" s="6">
        <v>0</v>
      </c>
      <c r="C47" s="6">
        <v>0</v>
      </c>
      <c r="D47" s="6">
        <v>0</v>
      </c>
      <c r="E47" s="6">
        <v>0</v>
      </c>
      <c r="F47" s="7">
        <f t="shared" si="1"/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8">
        <f t="shared" si="0"/>
        <v>0</v>
      </c>
      <c r="M47" s="9">
        <f t="shared" si="2"/>
        <v>0</v>
      </c>
      <c r="N47" s="10">
        <v>0</v>
      </c>
      <c r="O47" s="10">
        <v>0</v>
      </c>
      <c r="P47" s="10">
        <v>0</v>
      </c>
      <c r="Q47" s="10">
        <v>0</v>
      </c>
      <c r="R47" s="11">
        <v>0</v>
      </c>
      <c r="S47" s="11">
        <v>0</v>
      </c>
      <c r="T47" s="12">
        <f t="shared" si="3"/>
        <v>0</v>
      </c>
      <c r="U47" s="11">
        <v>0</v>
      </c>
      <c r="V47" s="11">
        <v>0</v>
      </c>
      <c r="W47" s="13">
        <f t="shared" si="4"/>
        <v>0</v>
      </c>
      <c r="X47" s="14">
        <f t="shared" si="5"/>
        <v>0</v>
      </c>
      <c r="Y47" s="15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6">
        <v>0</v>
      </c>
      <c r="AJ47" s="14">
        <f t="shared" si="6"/>
        <v>0</v>
      </c>
    </row>
    <row r="48" spans="1:36" ht="19.5" thickBot="1" x14ac:dyDescent="0.35">
      <c r="A48" s="17">
        <v>109</v>
      </c>
      <c r="B48" s="6">
        <v>0</v>
      </c>
      <c r="C48" s="6">
        <v>0</v>
      </c>
      <c r="D48" s="6">
        <v>0</v>
      </c>
      <c r="E48" s="6">
        <v>0</v>
      </c>
      <c r="F48" s="7">
        <f t="shared" si="1"/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8">
        <f t="shared" si="0"/>
        <v>0</v>
      </c>
      <c r="M48" s="9">
        <f t="shared" si="2"/>
        <v>0</v>
      </c>
      <c r="N48" s="10">
        <v>0</v>
      </c>
      <c r="O48" s="10">
        <v>0</v>
      </c>
      <c r="P48" s="10">
        <v>0</v>
      </c>
      <c r="Q48" s="10">
        <v>0</v>
      </c>
      <c r="R48" s="11">
        <v>0</v>
      </c>
      <c r="S48" s="11">
        <v>0</v>
      </c>
      <c r="T48" s="12">
        <f t="shared" si="3"/>
        <v>0</v>
      </c>
      <c r="U48" s="11">
        <v>0</v>
      </c>
      <c r="V48" s="11">
        <v>0</v>
      </c>
      <c r="W48" s="13">
        <f t="shared" si="4"/>
        <v>0</v>
      </c>
      <c r="X48" s="14">
        <f t="shared" si="5"/>
        <v>0</v>
      </c>
      <c r="Y48" s="15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6">
        <v>0</v>
      </c>
      <c r="AJ48" s="14">
        <f t="shared" si="6"/>
        <v>0</v>
      </c>
    </row>
    <row r="49" spans="1:36" ht="19.5" thickBot="1" x14ac:dyDescent="0.35">
      <c r="A49" s="17" t="s">
        <v>44</v>
      </c>
      <c r="B49" s="6">
        <v>0</v>
      </c>
      <c r="C49" s="6">
        <v>0</v>
      </c>
      <c r="D49" s="6">
        <v>0</v>
      </c>
      <c r="E49" s="6">
        <v>0</v>
      </c>
      <c r="F49" s="7">
        <f t="shared" si="1"/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8">
        <f t="shared" si="0"/>
        <v>0</v>
      </c>
      <c r="M49" s="9">
        <f t="shared" si="2"/>
        <v>0</v>
      </c>
      <c r="N49" s="10">
        <v>0</v>
      </c>
      <c r="O49" s="10">
        <v>0</v>
      </c>
      <c r="P49" s="10">
        <v>0</v>
      </c>
      <c r="Q49" s="10">
        <v>0</v>
      </c>
      <c r="R49" s="11">
        <v>0</v>
      </c>
      <c r="S49" s="11">
        <v>0</v>
      </c>
      <c r="T49" s="12">
        <f t="shared" si="3"/>
        <v>0</v>
      </c>
      <c r="U49" s="11">
        <v>0</v>
      </c>
      <c r="V49" s="11">
        <v>0</v>
      </c>
      <c r="W49" s="13">
        <f t="shared" si="4"/>
        <v>0</v>
      </c>
      <c r="X49" s="14">
        <f t="shared" si="5"/>
        <v>0</v>
      </c>
      <c r="Y49" s="15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6">
        <v>0</v>
      </c>
      <c r="AJ49" s="14">
        <f t="shared" si="6"/>
        <v>0</v>
      </c>
    </row>
    <row r="50" spans="1:36" ht="19.5" thickBot="1" x14ac:dyDescent="0.35">
      <c r="A50" s="17" t="s">
        <v>45</v>
      </c>
      <c r="B50" s="6">
        <v>0</v>
      </c>
      <c r="C50" s="6">
        <v>0</v>
      </c>
      <c r="D50" s="6">
        <v>0</v>
      </c>
      <c r="E50" s="6">
        <v>0</v>
      </c>
      <c r="F50" s="7">
        <f t="shared" si="1"/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8">
        <f t="shared" si="0"/>
        <v>0</v>
      </c>
      <c r="M50" s="9">
        <f t="shared" si="2"/>
        <v>0</v>
      </c>
      <c r="N50" s="10">
        <v>0</v>
      </c>
      <c r="O50" s="10">
        <v>0</v>
      </c>
      <c r="P50" s="10">
        <v>0</v>
      </c>
      <c r="Q50" s="10">
        <v>0</v>
      </c>
      <c r="R50" s="11">
        <v>0</v>
      </c>
      <c r="S50" s="11">
        <v>0</v>
      </c>
      <c r="T50" s="12">
        <f t="shared" si="3"/>
        <v>0</v>
      </c>
      <c r="U50" s="11">
        <v>0</v>
      </c>
      <c r="V50" s="11">
        <v>0</v>
      </c>
      <c r="W50" s="13">
        <f t="shared" si="4"/>
        <v>0</v>
      </c>
      <c r="X50" s="14">
        <f t="shared" si="5"/>
        <v>0</v>
      </c>
      <c r="Y50" s="15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6">
        <v>0</v>
      </c>
      <c r="AJ50" s="14">
        <f t="shared" si="6"/>
        <v>0</v>
      </c>
    </row>
    <row r="51" spans="1:36" ht="19.5" thickBot="1" x14ac:dyDescent="0.35">
      <c r="A51" s="17" t="s">
        <v>401</v>
      </c>
      <c r="B51" s="6">
        <v>0</v>
      </c>
      <c r="C51" s="6">
        <v>0</v>
      </c>
      <c r="D51" s="6">
        <v>0</v>
      </c>
      <c r="E51" s="6">
        <v>0</v>
      </c>
      <c r="F51" s="7">
        <f t="shared" si="1"/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8">
        <f t="shared" si="0"/>
        <v>0</v>
      </c>
      <c r="M51" s="9">
        <f t="shared" si="2"/>
        <v>0</v>
      </c>
      <c r="N51" s="10">
        <v>0</v>
      </c>
      <c r="O51" s="10">
        <v>0</v>
      </c>
      <c r="P51" s="10">
        <v>0</v>
      </c>
      <c r="Q51" s="10">
        <v>0</v>
      </c>
      <c r="R51" s="11">
        <v>0</v>
      </c>
      <c r="S51" s="11">
        <v>0</v>
      </c>
      <c r="T51" s="12">
        <f t="shared" si="3"/>
        <v>0</v>
      </c>
      <c r="U51" s="11">
        <v>0</v>
      </c>
      <c r="V51" s="11">
        <v>0</v>
      </c>
      <c r="W51" s="13">
        <f t="shared" si="4"/>
        <v>0</v>
      </c>
      <c r="X51" s="14">
        <f t="shared" si="5"/>
        <v>0</v>
      </c>
      <c r="Y51" s="15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6">
        <v>0</v>
      </c>
      <c r="AJ51" s="14">
        <f t="shared" si="6"/>
        <v>0</v>
      </c>
    </row>
    <row r="52" spans="1:36" ht="19.5" thickBot="1" x14ac:dyDescent="0.35">
      <c r="A52" s="17" t="s">
        <v>46</v>
      </c>
      <c r="B52" s="6">
        <v>0</v>
      </c>
      <c r="C52" s="6">
        <v>0</v>
      </c>
      <c r="D52" s="6">
        <v>0</v>
      </c>
      <c r="E52" s="6">
        <v>0</v>
      </c>
      <c r="F52" s="7">
        <f t="shared" si="1"/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8">
        <f t="shared" si="0"/>
        <v>0</v>
      </c>
      <c r="M52" s="9">
        <f t="shared" si="2"/>
        <v>0</v>
      </c>
      <c r="N52" s="10">
        <v>0</v>
      </c>
      <c r="O52" s="10">
        <v>0</v>
      </c>
      <c r="P52" s="10">
        <v>0</v>
      </c>
      <c r="Q52" s="10">
        <v>0</v>
      </c>
      <c r="R52" s="11">
        <v>0</v>
      </c>
      <c r="S52" s="11">
        <v>0</v>
      </c>
      <c r="T52" s="12">
        <f t="shared" si="3"/>
        <v>0</v>
      </c>
      <c r="U52" s="11">
        <v>0</v>
      </c>
      <c r="V52" s="11">
        <v>0</v>
      </c>
      <c r="W52" s="13">
        <f t="shared" si="4"/>
        <v>0</v>
      </c>
      <c r="X52" s="14">
        <f t="shared" si="5"/>
        <v>0</v>
      </c>
      <c r="Y52" s="15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6">
        <v>0</v>
      </c>
      <c r="AJ52" s="14">
        <f t="shared" si="6"/>
        <v>0</v>
      </c>
    </row>
    <row r="53" spans="1:36" ht="19.5" thickBot="1" x14ac:dyDescent="0.35">
      <c r="A53" s="17" t="s">
        <v>47</v>
      </c>
      <c r="B53" s="6">
        <v>0</v>
      </c>
      <c r="C53" s="6">
        <v>0</v>
      </c>
      <c r="D53" s="6">
        <v>0</v>
      </c>
      <c r="E53" s="6">
        <v>0</v>
      </c>
      <c r="F53" s="7">
        <f t="shared" si="1"/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8">
        <f t="shared" si="0"/>
        <v>0</v>
      </c>
      <c r="M53" s="9">
        <f t="shared" si="2"/>
        <v>0</v>
      </c>
      <c r="N53" s="10">
        <v>0</v>
      </c>
      <c r="O53" s="10">
        <v>0</v>
      </c>
      <c r="P53" s="10">
        <v>0</v>
      </c>
      <c r="Q53" s="10">
        <v>0</v>
      </c>
      <c r="R53" s="11">
        <v>0</v>
      </c>
      <c r="S53" s="11">
        <v>0</v>
      </c>
      <c r="T53" s="12">
        <f t="shared" si="3"/>
        <v>0</v>
      </c>
      <c r="U53" s="11">
        <v>0</v>
      </c>
      <c r="V53" s="11">
        <v>0</v>
      </c>
      <c r="W53" s="13">
        <f t="shared" si="4"/>
        <v>0</v>
      </c>
      <c r="X53" s="14">
        <f t="shared" si="5"/>
        <v>0</v>
      </c>
      <c r="Y53" s="15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6">
        <v>0</v>
      </c>
      <c r="AJ53" s="14">
        <f t="shared" si="6"/>
        <v>0</v>
      </c>
    </row>
    <row r="54" spans="1:36" ht="19.5" thickBot="1" x14ac:dyDescent="0.35">
      <c r="A54" s="17" t="s">
        <v>402</v>
      </c>
      <c r="B54" s="6">
        <v>0</v>
      </c>
      <c r="C54" s="6">
        <v>0</v>
      </c>
      <c r="D54" s="6">
        <v>0</v>
      </c>
      <c r="E54" s="6">
        <v>0</v>
      </c>
      <c r="F54" s="7">
        <f t="shared" si="1"/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8">
        <f t="shared" si="0"/>
        <v>0</v>
      </c>
      <c r="M54" s="9">
        <f t="shared" si="2"/>
        <v>0</v>
      </c>
      <c r="N54" s="10">
        <v>0</v>
      </c>
      <c r="O54" s="10">
        <v>0</v>
      </c>
      <c r="P54" s="10">
        <v>0</v>
      </c>
      <c r="Q54" s="10">
        <v>0</v>
      </c>
      <c r="R54" s="11">
        <v>0</v>
      </c>
      <c r="S54" s="11">
        <v>0</v>
      </c>
      <c r="T54" s="12">
        <f t="shared" si="3"/>
        <v>0</v>
      </c>
      <c r="U54" s="11">
        <v>0</v>
      </c>
      <c r="V54" s="11">
        <v>0</v>
      </c>
      <c r="W54" s="13">
        <f t="shared" si="4"/>
        <v>0</v>
      </c>
      <c r="X54" s="14">
        <f t="shared" si="5"/>
        <v>0</v>
      </c>
      <c r="Y54" s="15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6">
        <v>0</v>
      </c>
      <c r="AJ54" s="14">
        <f t="shared" si="6"/>
        <v>0</v>
      </c>
    </row>
    <row r="55" spans="1:36" ht="19.5" thickBot="1" x14ac:dyDescent="0.35">
      <c r="A55" s="17" t="s">
        <v>403</v>
      </c>
      <c r="B55" s="6">
        <v>0</v>
      </c>
      <c r="C55" s="6">
        <v>0</v>
      </c>
      <c r="D55" s="6">
        <v>0</v>
      </c>
      <c r="E55" s="6">
        <v>0</v>
      </c>
      <c r="F55" s="7">
        <f t="shared" si="1"/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8">
        <f t="shared" si="0"/>
        <v>0</v>
      </c>
      <c r="M55" s="9">
        <f t="shared" si="2"/>
        <v>0</v>
      </c>
      <c r="N55" s="10">
        <v>0</v>
      </c>
      <c r="O55" s="10">
        <v>0</v>
      </c>
      <c r="P55" s="10">
        <v>0</v>
      </c>
      <c r="Q55" s="10">
        <v>0</v>
      </c>
      <c r="R55" s="11">
        <v>0</v>
      </c>
      <c r="S55" s="11">
        <v>0</v>
      </c>
      <c r="T55" s="12">
        <f t="shared" si="3"/>
        <v>0</v>
      </c>
      <c r="U55" s="11">
        <v>0</v>
      </c>
      <c r="V55" s="11">
        <v>0</v>
      </c>
      <c r="W55" s="13">
        <f t="shared" si="4"/>
        <v>0</v>
      </c>
      <c r="X55" s="14">
        <f t="shared" si="5"/>
        <v>0</v>
      </c>
      <c r="Y55" s="15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6">
        <v>0</v>
      </c>
      <c r="AJ55" s="14">
        <f t="shared" si="6"/>
        <v>0</v>
      </c>
    </row>
    <row r="56" spans="1:36" ht="19.5" thickBot="1" x14ac:dyDescent="0.35">
      <c r="A56" s="17">
        <v>111</v>
      </c>
      <c r="B56" s="6">
        <v>0</v>
      </c>
      <c r="C56" s="6">
        <v>0</v>
      </c>
      <c r="D56" s="6">
        <v>0</v>
      </c>
      <c r="E56" s="6">
        <v>0</v>
      </c>
      <c r="F56" s="7">
        <f t="shared" si="1"/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8">
        <f t="shared" si="0"/>
        <v>0</v>
      </c>
      <c r="M56" s="9">
        <f t="shared" si="2"/>
        <v>0</v>
      </c>
      <c r="N56" s="10">
        <v>0</v>
      </c>
      <c r="O56" s="10">
        <v>0</v>
      </c>
      <c r="P56" s="10">
        <v>0</v>
      </c>
      <c r="Q56" s="10">
        <v>0</v>
      </c>
      <c r="R56" s="11">
        <v>0</v>
      </c>
      <c r="S56" s="11">
        <v>0</v>
      </c>
      <c r="T56" s="12">
        <f t="shared" si="3"/>
        <v>0</v>
      </c>
      <c r="U56" s="11">
        <v>0</v>
      </c>
      <c r="V56" s="11">
        <v>0</v>
      </c>
      <c r="W56" s="13">
        <f t="shared" si="4"/>
        <v>0</v>
      </c>
      <c r="X56" s="14">
        <f t="shared" si="5"/>
        <v>0</v>
      </c>
      <c r="Y56" s="15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6">
        <v>0</v>
      </c>
      <c r="AJ56" s="14">
        <f t="shared" si="6"/>
        <v>0</v>
      </c>
    </row>
    <row r="57" spans="1:36" ht="19.5" thickBot="1" x14ac:dyDescent="0.35">
      <c r="A57" s="17">
        <v>113</v>
      </c>
      <c r="B57" s="6">
        <v>0</v>
      </c>
      <c r="C57" s="6">
        <v>0</v>
      </c>
      <c r="D57" s="6">
        <v>0</v>
      </c>
      <c r="E57" s="6">
        <v>0</v>
      </c>
      <c r="F57" s="7">
        <f t="shared" si="1"/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8">
        <f t="shared" si="0"/>
        <v>0</v>
      </c>
      <c r="M57" s="9">
        <f t="shared" si="2"/>
        <v>0</v>
      </c>
      <c r="N57" s="10">
        <v>0</v>
      </c>
      <c r="O57" s="10">
        <v>0</v>
      </c>
      <c r="P57" s="10">
        <v>0</v>
      </c>
      <c r="Q57" s="10">
        <v>0</v>
      </c>
      <c r="R57" s="11">
        <v>0</v>
      </c>
      <c r="S57" s="11">
        <v>0</v>
      </c>
      <c r="T57" s="12">
        <f t="shared" si="3"/>
        <v>0</v>
      </c>
      <c r="U57" s="11">
        <v>0</v>
      </c>
      <c r="V57" s="11">
        <v>0</v>
      </c>
      <c r="W57" s="13">
        <f t="shared" si="4"/>
        <v>0</v>
      </c>
      <c r="X57" s="14">
        <f t="shared" si="5"/>
        <v>0</v>
      </c>
      <c r="Y57" s="15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6">
        <v>0</v>
      </c>
      <c r="AJ57" s="14">
        <f t="shared" si="6"/>
        <v>0</v>
      </c>
    </row>
    <row r="58" spans="1:36" ht="19.5" thickBot="1" x14ac:dyDescent="0.35">
      <c r="A58" s="17">
        <v>114</v>
      </c>
      <c r="B58" s="6">
        <v>0</v>
      </c>
      <c r="C58" s="6">
        <v>0</v>
      </c>
      <c r="D58" s="6">
        <v>0</v>
      </c>
      <c r="E58" s="6">
        <v>0</v>
      </c>
      <c r="F58" s="7">
        <f t="shared" si="1"/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8">
        <f t="shared" si="0"/>
        <v>0</v>
      </c>
      <c r="M58" s="9">
        <f t="shared" si="2"/>
        <v>0</v>
      </c>
      <c r="N58" s="10">
        <v>0</v>
      </c>
      <c r="O58" s="10">
        <v>0</v>
      </c>
      <c r="P58" s="10">
        <v>0</v>
      </c>
      <c r="Q58" s="10">
        <v>0</v>
      </c>
      <c r="R58" s="11">
        <v>0</v>
      </c>
      <c r="S58" s="11">
        <v>0</v>
      </c>
      <c r="T58" s="12">
        <f t="shared" si="3"/>
        <v>0</v>
      </c>
      <c r="U58" s="11">
        <v>0</v>
      </c>
      <c r="V58" s="11">
        <v>0</v>
      </c>
      <c r="W58" s="13">
        <f t="shared" si="4"/>
        <v>0</v>
      </c>
      <c r="X58" s="14">
        <f t="shared" si="5"/>
        <v>0</v>
      </c>
      <c r="Y58" s="15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6">
        <v>0</v>
      </c>
      <c r="AJ58" s="14">
        <f t="shared" si="6"/>
        <v>0</v>
      </c>
    </row>
    <row r="59" spans="1:36" ht="19.5" thickBot="1" x14ac:dyDescent="0.35">
      <c r="A59" s="17">
        <v>115</v>
      </c>
      <c r="B59" s="6">
        <v>0</v>
      </c>
      <c r="C59" s="6">
        <v>0</v>
      </c>
      <c r="D59" s="6">
        <v>0</v>
      </c>
      <c r="E59" s="6">
        <v>0</v>
      </c>
      <c r="F59" s="7">
        <f t="shared" si="1"/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8">
        <f t="shared" si="0"/>
        <v>0</v>
      </c>
      <c r="M59" s="9">
        <f t="shared" si="2"/>
        <v>0</v>
      </c>
      <c r="N59" s="10">
        <v>0</v>
      </c>
      <c r="O59" s="10">
        <v>0</v>
      </c>
      <c r="P59" s="10">
        <v>0</v>
      </c>
      <c r="Q59" s="10">
        <v>0</v>
      </c>
      <c r="R59" s="11">
        <v>0</v>
      </c>
      <c r="S59" s="11">
        <v>0</v>
      </c>
      <c r="T59" s="12">
        <f t="shared" si="3"/>
        <v>0</v>
      </c>
      <c r="U59" s="11">
        <v>0</v>
      </c>
      <c r="V59" s="11">
        <v>0</v>
      </c>
      <c r="W59" s="13">
        <f t="shared" si="4"/>
        <v>0</v>
      </c>
      <c r="X59" s="14">
        <f t="shared" si="5"/>
        <v>0</v>
      </c>
      <c r="Y59" s="15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6">
        <v>0</v>
      </c>
      <c r="AJ59" s="14">
        <f t="shared" si="6"/>
        <v>0</v>
      </c>
    </row>
    <row r="60" spans="1:36" ht="19.5" thickBot="1" x14ac:dyDescent="0.35">
      <c r="A60" s="17" t="s">
        <v>416</v>
      </c>
      <c r="B60" s="6">
        <v>0</v>
      </c>
      <c r="C60" s="6">
        <v>0</v>
      </c>
      <c r="D60" s="6">
        <v>0</v>
      </c>
      <c r="E60" s="6">
        <v>0</v>
      </c>
      <c r="F60" s="7">
        <f t="shared" si="1"/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8">
        <f t="shared" si="0"/>
        <v>0</v>
      </c>
      <c r="M60" s="9">
        <f t="shared" si="2"/>
        <v>0</v>
      </c>
      <c r="N60" s="10">
        <v>0</v>
      </c>
      <c r="O60" s="10">
        <v>0</v>
      </c>
      <c r="P60" s="10">
        <v>0</v>
      </c>
      <c r="Q60" s="10">
        <v>0</v>
      </c>
      <c r="R60" s="11">
        <v>0</v>
      </c>
      <c r="S60" s="11">
        <v>0</v>
      </c>
      <c r="T60" s="12">
        <f t="shared" si="3"/>
        <v>0</v>
      </c>
      <c r="U60" s="11">
        <v>0</v>
      </c>
      <c r="V60" s="11">
        <v>0</v>
      </c>
      <c r="W60" s="13">
        <f t="shared" si="4"/>
        <v>0</v>
      </c>
      <c r="X60" s="14">
        <f t="shared" si="5"/>
        <v>0</v>
      </c>
      <c r="Y60" s="15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6">
        <v>0</v>
      </c>
      <c r="AJ60" s="14">
        <f t="shared" si="6"/>
        <v>0</v>
      </c>
    </row>
    <row r="61" spans="1:36" ht="19.5" thickBot="1" x14ac:dyDescent="0.35">
      <c r="A61" s="17">
        <v>118</v>
      </c>
      <c r="B61" s="6">
        <v>0</v>
      </c>
      <c r="C61" s="6">
        <v>0</v>
      </c>
      <c r="D61" s="6">
        <v>0</v>
      </c>
      <c r="E61" s="6">
        <v>0</v>
      </c>
      <c r="F61" s="7">
        <f t="shared" si="1"/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8">
        <f t="shared" si="0"/>
        <v>0</v>
      </c>
      <c r="M61" s="9">
        <f t="shared" si="2"/>
        <v>0</v>
      </c>
      <c r="N61" s="10">
        <v>0</v>
      </c>
      <c r="O61" s="10">
        <v>0</v>
      </c>
      <c r="P61" s="10">
        <v>0</v>
      </c>
      <c r="Q61" s="10">
        <v>0</v>
      </c>
      <c r="R61" s="11">
        <v>0</v>
      </c>
      <c r="S61" s="11">
        <v>0</v>
      </c>
      <c r="T61" s="12">
        <f t="shared" si="3"/>
        <v>0</v>
      </c>
      <c r="U61" s="11">
        <v>0</v>
      </c>
      <c r="V61" s="11">
        <v>0</v>
      </c>
      <c r="W61" s="13">
        <f t="shared" si="4"/>
        <v>0</v>
      </c>
      <c r="X61" s="14">
        <f t="shared" si="5"/>
        <v>0</v>
      </c>
      <c r="Y61" s="15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6">
        <v>0</v>
      </c>
      <c r="AJ61" s="14">
        <f t="shared" si="6"/>
        <v>0</v>
      </c>
    </row>
    <row r="62" spans="1:36" ht="19.5" thickBot="1" x14ac:dyDescent="0.35">
      <c r="A62" s="17" t="s">
        <v>417</v>
      </c>
      <c r="B62" s="6">
        <v>0</v>
      </c>
      <c r="C62" s="6">
        <v>1</v>
      </c>
      <c r="D62" s="6">
        <v>0</v>
      </c>
      <c r="E62" s="6">
        <v>0</v>
      </c>
      <c r="F62" s="7">
        <f t="shared" si="1"/>
        <v>1</v>
      </c>
      <c r="G62" s="6">
        <v>1</v>
      </c>
      <c r="H62" s="6">
        <v>0</v>
      </c>
      <c r="I62" s="6">
        <v>0</v>
      </c>
      <c r="J62" s="6">
        <v>0</v>
      </c>
      <c r="K62" s="6">
        <v>0</v>
      </c>
      <c r="L62" s="8">
        <f t="shared" si="0"/>
        <v>1</v>
      </c>
      <c r="M62" s="9">
        <f t="shared" si="2"/>
        <v>0</v>
      </c>
      <c r="N62" s="10">
        <v>1</v>
      </c>
      <c r="O62" s="10">
        <v>0</v>
      </c>
      <c r="P62" s="10">
        <v>0</v>
      </c>
      <c r="Q62" s="10">
        <v>0</v>
      </c>
      <c r="R62" s="11">
        <v>0</v>
      </c>
      <c r="S62" s="11">
        <v>1</v>
      </c>
      <c r="T62" s="12">
        <f t="shared" si="3"/>
        <v>1</v>
      </c>
      <c r="U62" s="11">
        <v>0</v>
      </c>
      <c r="V62" s="11">
        <v>0</v>
      </c>
      <c r="W62" s="13">
        <f t="shared" si="4"/>
        <v>0</v>
      </c>
      <c r="X62" s="14">
        <f t="shared" si="5"/>
        <v>1</v>
      </c>
      <c r="Y62" s="15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6">
        <v>0</v>
      </c>
      <c r="AJ62" s="14">
        <f t="shared" si="6"/>
        <v>0</v>
      </c>
    </row>
    <row r="63" spans="1:36" ht="19.5" thickBot="1" x14ac:dyDescent="0.35">
      <c r="A63" s="17">
        <v>124</v>
      </c>
      <c r="B63" s="6">
        <v>0</v>
      </c>
      <c r="C63" s="6">
        <v>0</v>
      </c>
      <c r="D63" s="6">
        <v>0</v>
      </c>
      <c r="E63" s="6">
        <v>0</v>
      </c>
      <c r="F63" s="7">
        <f t="shared" si="1"/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8">
        <f t="shared" si="0"/>
        <v>0</v>
      </c>
      <c r="M63" s="9">
        <f t="shared" si="2"/>
        <v>0</v>
      </c>
      <c r="N63" s="10">
        <v>0</v>
      </c>
      <c r="O63" s="10">
        <v>0</v>
      </c>
      <c r="P63" s="10">
        <v>0</v>
      </c>
      <c r="Q63" s="10">
        <v>0</v>
      </c>
      <c r="R63" s="11">
        <v>0</v>
      </c>
      <c r="S63" s="11">
        <v>0</v>
      </c>
      <c r="T63" s="12">
        <f t="shared" si="3"/>
        <v>0</v>
      </c>
      <c r="U63" s="11">
        <v>0</v>
      </c>
      <c r="V63" s="11">
        <v>0</v>
      </c>
      <c r="W63" s="13">
        <f t="shared" si="4"/>
        <v>0</v>
      </c>
      <c r="X63" s="14">
        <f t="shared" si="5"/>
        <v>0</v>
      </c>
      <c r="Y63" s="15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6">
        <v>0</v>
      </c>
      <c r="AJ63" s="14">
        <f t="shared" si="6"/>
        <v>0</v>
      </c>
    </row>
    <row r="64" spans="1:36" ht="19.5" thickBot="1" x14ac:dyDescent="0.35">
      <c r="A64" s="17" t="s">
        <v>48</v>
      </c>
      <c r="B64" s="6">
        <v>0</v>
      </c>
      <c r="C64" s="6">
        <v>0</v>
      </c>
      <c r="D64" s="6">
        <v>0</v>
      </c>
      <c r="E64" s="6">
        <v>0</v>
      </c>
      <c r="F64" s="7">
        <f t="shared" si="1"/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8">
        <f t="shared" si="0"/>
        <v>0</v>
      </c>
      <c r="M64" s="9">
        <f t="shared" si="2"/>
        <v>0</v>
      </c>
      <c r="N64" s="10">
        <v>0</v>
      </c>
      <c r="O64" s="10">
        <v>0</v>
      </c>
      <c r="P64" s="10">
        <v>0</v>
      </c>
      <c r="Q64" s="10">
        <v>0</v>
      </c>
      <c r="R64" s="11">
        <v>0</v>
      </c>
      <c r="S64" s="11">
        <v>0</v>
      </c>
      <c r="T64" s="12">
        <f t="shared" si="3"/>
        <v>0</v>
      </c>
      <c r="U64" s="11">
        <v>0</v>
      </c>
      <c r="V64" s="11">
        <v>0</v>
      </c>
      <c r="W64" s="13">
        <f t="shared" si="4"/>
        <v>0</v>
      </c>
      <c r="X64" s="14">
        <f t="shared" si="5"/>
        <v>0</v>
      </c>
      <c r="Y64" s="15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6">
        <v>0</v>
      </c>
      <c r="AJ64" s="14">
        <f t="shared" si="6"/>
        <v>0</v>
      </c>
    </row>
    <row r="65" spans="1:36" ht="19.5" thickBot="1" x14ac:dyDescent="0.35">
      <c r="A65" s="17" t="s">
        <v>612</v>
      </c>
      <c r="B65" s="6">
        <v>0</v>
      </c>
      <c r="C65" s="6">
        <v>0</v>
      </c>
      <c r="D65" s="6">
        <v>0</v>
      </c>
      <c r="E65" s="6">
        <v>0</v>
      </c>
      <c r="F65" s="7">
        <f t="shared" si="1"/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8">
        <f t="shared" si="0"/>
        <v>0</v>
      </c>
      <c r="M65" s="9">
        <f t="shared" si="2"/>
        <v>0</v>
      </c>
      <c r="N65" s="10">
        <v>0</v>
      </c>
      <c r="O65" s="10">
        <v>0</v>
      </c>
      <c r="P65" s="10">
        <v>0</v>
      </c>
      <c r="Q65" s="10">
        <v>0</v>
      </c>
      <c r="R65" s="11">
        <v>0</v>
      </c>
      <c r="S65" s="11">
        <v>0</v>
      </c>
      <c r="T65" s="12">
        <f t="shared" si="3"/>
        <v>0</v>
      </c>
      <c r="U65" s="11">
        <v>0</v>
      </c>
      <c r="V65" s="11">
        <v>0</v>
      </c>
      <c r="W65" s="13">
        <f t="shared" si="4"/>
        <v>0</v>
      </c>
      <c r="X65" s="14">
        <f t="shared" si="5"/>
        <v>0</v>
      </c>
      <c r="Y65" s="15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6">
        <v>0</v>
      </c>
      <c r="AJ65" s="14">
        <f t="shared" si="6"/>
        <v>0</v>
      </c>
    </row>
    <row r="66" spans="1:36" ht="19.5" thickBot="1" x14ac:dyDescent="0.35">
      <c r="A66" s="17" t="s">
        <v>49</v>
      </c>
      <c r="B66" s="6">
        <v>0</v>
      </c>
      <c r="C66" s="6">
        <v>0</v>
      </c>
      <c r="D66" s="6">
        <v>0</v>
      </c>
      <c r="E66" s="6">
        <v>0</v>
      </c>
      <c r="F66" s="7">
        <f t="shared" si="1"/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8">
        <f t="shared" si="0"/>
        <v>0</v>
      </c>
      <c r="M66" s="9">
        <f t="shared" si="2"/>
        <v>0</v>
      </c>
      <c r="N66" s="10">
        <v>0</v>
      </c>
      <c r="O66" s="10">
        <v>0</v>
      </c>
      <c r="P66" s="10">
        <v>0</v>
      </c>
      <c r="Q66" s="10">
        <v>0</v>
      </c>
      <c r="R66" s="11">
        <v>0</v>
      </c>
      <c r="S66" s="11">
        <v>0</v>
      </c>
      <c r="T66" s="12">
        <f t="shared" si="3"/>
        <v>0</v>
      </c>
      <c r="U66" s="11">
        <v>0</v>
      </c>
      <c r="V66" s="11">
        <v>0</v>
      </c>
      <c r="W66" s="13">
        <f t="shared" si="4"/>
        <v>0</v>
      </c>
      <c r="X66" s="14">
        <f t="shared" si="5"/>
        <v>0</v>
      </c>
      <c r="Y66" s="15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6">
        <v>0</v>
      </c>
      <c r="AJ66" s="14">
        <f t="shared" si="6"/>
        <v>0</v>
      </c>
    </row>
    <row r="67" spans="1:36" s="19" customFormat="1" ht="19.5" thickBot="1" x14ac:dyDescent="0.35">
      <c r="A67" s="17" t="s">
        <v>418</v>
      </c>
      <c r="B67" s="11">
        <v>0</v>
      </c>
      <c r="C67" s="11">
        <v>0</v>
      </c>
      <c r="D67" s="11">
        <v>0</v>
      </c>
      <c r="E67" s="11">
        <v>0</v>
      </c>
      <c r="F67" s="7">
        <f t="shared" si="1"/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8">
        <f t="shared" si="0"/>
        <v>0</v>
      </c>
      <c r="M67" s="9">
        <f t="shared" si="2"/>
        <v>0</v>
      </c>
      <c r="N67" s="20">
        <v>0</v>
      </c>
      <c r="O67" s="20">
        <v>0</v>
      </c>
      <c r="P67" s="20">
        <v>0</v>
      </c>
      <c r="Q67" s="20">
        <v>0</v>
      </c>
      <c r="R67" s="11">
        <v>0</v>
      </c>
      <c r="S67" s="11">
        <v>0</v>
      </c>
      <c r="T67" s="12">
        <f t="shared" si="3"/>
        <v>0</v>
      </c>
      <c r="U67" s="11">
        <v>0</v>
      </c>
      <c r="V67" s="11">
        <v>0</v>
      </c>
      <c r="W67" s="13">
        <f t="shared" si="4"/>
        <v>0</v>
      </c>
      <c r="X67" s="14">
        <f t="shared" si="5"/>
        <v>0</v>
      </c>
      <c r="Y67" s="15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6">
        <v>0</v>
      </c>
      <c r="AJ67" s="14">
        <f t="shared" si="6"/>
        <v>0</v>
      </c>
    </row>
    <row r="68" spans="1:36" ht="19.5" thickBot="1" x14ac:dyDescent="0.35">
      <c r="A68" s="17">
        <v>129</v>
      </c>
      <c r="B68" s="6">
        <v>0</v>
      </c>
      <c r="C68" s="6">
        <v>0</v>
      </c>
      <c r="D68" s="6">
        <v>0</v>
      </c>
      <c r="E68" s="6">
        <v>0</v>
      </c>
      <c r="F68" s="7">
        <f t="shared" si="1"/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8">
        <f t="shared" si="0"/>
        <v>0</v>
      </c>
      <c r="M68" s="9">
        <f t="shared" si="2"/>
        <v>0</v>
      </c>
      <c r="N68" s="10">
        <v>0</v>
      </c>
      <c r="O68" s="10">
        <v>0</v>
      </c>
      <c r="P68" s="10">
        <v>0</v>
      </c>
      <c r="Q68" s="10">
        <v>0</v>
      </c>
      <c r="R68" s="11">
        <v>0</v>
      </c>
      <c r="S68" s="11">
        <v>0</v>
      </c>
      <c r="T68" s="12">
        <f t="shared" si="3"/>
        <v>0</v>
      </c>
      <c r="U68" s="11">
        <v>0</v>
      </c>
      <c r="V68" s="11">
        <v>0</v>
      </c>
      <c r="W68" s="13">
        <f t="shared" si="4"/>
        <v>0</v>
      </c>
      <c r="X68" s="14">
        <f t="shared" si="5"/>
        <v>0</v>
      </c>
      <c r="Y68" s="15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6">
        <v>0</v>
      </c>
      <c r="AJ68" s="14">
        <f t="shared" si="6"/>
        <v>0</v>
      </c>
    </row>
    <row r="69" spans="1:36" ht="19.5" thickBot="1" x14ac:dyDescent="0.35">
      <c r="A69" s="17" t="s">
        <v>613</v>
      </c>
      <c r="B69" s="6">
        <v>5</v>
      </c>
      <c r="C69" s="6">
        <v>5</v>
      </c>
      <c r="D69" s="6">
        <v>0</v>
      </c>
      <c r="E69" s="6">
        <v>0</v>
      </c>
      <c r="F69" s="7">
        <f t="shared" si="1"/>
        <v>10</v>
      </c>
      <c r="G69" s="6">
        <v>9</v>
      </c>
      <c r="H69" s="6">
        <v>1</v>
      </c>
      <c r="I69" s="6">
        <v>0</v>
      </c>
      <c r="J69" s="6">
        <v>0</v>
      </c>
      <c r="K69" s="6">
        <v>0</v>
      </c>
      <c r="L69" s="8">
        <f t="shared" si="0"/>
        <v>10</v>
      </c>
      <c r="M69" s="9">
        <f t="shared" si="2"/>
        <v>0</v>
      </c>
      <c r="N69" s="10">
        <v>10</v>
      </c>
      <c r="O69" s="10">
        <v>0</v>
      </c>
      <c r="P69" s="10">
        <v>0</v>
      </c>
      <c r="Q69" s="10">
        <v>0</v>
      </c>
      <c r="R69" s="11">
        <v>1</v>
      </c>
      <c r="S69" s="11">
        <v>9</v>
      </c>
      <c r="T69" s="12">
        <f t="shared" si="3"/>
        <v>10</v>
      </c>
      <c r="U69" s="11">
        <v>0</v>
      </c>
      <c r="V69" s="11">
        <v>0</v>
      </c>
      <c r="W69" s="13">
        <f t="shared" si="4"/>
        <v>0</v>
      </c>
      <c r="X69" s="14">
        <f t="shared" si="5"/>
        <v>10</v>
      </c>
      <c r="Y69" s="15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16</v>
      </c>
      <c r="AE69" s="11">
        <v>0</v>
      </c>
      <c r="AF69" s="11">
        <v>0</v>
      </c>
      <c r="AG69" s="11">
        <v>0</v>
      </c>
      <c r="AH69" s="11">
        <v>0</v>
      </c>
      <c r="AI69" s="16">
        <v>0</v>
      </c>
      <c r="AJ69" s="14">
        <f t="shared" si="6"/>
        <v>16</v>
      </c>
    </row>
    <row r="70" spans="1:36" ht="19.5" thickBot="1" x14ac:dyDescent="0.35">
      <c r="A70" s="17">
        <v>131</v>
      </c>
      <c r="B70" s="6">
        <v>0</v>
      </c>
      <c r="C70" s="6">
        <v>0</v>
      </c>
      <c r="D70" s="6">
        <v>0</v>
      </c>
      <c r="E70" s="6">
        <v>0</v>
      </c>
      <c r="F70" s="7">
        <f t="shared" si="1"/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8">
        <f t="shared" ref="L70:L133" si="7">SUM(G70:K70)</f>
        <v>0</v>
      </c>
      <c r="M70" s="9">
        <f t="shared" si="2"/>
        <v>0</v>
      </c>
      <c r="N70" s="10">
        <v>0</v>
      </c>
      <c r="O70" s="10">
        <v>0</v>
      </c>
      <c r="P70" s="10">
        <v>0</v>
      </c>
      <c r="Q70" s="10">
        <v>0</v>
      </c>
      <c r="R70" s="11">
        <v>0</v>
      </c>
      <c r="S70" s="11">
        <v>0</v>
      </c>
      <c r="T70" s="12">
        <f t="shared" si="3"/>
        <v>0</v>
      </c>
      <c r="U70" s="11">
        <v>0</v>
      </c>
      <c r="V70" s="11">
        <v>0</v>
      </c>
      <c r="W70" s="13">
        <f t="shared" si="4"/>
        <v>0</v>
      </c>
      <c r="X70" s="14">
        <f t="shared" si="5"/>
        <v>0</v>
      </c>
      <c r="Y70" s="15">
        <v>0</v>
      </c>
      <c r="Z70" s="11">
        <v>0</v>
      </c>
      <c r="AA70" s="11">
        <v>10</v>
      </c>
      <c r="AB70" s="11">
        <v>0</v>
      </c>
      <c r="AC70" s="11">
        <v>5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6">
        <v>0</v>
      </c>
      <c r="AJ70" s="14">
        <f t="shared" si="6"/>
        <v>15</v>
      </c>
    </row>
    <row r="71" spans="1:36" ht="19.5" thickBot="1" x14ac:dyDescent="0.35">
      <c r="A71" s="17">
        <v>132</v>
      </c>
      <c r="B71" s="6">
        <v>0</v>
      </c>
      <c r="C71" s="6">
        <v>0</v>
      </c>
      <c r="D71" s="6">
        <v>0</v>
      </c>
      <c r="E71" s="6">
        <v>0</v>
      </c>
      <c r="F71" s="7">
        <f t="shared" ref="F71:F134" si="8">SUM(B71:E71)</f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8">
        <f t="shared" si="7"/>
        <v>0</v>
      </c>
      <c r="M71" s="9">
        <f t="shared" ref="M71:M134" si="9">SUM(F71-L71)</f>
        <v>0</v>
      </c>
      <c r="N71" s="10">
        <v>0</v>
      </c>
      <c r="O71" s="10">
        <v>0</v>
      </c>
      <c r="P71" s="10">
        <v>0</v>
      </c>
      <c r="Q71" s="10">
        <v>0</v>
      </c>
      <c r="R71" s="11">
        <v>0</v>
      </c>
      <c r="S71" s="11">
        <v>0</v>
      </c>
      <c r="T71" s="12">
        <f t="shared" ref="T71:T134" si="10">SUM(R71:S71)</f>
        <v>0</v>
      </c>
      <c r="U71" s="11">
        <v>0</v>
      </c>
      <c r="V71" s="11">
        <v>0</v>
      </c>
      <c r="W71" s="13">
        <f t="shared" ref="W71:W134" si="11">U71+V71</f>
        <v>0</v>
      </c>
      <c r="X71" s="14">
        <f t="shared" ref="X71:X134" si="12">SUM(T71+W71)</f>
        <v>0</v>
      </c>
      <c r="Y71" s="15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6">
        <v>0</v>
      </c>
      <c r="AJ71" s="14">
        <f t="shared" ref="AJ71:AJ134" si="13">SUM(Y71:AI71)</f>
        <v>0</v>
      </c>
    </row>
    <row r="72" spans="1:36" ht="19.5" thickBot="1" x14ac:dyDescent="0.35">
      <c r="A72" s="17">
        <v>134</v>
      </c>
      <c r="B72" s="6">
        <v>3</v>
      </c>
      <c r="C72" s="6">
        <v>3</v>
      </c>
      <c r="D72" s="6">
        <v>0</v>
      </c>
      <c r="E72" s="6">
        <v>0</v>
      </c>
      <c r="F72" s="7">
        <f t="shared" si="8"/>
        <v>6</v>
      </c>
      <c r="G72" s="6">
        <v>6</v>
      </c>
      <c r="H72" s="6">
        <v>0</v>
      </c>
      <c r="I72" s="6">
        <v>0</v>
      </c>
      <c r="J72" s="6">
        <v>0</v>
      </c>
      <c r="K72" s="6">
        <v>0</v>
      </c>
      <c r="L72" s="8">
        <f t="shared" si="7"/>
        <v>6</v>
      </c>
      <c r="M72" s="9">
        <f t="shared" si="9"/>
        <v>0</v>
      </c>
      <c r="N72" s="10">
        <v>6</v>
      </c>
      <c r="O72" s="10">
        <v>0</v>
      </c>
      <c r="P72" s="10">
        <v>0</v>
      </c>
      <c r="Q72" s="10">
        <v>0</v>
      </c>
      <c r="R72" s="11">
        <v>3</v>
      </c>
      <c r="S72" s="11">
        <v>2</v>
      </c>
      <c r="T72" s="12">
        <f t="shared" si="10"/>
        <v>5</v>
      </c>
      <c r="U72" s="11">
        <v>0</v>
      </c>
      <c r="V72" s="11">
        <v>0</v>
      </c>
      <c r="W72" s="13">
        <f t="shared" si="11"/>
        <v>0</v>
      </c>
      <c r="X72" s="14">
        <f t="shared" si="12"/>
        <v>5</v>
      </c>
      <c r="Y72" s="15">
        <v>0</v>
      </c>
      <c r="Z72" s="11">
        <v>0</v>
      </c>
      <c r="AA72" s="11">
        <v>5</v>
      </c>
      <c r="AB72" s="11">
        <v>0</v>
      </c>
      <c r="AC72" s="11">
        <v>10</v>
      </c>
      <c r="AD72" s="11">
        <v>3</v>
      </c>
      <c r="AE72" s="11">
        <v>0</v>
      </c>
      <c r="AF72" s="11">
        <v>0</v>
      </c>
      <c r="AG72" s="11">
        <v>0</v>
      </c>
      <c r="AH72" s="11">
        <v>0</v>
      </c>
      <c r="AI72" s="16">
        <v>0</v>
      </c>
      <c r="AJ72" s="14">
        <f t="shared" si="13"/>
        <v>18</v>
      </c>
    </row>
    <row r="73" spans="1:36" ht="19.5" thickBot="1" x14ac:dyDescent="0.35">
      <c r="A73" s="17">
        <v>135</v>
      </c>
      <c r="B73" s="6">
        <v>2</v>
      </c>
      <c r="C73" s="6">
        <v>0</v>
      </c>
      <c r="D73" s="6">
        <v>0</v>
      </c>
      <c r="E73" s="6">
        <v>0</v>
      </c>
      <c r="F73" s="7">
        <f t="shared" si="8"/>
        <v>2</v>
      </c>
      <c r="G73" s="6">
        <v>2</v>
      </c>
      <c r="H73" s="6">
        <v>0</v>
      </c>
      <c r="I73" s="6">
        <v>0</v>
      </c>
      <c r="J73" s="6">
        <v>0</v>
      </c>
      <c r="K73" s="6">
        <v>0</v>
      </c>
      <c r="L73" s="8">
        <f t="shared" si="7"/>
        <v>2</v>
      </c>
      <c r="M73" s="9">
        <f t="shared" si="9"/>
        <v>0</v>
      </c>
      <c r="N73" s="10">
        <v>2</v>
      </c>
      <c r="O73" s="10">
        <v>0</v>
      </c>
      <c r="P73" s="10">
        <v>0</v>
      </c>
      <c r="Q73" s="10">
        <v>0</v>
      </c>
      <c r="R73" s="11">
        <v>0</v>
      </c>
      <c r="S73" s="11">
        <v>1</v>
      </c>
      <c r="T73" s="12">
        <f t="shared" si="10"/>
        <v>1</v>
      </c>
      <c r="U73" s="11">
        <v>0</v>
      </c>
      <c r="V73" s="11">
        <v>0</v>
      </c>
      <c r="W73" s="13">
        <f t="shared" si="11"/>
        <v>0</v>
      </c>
      <c r="X73" s="14">
        <f t="shared" si="12"/>
        <v>1</v>
      </c>
      <c r="Y73" s="15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6">
        <v>0</v>
      </c>
      <c r="AJ73" s="14">
        <f t="shared" si="13"/>
        <v>0</v>
      </c>
    </row>
    <row r="74" spans="1:36" ht="19.5" thickBot="1" x14ac:dyDescent="0.35">
      <c r="A74" s="17">
        <v>136</v>
      </c>
      <c r="B74" s="6">
        <v>0</v>
      </c>
      <c r="C74" s="6">
        <v>0</v>
      </c>
      <c r="D74" s="6">
        <v>0</v>
      </c>
      <c r="E74" s="6">
        <v>0</v>
      </c>
      <c r="F74" s="7">
        <f t="shared" si="8"/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8">
        <f t="shared" si="7"/>
        <v>0</v>
      </c>
      <c r="M74" s="9">
        <f t="shared" si="9"/>
        <v>0</v>
      </c>
      <c r="N74" s="10">
        <v>0</v>
      </c>
      <c r="O74" s="10">
        <v>0</v>
      </c>
      <c r="P74" s="10">
        <v>0</v>
      </c>
      <c r="Q74" s="10">
        <v>0</v>
      </c>
      <c r="R74" s="11">
        <v>0</v>
      </c>
      <c r="S74" s="11">
        <v>0</v>
      </c>
      <c r="T74" s="12">
        <f t="shared" si="10"/>
        <v>0</v>
      </c>
      <c r="U74" s="11">
        <v>0</v>
      </c>
      <c r="V74" s="11">
        <v>0</v>
      </c>
      <c r="W74" s="13">
        <f t="shared" si="11"/>
        <v>0</v>
      </c>
      <c r="X74" s="14">
        <f t="shared" si="12"/>
        <v>0</v>
      </c>
      <c r="Y74" s="15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6">
        <v>0</v>
      </c>
      <c r="AJ74" s="14">
        <f t="shared" si="13"/>
        <v>0</v>
      </c>
    </row>
    <row r="75" spans="1:36" ht="19.5" thickBot="1" x14ac:dyDescent="0.35">
      <c r="A75" s="17">
        <v>137</v>
      </c>
      <c r="B75" s="6">
        <v>5</v>
      </c>
      <c r="C75" s="6">
        <v>5</v>
      </c>
      <c r="D75" s="6">
        <v>0</v>
      </c>
      <c r="E75" s="6">
        <v>0</v>
      </c>
      <c r="F75" s="7">
        <f t="shared" si="8"/>
        <v>10</v>
      </c>
      <c r="G75" s="6">
        <v>8</v>
      </c>
      <c r="H75" s="6">
        <v>1</v>
      </c>
      <c r="I75" s="6">
        <v>0</v>
      </c>
      <c r="J75" s="6">
        <v>0</v>
      </c>
      <c r="K75" s="6">
        <v>0</v>
      </c>
      <c r="L75" s="8">
        <f t="shared" si="7"/>
        <v>9</v>
      </c>
      <c r="M75" s="9">
        <f t="shared" si="9"/>
        <v>1</v>
      </c>
      <c r="N75" s="10">
        <v>9</v>
      </c>
      <c r="O75" s="10">
        <v>0</v>
      </c>
      <c r="P75" s="10">
        <v>0</v>
      </c>
      <c r="Q75" s="10">
        <v>0</v>
      </c>
      <c r="R75" s="11">
        <v>4</v>
      </c>
      <c r="S75" s="11">
        <v>7</v>
      </c>
      <c r="T75" s="12">
        <f t="shared" si="10"/>
        <v>11</v>
      </c>
      <c r="U75" s="11">
        <v>0</v>
      </c>
      <c r="V75" s="11">
        <v>0</v>
      </c>
      <c r="W75" s="13">
        <f t="shared" si="11"/>
        <v>0</v>
      </c>
      <c r="X75" s="14">
        <f t="shared" si="12"/>
        <v>11</v>
      </c>
      <c r="Y75" s="15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6">
        <v>0</v>
      </c>
      <c r="AJ75" s="14">
        <f t="shared" si="13"/>
        <v>0</v>
      </c>
    </row>
    <row r="76" spans="1:36" ht="19.5" thickBot="1" x14ac:dyDescent="0.35">
      <c r="A76" s="17" t="s">
        <v>404</v>
      </c>
      <c r="B76" s="6">
        <v>0</v>
      </c>
      <c r="C76" s="6">
        <v>0</v>
      </c>
      <c r="D76" s="6">
        <v>0</v>
      </c>
      <c r="E76" s="6">
        <v>0</v>
      </c>
      <c r="F76" s="7">
        <f t="shared" si="8"/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8">
        <f t="shared" si="7"/>
        <v>0</v>
      </c>
      <c r="M76" s="9">
        <f t="shared" si="9"/>
        <v>0</v>
      </c>
      <c r="N76" s="10">
        <v>0</v>
      </c>
      <c r="O76" s="10">
        <v>0</v>
      </c>
      <c r="P76" s="10">
        <v>0</v>
      </c>
      <c r="Q76" s="10">
        <v>0</v>
      </c>
      <c r="R76" s="11">
        <v>0</v>
      </c>
      <c r="S76" s="11">
        <v>0</v>
      </c>
      <c r="T76" s="12">
        <f t="shared" si="10"/>
        <v>0</v>
      </c>
      <c r="U76" s="11">
        <v>0</v>
      </c>
      <c r="V76" s="11">
        <v>0</v>
      </c>
      <c r="W76" s="13">
        <f t="shared" si="11"/>
        <v>0</v>
      </c>
      <c r="X76" s="14">
        <f t="shared" si="12"/>
        <v>0</v>
      </c>
      <c r="Y76" s="15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6">
        <v>0</v>
      </c>
      <c r="AJ76" s="14">
        <f t="shared" si="13"/>
        <v>0</v>
      </c>
    </row>
    <row r="77" spans="1:36" ht="19.5" thickBot="1" x14ac:dyDescent="0.35">
      <c r="A77" s="17">
        <v>138</v>
      </c>
      <c r="B77" s="6">
        <v>0</v>
      </c>
      <c r="C77" s="6">
        <v>0</v>
      </c>
      <c r="D77" s="6">
        <v>0</v>
      </c>
      <c r="E77" s="6">
        <v>0</v>
      </c>
      <c r="F77" s="7">
        <f t="shared" si="8"/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8">
        <f t="shared" si="7"/>
        <v>0</v>
      </c>
      <c r="M77" s="9">
        <f t="shared" si="9"/>
        <v>0</v>
      </c>
      <c r="N77" s="10">
        <v>0</v>
      </c>
      <c r="O77" s="10">
        <v>0</v>
      </c>
      <c r="P77" s="10">
        <v>0</v>
      </c>
      <c r="Q77" s="10">
        <v>0</v>
      </c>
      <c r="R77" s="11">
        <v>0</v>
      </c>
      <c r="S77" s="11">
        <v>0</v>
      </c>
      <c r="T77" s="12">
        <f t="shared" si="10"/>
        <v>0</v>
      </c>
      <c r="U77" s="11">
        <v>0</v>
      </c>
      <c r="V77" s="11">
        <v>0</v>
      </c>
      <c r="W77" s="13">
        <f t="shared" si="11"/>
        <v>0</v>
      </c>
      <c r="X77" s="14">
        <f t="shared" si="12"/>
        <v>0</v>
      </c>
      <c r="Y77" s="15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6">
        <v>0</v>
      </c>
      <c r="AJ77" s="14">
        <f t="shared" si="13"/>
        <v>0</v>
      </c>
    </row>
    <row r="78" spans="1:36" ht="19.5" thickBot="1" x14ac:dyDescent="0.35">
      <c r="A78" s="17" t="s">
        <v>50</v>
      </c>
      <c r="B78" s="6">
        <v>0</v>
      </c>
      <c r="C78" s="6">
        <v>0</v>
      </c>
      <c r="D78" s="6">
        <v>0</v>
      </c>
      <c r="E78" s="6">
        <v>0</v>
      </c>
      <c r="F78" s="7">
        <f t="shared" si="8"/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8">
        <f t="shared" si="7"/>
        <v>0</v>
      </c>
      <c r="M78" s="9">
        <f t="shared" si="9"/>
        <v>0</v>
      </c>
      <c r="N78" s="10">
        <v>0</v>
      </c>
      <c r="O78" s="10">
        <v>0</v>
      </c>
      <c r="P78" s="10">
        <v>0</v>
      </c>
      <c r="Q78" s="10">
        <v>0</v>
      </c>
      <c r="R78" s="11">
        <v>0</v>
      </c>
      <c r="S78" s="11">
        <v>0</v>
      </c>
      <c r="T78" s="12">
        <f t="shared" si="10"/>
        <v>0</v>
      </c>
      <c r="U78" s="11">
        <v>0</v>
      </c>
      <c r="V78" s="11">
        <v>0</v>
      </c>
      <c r="W78" s="13">
        <f t="shared" si="11"/>
        <v>0</v>
      </c>
      <c r="X78" s="14">
        <f t="shared" si="12"/>
        <v>0</v>
      </c>
      <c r="Y78" s="15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6">
        <v>0</v>
      </c>
      <c r="AJ78" s="14">
        <f t="shared" si="13"/>
        <v>0</v>
      </c>
    </row>
    <row r="79" spans="1:36" ht="19.5" thickBot="1" x14ac:dyDescent="0.35">
      <c r="A79" s="17">
        <v>139</v>
      </c>
      <c r="B79" s="6">
        <v>0</v>
      </c>
      <c r="C79" s="6">
        <v>1</v>
      </c>
      <c r="D79" s="6">
        <v>0</v>
      </c>
      <c r="E79" s="6">
        <v>0</v>
      </c>
      <c r="F79" s="7">
        <f t="shared" si="8"/>
        <v>1</v>
      </c>
      <c r="G79" s="6">
        <v>1</v>
      </c>
      <c r="H79" s="6">
        <v>0</v>
      </c>
      <c r="I79" s="6">
        <v>0</v>
      </c>
      <c r="J79" s="6">
        <v>0</v>
      </c>
      <c r="K79" s="6">
        <v>0</v>
      </c>
      <c r="L79" s="8">
        <f t="shared" si="7"/>
        <v>1</v>
      </c>
      <c r="M79" s="9">
        <f t="shared" si="9"/>
        <v>0</v>
      </c>
      <c r="N79" s="10">
        <v>1</v>
      </c>
      <c r="O79" s="10">
        <v>0</v>
      </c>
      <c r="P79" s="10">
        <v>0</v>
      </c>
      <c r="Q79" s="10">
        <v>0</v>
      </c>
      <c r="R79" s="11">
        <v>1</v>
      </c>
      <c r="S79" s="11">
        <v>1</v>
      </c>
      <c r="T79" s="12">
        <f t="shared" si="10"/>
        <v>2</v>
      </c>
      <c r="U79" s="11">
        <v>0</v>
      </c>
      <c r="V79" s="11">
        <v>0</v>
      </c>
      <c r="W79" s="13">
        <f t="shared" si="11"/>
        <v>0</v>
      </c>
      <c r="X79" s="14">
        <f t="shared" si="12"/>
        <v>2</v>
      </c>
      <c r="Y79" s="15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6">
        <v>0</v>
      </c>
      <c r="AJ79" s="14">
        <f t="shared" si="13"/>
        <v>0</v>
      </c>
    </row>
    <row r="80" spans="1:36" ht="19.5" thickBot="1" x14ac:dyDescent="0.35">
      <c r="A80" s="17">
        <v>140</v>
      </c>
      <c r="B80" s="6">
        <v>0</v>
      </c>
      <c r="C80" s="6">
        <v>1</v>
      </c>
      <c r="D80" s="6">
        <v>0</v>
      </c>
      <c r="E80" s="6">
        <v>0</v>
      </c>
      <c r="F80" s="7">
        <f t="shared" si="8"/>
        <v>1</v>
      </c>
      <c r="G80" s="6">
        <v>1</v>
      </c>
      <c r="H80" s="6">
        <v>0</v>
      </c>
      <c r="I80" s="6">
        <v>0</v>
      </c>
      <c r="J80" s="6">
        <v>0</v>
      </c>
      <c r="K80" s="6">
        <v>0</v>
      </c>
      <c r="L80" s="8">
        <f t="shared" si="7"/>
        <v>1</v>
      </c>
      <c r="M80" s="9">
        <f t="shared" si="9"/>
        <v>0</v>
      </c>
      <c r="N80" s="10">
        <v>1</v>
      </c>
      <c r="O80" s="10">
        <v>0</v>
      </c>
      <c r="P80" s="10">
        <v>0</v>
      </c>
      <c r="Q80" s="10">
        <v>0</v>
      </c>
      <c r="R80" s="11">
        <v>1</v>
      </c>
      <c r="S80" s="11">
        <v>0</v>
      </c>
      <c r="T80" s="12">
        <f t="shared" si="10"/>
        <v>1</v>
      </c>
      <c r="U80" s="11">
        <v>0</v>
      </c>
      <c r="V80" s="11">
        <v>0</v>
      </c>
      <c r="W80" s="13">
        <f t="shared" si="11"/>
        <v>0</v>
      </c>
      <c r="X80" s="14">
        <f t="shared" si="12"/>
        <v>1</v>
      </c>
      <c r="Y80" s="15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6">
        <v>0</v>
      </c>
      <c r="AJ80" s="14">
        <f t="shared" si="13"/>
        <v>0</v>
      </c>
    </row>
    <row r="81" spans="1:36" ht="19.5" thickBot="1" x14ac:dyDescent="0.35">
      <c r="A81" s="17">
        <v>141</v>
      </c>
      <c r="B81" s="6">
        <v>2</v>
      </c>
      <c r="C81" s="6">
        <v>0</v>
      </c>
      <c r="D81" s="6">
        <v>0</v>
      </c>
      <c r="E81" s="6">
        <v>0</v>
      </c>
      <c r="F81" s="7">
        <f t="shared" si="8"/>
        <v>2</v>
      </c>
      <c r="G81" s="6">
        <v>2</v>
      </c>
      <c r="H81" s="6">
        <v>0</v>
      </c>
      <c r="I81" s="6">
        <v>0</v>
      </c>
      <c r="J81" s="6">
        <v>0</v>
      </c>
      <c r="K81" s="6">
        <v>0</v>
      </c>
      <c r="L81" s="8">
        <f t="shared" si="7"/>
        <v>2</v>
      </c>
      <c r="M81" s="9">
        <f t="shared" si="9"/>
        <v>0</v>
      </c>
      <c r="N81" s="10">
        <v>2</v>
      </c>
      <c r="O81" s="10">
        <v>0</v>
      </c>
      <c r="P81" s="10">
        <v>0</v>
      </c>
      <c r="Q81" s="10">
        <v>0</v>
      </c>
      <c r="R81" s="11">
        <v>0</v>
      </c>
      <c r="S81" s="11">
        <v>2</v>
      </c>
      <c r="T81" s="12">
        <f t="shared" si="10"/>
        <v>2</v>
      </c>
      <c r="U81" s="11">
        <v>0</v>
      </c>
      <c r="V81" s="11">
        <v>0</v>
      </c>
      <c r="W81" s="13">
        <f t="shared" si="11"/>
        <v>0</v>
      </c>
      <c r="X81" s="14">
        <f t="shared" si="12"/>
        <v>2</v>
      </c>
      <c r="Y81" s="15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6">
        <v>0</v>
      </c>
      <c r="AJ81" s="14">
        <f t="shared" si="13"/>
        <v>0</v>
      </c>
    </row>
    <row r="82" spans="1:36" ht="19.5" thickBot="1" x14ac:dyDescent="0.35">
      <c r="A82" s="17" t="s">
        <v>51</v>
      </c>
      <c r="B82" s="6">
        <v>0</v>
      </c>
      <c r="C82" s="6">
        <v>0</v>
      </c>
      <c r="D82" s="6">
        <v>0</v>
      </c>
      <c r="E82" s="6">
        <v>0</v>
      </c>
      <c r="F82" s="7">
        <f t="shared" si="8"/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8">
        <f t="shared" si="7"/>
        <v>0</v>
      </c>
      <c r="M82" s="9">
        <f t="shared" si="9"/>
        <v>0</v>
      </c>
      <c r="N82" s="10">
        <v>0</v>
      </c>
      <c r="O82" s="10">
        <v>0</v>
      </c>
      <c r="P82" s="10">
        <v>0</v>
      </c>
      <c r="Q82" s="10">
        <v>0</v>
      </c>
      <c r="R82" s="11">
        <v>0</v>
      </c>
      <c r="S82" s="11">
        <v>0</v>
      </c>
      <c r="T82" s="12">
        <f t="shared" si="10"/>
        <v>0</v>
      </c>
      <c r="U82" s="11">
        <v>0</v>
      </c>
      <c r="V82" s="11">
        <v>0</v>
      </c>
      <c r="W82" s="13">
        <f t="shared" si="11"/>
        <v>0</v>
      </c>
      <c r="X82" s="14">
        <f t="shared" si="12"/>
        <v>0</v>
      </c>
      <c r="Y82" s="15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6">
        <v>0</v>
      </c>
      <c r="AJ82" s="14">
        <f t="shared" si="13"/>
        <v>0</v>
      </c>
    </row>
    <row r="83" spans="1:36" ht="19.5" thickBot="1" x14ac:dyDescent="0.35">
      <c r="A83" s="17">
        <v>142</v>
      </c>
      <c r="B83" s="6">
        <v>1</v>
      </c>
      <c r="C83" s="6">
        <v>0</v>
      </c>
      <c r="D83" s="6">
        <v>0</v>
      </c>
      <c r="E83" s="6">
        <v>0</v>
      </c>
      <c r="F83" s="7">
        <f t="shared" si="8"/>
        <v>1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8">
        <f t="shared" si="7"/>
        <v>0</v>
      </c>
      <c r="M83" s="9">
        <f t="shared" si="9"/>
        <v>1</v>
      </c>
      <c r="N83" s="10">
        <v>0</v>
      </c>
      <c r="O83" s="10">
        <v>0</v>
      </c>
      <c r="P83" s="10">
        <v>0</v>
      </c>
      <c r="Q83" s="10">
        <v>0</v>
      </c>
      <c r="R83" s="11">
        <v>0</v>
      </c>
      <c r="S83" s="11">
        <v>0</v>
      </c>
      <c r="T83" s="12">
        <f t="shared" si="10"/>
        <v>0</v>
      </c>
      <c r="U83" s="11">
        <v>0</v>
      </c>
      <c r="V83" s="11">
        <v>0</v>
      </c>
      <c r="W83" s="13">
        <f t="shared" si="11"/>
        <v>0</v>
      </c>
      <c r="X83" s="14">
        <f t="shared" si="12"/>
        <v>0</v>
      </c>
      <c r="Y83" s="15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6">
        <v>0</v>
      </c>
      <c r="AJ83" s="14">
        <f t="shared" si="13"/>
        <v>0</v>
      </c>
    </row>
    <row r="84" spans="1:36" ht="19.5" thickBot="1" x14ac:dyDescent="0.35">
      <c r="A84" s="17">
        <v>143</v>
      </c>
      <c r="B84" s="21">
        <v>2</v>
      </c>
      <c r="C84" s="6">
        <v>2</v>
      </c>
      <c r="D84" s="6">
        <v>0</v>
      </c>
      <c r="E84" s="6">
        <v>0</v>
      </c>
      <c r="F84" s="7">
        <f t="shared" si="8"/>
        <v>4</v>
      </c>
      <c r="G84" s="6">
        <v>1</v>
      </c>
      <c r="H84" s="6">
        <v>0</v>
      </c>
      <c r="I84" s="6">
        <v>0</v>
      </c>
      <c r="J84" s="6">
        <v>0</v>
      </c>
      <c r="K84" s="6">
        <v>0</v>
      </c>
      <c r="L84" s="8">
        <f t="shared" si="7"/>
        <v>1</v>
      </c>
      <c r="M84" s="9">
        <f t="shared" si="9"/>
        <v>3</v>
      </c>
      <c r="N84" s="10">
        <v>1</v>
      </c>
      <c r="O84" s="10">
        <v>0</v>
      </c>
      <c r="P84" s="10">
        <v>0</v>
      </c>
      <c r="Q84" s="10">
        <v>0</v>
      </c>
      <c r="R84" s="11">
        <v>0</v>
      </c>
      <c r="S84" s="11">
        <v>1</v>
      </c>
      <c r="T84" s="12">
        <f t="shared" si="10"/>
        <v>1</v>
      </c>
      <c r="U84" s="11">
        <v>0</v>
      </c>
      <c r="V84" s="11">
        <v>0</v>
      </c>
      <c r="W84" s="13">
        <f t="shared" si="11"/>
        <v>0</v>
      </c>
      <c r="X84" s="14">
        <f t="shared" si="12"/>
        <v>1</v>
      </c>
      <c r="Y84" s="15">
        <v>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6">
        <v>0</v>
      </c>
      <c r="AJ84" s="14">
        <f t="shared" si="13"/>
        <v>0</v>
      </c>
    </row>
    <row r="85" spans="1:36" ht="19.5" thickBot="1" x14ac:dyDescent="0.35">
      <c r="A85" s="17" t="s">
        <v>52</v>
      </c>
      <c r="B85" s="21">
        <v>0</v>
      </c>
      <c r="C85" s="6">
        <v>0</v>
      </c>
      <c r="D85" s="6">
        <v>0</v>
      </c>
      <c r="E85" s="6">
        <v>0</v>
      </c>
      <c r="F85" s="7">
        <f t="shared" si="8"/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8">
        <f t="shared" si="7"/>
        <v>0</v>
      </c>
      <c r="M85" s="9">
        <f t="shared" si="9"/>
        <v>0</v>
      </c>
      <c r="N85" s="10">
        <v>0</v>
      </c>
      <c r="O85" s="10">
        <v>0</v>
      </c>
      <c r="P85" s="10">
        <v>0</v>
      </c>
      <c r="Q85" s="10">
        <v>0</v>
      </c>
      <c r="R85" s="11">
        <v>0</v>
      </c>
      <c r="S85" s="11">
        <v>0</v>
      </c>
      <c r="T85" s="12">
        <f t="shared" si="10"/>
        <v>0</v>
      </c>
      <c r="U85" s="11">
        <v>0</v>
      </c>
      <c r="V85" s="11">
        <v>0</v>
      </c>
      <c r="W85" s="13">
        <f t="shared" si="11"/>
        <v>0</v>
      </c>
      <c r="X85" s="14">
        <f t="shared" si="12"/>
        <v>0</v>
      </c>
      <c r="Y85" s="15">
        <v>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6">
        <v>0</v>
      </c>
      <c r="AJ85" s="14">
        <f t="shared" si="13"/>
        <v>0</v>
      </c>
    </row>
    <row r="86" spans="1:36" ht="19.5" thickBot="1" x14ac:dyDescent="0.35">
      <c r="A86" s="17" t="s">
        <v>419</v>
      </c>
      <c r="B86" s="21">
        <v>2</v>
      </c>
      <c r="C86" s="6">
        <v>1</v>
      </c>
      <c r="D86" s="6">
        <v>0</v>
      </c>
      <c r="E86" s="6">
        <v>0</v>
      </c>
      <c r="F86" s="7">
        <f t="shared" si="8"/>
        <v>3</v>
      </c>
      <c r="G86" s="6">
        <v>3</v>
      </c>
      <c r="H86" s="6">
        <v>0</v>
      </c>
      <c r="I86" s="6">
        <v>0</v>
      </c>
      <c r="J86" s="6">
        <v>0</v>
      </c>
      <c r="K86" s="6">
        <v>0</v>
      </c>
      <c r="L86" s="8">
        <f t="shared" si="7"/>
        <v>3</v>
      </c>
      <c r="M86" s="9">
        <f t="shared" si="9"/>
        <v>0</v>
      </c>
      <c r="N86" s="10">
        <v>3</v>
      </c>
      <c r="O86" s="10">
        <v>0</v>
      </c>
      <c r="P86" s="10">
        <v>0</v>
      </c>
      <c r="Q86" s="10">
        <v>0</v>
      </c>
      <c r="R86" s="11">
        <v>2</v>
      </c>
      <c r="S86" s="11">
        <v>3</v>
      </c>
      <c r="T86" s="12">
        <f t="shared" si="10"/>
        <v>5</v>
      </c>
      <c r="U86" s="11">
        <v>0</v>
      </c>
      <c r="V86" s="11">
        <v>0</v>
      </c>
      <c r="W86" s="13">
        <f t="shared" si="11"/>
        <v>0</v>
      </c>
      <c r="X86" s="14">
        <f t="shared" si="12"/>
        <v>5</v>
      </c>
      <c r="Y86" s="15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6">
        <v>0</v>
      </c>
      <c r="AJ86" s="14">
        <f t="shared" si="13"/>
        <v>0</v>
      </c>
    </row>
    <row r="87" spans="1:36" ht="19.5" thickBot="1" x14ac:dyDescent="0.35">
      <c r="A87" s="17" t="s">
        <v>420</v>
      </c>
      <c r="B87" s="21">
        <v>0</v>
      </c>
      <c r="C87" s="6">
        <v>0</v>
      </c>
      <c r="D87" s="6">
        <v>0</v>
      </c>
      <c r="E87" s="6">
        <v>0</v>
      </c>
      <c r="F87" s="7">
        <f t="shared" si="8"/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8">
        <f t="shared" si="7"/>
        <v>0</v>
      </c>
      <c r="M87" s="9">
        <f t="shared" si="9"/>
        <v>0</v>
      </c>
      <c r="N87" s="10">
        <v>0</v>
      </c>
      <c r="O87" s="10">
        <v>0</v>
      </c>
      <c r="P87" s="10">
        <v>0</v>
      </c>
      <c r="Q87" s="10">
        <v>0</v>
      </c>
      <c r="R87" s="11">
        <v>0</v>
      </c>
      <c r="S87" s="11">
        <v>0</v>
      </c>
      <c r="T87" s="12">
        <f t="shared" si="10"/>
        <v>0</v>
      </c>
      <c r="U87" s="11">
        <v>0</v>
      </c>
      <c r="V87" s="11">
        <v>0</v>
      </c>
      <c r="W87" s="13">
        <f t="shared" si="11"/>
        <v>0</v>
      </c>
      <c r="X87" s="14">
        <f t="shared" si="12"/>
        <v>0</v>
      </c>
      <c r="Y87" s="15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6">
        <v>0</v>
      </c>
      <c r="AJ87" s="14">
        <f t="shared" si="13"/>
        <v>0</v>
      </c>
    </row>
    <row r="88" spans="1:36" ht="19.5" thickBot="1" x14ac:dyDescent="0.35">
      <c r="A88" s="17" t="s">
        <v>421</v>
      </c>
      <c r="B88" s="21">
        <v>0</v>
      </c>
      <c r="C88" s="6">
        <v>0</v>
      </c>
      <c r="D88" s="6">
        <v>0</v>
      </c>
      <c r="E88" s="6">
        <v>0</v>
      </c>
      <c r="F88" s="7">
        <f t="shared" si="8"/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8">
        <f t="shared" si="7"/>
        <v>0</v>
      </c>
      <c r="M88" s="9">
        <f t="shared" si="9"/>
        <v>0</v>
      </c>
      <c r="N88" s="10">
        <v>0</v>
      </c>
      <c r="O88" s="10">
        <v>0</v>
      </c>
      <c r="P88" s="10">
        <v>0</v>
      </c>
      <c r="Q88" s="10">
        <v>0</v>
      </c>
      <c r="R88" s="11">
        <v>0</v>
      </c>
      <c r="S88" s="11">
        <v>0</v>
      </c>
      <c r="T88" s="12">
        <f t="shared" si="10"/>
        <v>0</v>
      </c>
      <c r="U88" s="11">
        <v>0</v>
      </c>
      <c r="V88" s="11">
        <v>0</v>
      </c>
      <c r="W88" s="13">
        <f t="shared" si="11"/>
        <v>0</v>
      </c>
      <c r="X88" s="14">
        <f t="shared" si="12"/>
        <v>0</v>
      </c>
      <c r="Y88" s="15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6">
        <v>0</v>
      </c>
      <c r="AJ88" s="14">
        <f t="shared" si="13"/>
        <v>0</v>
      </c>
    </row>
    <row r="89" spans="1:36" ht="19.5" thickBot="1" x14ac:dyDescent="0.35">
      <c r="A89" s="17" t="s">
        <v>422</v>
      </c>
      <c r="B89" s="21">
        <v>0</v>
      </c>
      <c r="C89" s="6">
        <v>0</v>
      </c>
      <c r="D89" s="6">
        <v>0</v>
      </c>
      <c r="E89" s="6">
        <v>0</v>
      </c>
      <c r="F89" s="7">
        <f t="shared" si="8"/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8">
        <f t="shared" si="7"/>
        <v>0</v>
      </c>
      <c r="M89" s="9">
        <f t="shared" si="9"/>
        <v>0</v>
      </c>
      <c r="N89" s="10">
        <v>0</v>
      </c>
      <c r="O89" s="10">
        <v>0</v>
      </c>
      <c r="P89" s="10">
        <v>0</v>
      </c>
      <c r="Q89" s="10">
        <v>0</v>
      </c>
      <c r="R89" s="11">
        <v>0</v>
      </c>
      <c r="S89" s="11">
        <v>0</v>
      </c>
      <c r="T89" s="12">
        <f t="shared" si="10"/>
        <v>0</v>
      </c>
      <c r="U89" s="11">
        <v>0</v>
      </c>
      <c r="V89" s="11">
        <v>0</v>
      </c>
      <c r="W89" s="13">
        <f t="shared" si="11"/>
        <v>0</v>
      </c>
      <c r="X89" s="14">
        <f t="shared" si="12"/>
        <v>0</v>
      </c>
      <c r="Y89" s="15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6">
        <v>0</v>
      </c>
      <c r="AJ89" s="14">
        <f t="shared" si="13"/>
        <v>0</v>
      </c>
    </row>
    <row r="90" spans="1:36" ht="19.5" thickBot="1" x14ac:dyDescent="0.35">
      <c r="A90" s="17" t="s">
        <v>423</v>
      </c>
      <c r="B90" s="21">
        <v>0</v>
      </c>
      <c r="C90" s="6">
        <v>0</v>
      </c>
      <c r="D90" s="6">
        <v>0</v>
      </c>
      <c r="E90" s="6">
        <v>0</v>
      </c>
      <c r="F90" s="7">
        <f t="shared" si="8"/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8">
        <f t="shared" si="7"/>
        <v>0</v>
      </c>
      <c r="M90" s="9">
        <f t="shared" si="9"/>
        <v>0</v>
      </c>
      <c r="N90" s="10">
        <v>0</v>
      </c>
      <c r="O90" s="10">
        <v>0</v>
      </c>
      <c r="P90" s="10">
        <v>0</v>
      </c>
      <c r="Q90" s="10">
        <v>0</v>
      </c>
      <c r="R90" s="11">
        <v>0</v>
      </c>
      <c r="S90" s="11">
        <v>0</v>
      </c>
      <c r="T90" s="12">
        <f t="shared" si="10"/>
        <v>0</v>
      </c>
      <c r="U90" s="11">
        <v>0</v>
      </c>
      <c r="V90" s="11">
        <v>0</v>
      </c>
      <c r="W90" s="13">
        <f t="shared" si="11"/>
        <v>0</v>
      </c>
      <c r="X90" s="14">
        <f t="shared" si="12"/>
        <v>0</v>
      </c>
      <c r="Y90" s="15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6">
        <v>0</v>
      </c>
      <c r="AJ90" s="14">
        <f t="shared" si="13"/>
        <v>0</v>
      </c>
    </row>
    <row r="91" spans="1:36" ht="19.5" thickBot="1" x14ac:dyDescent="0.35">
      <c r="A91" s="17" t="s">
        <v>555</v>
      </c>
      <c r="B91" s="21">
        <v>0</v>
      </c>
      <c r="C91" s="6">
        <v>0</v>
      </c>
      <c r="D91" s="6">
        <v>0</v>
      </c>
      <c r="E91" s="6">
        <v>0</v>
      </c>
      <c r="F91" s="7">
        <f t="shared" si="8"/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8">
        <f t="shared" si="7"/>
        <v>0</v>
      </c>
      <c r="M91" s="9">
        <f t="shared" si="9"/>
        <v>0</v>
      </c>
      <c r="N91" s="10">
        <v>0</v>
      </c>
      <c r="O91" s="10">
        <v>0</v>
      </c>
      <c r="P91" s="10">
        <v>0</v>
      </c>
      <c r="Q91" s="10">
        <v>0</v>
      </c>
      <c r="R91" s="11">
        <v>0</v>
      </c>
      <c r="S91" s="11">
        <v>0</v>
      </c>
      <c r="T91" s="12">
        <f t="shared" si="10"/>
        <v>0</v>
      </c>
      <c r="U91" s="11">
        <v>0</v>
      </c>
      <c r="V91" s="11">
        <v>0</v>
      </c>
      <c r="W91" s="13">
        <f t="shared" si="11"/>
        <v>0</v>
      </c>
      <c r="X91" s="14">
        <f t="shared" si="12"/>
        <v>0</v>
      </c>
      <c r="Y91" s="15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6">
        <v>0</v>
      </c>
      <c r="AJ91" s="14">
        <f t="shared" si="13"/>
        <v>0</v>
      </c>
    </row>
    <row r="92" spans="1:36" ht="19.5" thickBot="1" x14ac:dyDescent="0.35">
      <c r="A92" s="17" t="s">
        <v>556</v>
      </c>
      <c r="B92" s="21">
        <v>0</v>
      </c>
      <c r="C92" s="6">
        <v>0</v>
      </c>
      <c r="D92" s="6">
        <v>0</v>
      </c>
      <c r="E92" s="6">
        <v>0</v>
      </c>
      <c r="F92" s="7">
        <f t="shared" si="8"/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8">
        <f t="shared" si="7"/>
        <v>0</v>
      </c>
      <c r="M92" s="9">
        <f t="shared" si="9"/>
        <v>0</v>
      </c>
      <c r="N92" s="10">
        <v>0</v>
      </c>
      <c r="O92" s="10">
        <v>0</v>
      </c>
      <c r="P92" s="10">
        <v>0</v>
      </c>
      <c r="Q92" s="10">
        <v>0</v>
      </c>
      <c r="R92" s="11">
        <v>0</v>
      </c>
      <c r="S92" s="11">
        <v>0</v>
      </c>
      <c r="T92" s="12">
        <f t="shared" si="10"/>
        <v>0</v>
      </c>
      <c r="U92" s="11">
        <v>0</v>
      </c>
      <c r="V92" s="11">
        <v>0</v>
      </c>
      <c r="W92" s="13">
        <f t="shared" si="11"/>
        <v>0</v>
      </c>
      <c r="X92" s="14">
        <f t="shared" si="12"/>
        <v>0</v>
      </c>
      <c r="Y92" s="15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6">
        <v>0</v>
      </c>
      <c r="AJ92" s="14">
        <f t="shared" si="13"/>
        <v>0</v>
      </c>
    </row>
    <row r="93" spans="1:36" ht="19.5" thickBot="1" x14ac:dyDescent="0.35">
      <c r="A93" s="17" t="s">
        <v>424</v>
      </c>
      <c r="B93" s="21">
        <v>0</v>
      </c>
      <c r="C93" s="6">
        <v>0</v>
      </c>
      <c r="D93" s="6">
        <v>0</v>
      </c>
      <c r="E93" s="6">
        <v>0</v>
      </c>
      <c r="F93" s="7">
        <f t="shared" si="8"/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8">
        <f t="shared" si="7"/>
        <v>0</v>
      </c>
      <c r="M93" s="9">
        <f t="shared" si="9"/>
        <v>0</v>
      </c>
      <c r="N93" s="10">
        <v>0</v>
      </c>
      <c r="O93" s="10">
        <v>0</v>
      </c>
      <c r="P93" s="10">
        <v>0</v>
      </c>
      <c r="Q93" s="10">
        <v>0</v>
      </c>
      <c r="R93" s="11">
        <v>0</v>
      </c>
      <c r="S93" s="11">
        <v>0</v>
      </c>
      <c r="T93" s="12">
        <f t="shared" si="10"/>
        <v>0</v>
      </c>
      <c r="U93" s="11">
        <v>0</v>
      </c>
      <c r="V93" s="11">
        <v>0</v>
      </c>
      <c r="W93" s="13">
        <f t="shared" si="11"/>
        <v>0</v>
      </c>
      <c r="X93" s="14">
        <f t="shared" si="12"/>
        <v>0</v>
      </c>
      <c r="Y93" s="15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6">
        <v>0</v>
      </c>
      <c r="AJ93" s="14">
        <f t="shared" si="13"/>
        <v>0</v>
      </c>
    </row>
    <row r="94" spans="1:36" ht="19.5" thickBot="1" x14ac:dyDescent="0.35">
      <c r="A94" s="17">
        <v>144</v>
      </c>
      <c r="B94" s="6">
        <v>0</v>
      </c>
      <c r="C94" s="6">
        <v>0</v>
      </c>
      <c r="D94" s="6">
        <v>0</v>
      </c>
      <c r="E94" s="6">
        <v>0</v>
      </c>
      <c r="F94" s="7">
        <f t="shared" si="8"/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8">
        <f t="shared" si="7"/>
        <v>0</v>
      </c>
      <c r="M94" s="9">
        <f t="shared" si="9"/>
        <v>0</v>
      </c>
      <c r="N94" s="10">
        <v>0</v>
      </c>
      <c r="O94" s="10">
        <v>0</v>
      </c>
      <c r="P94" s="10">
        <v>0</v>
      </c>
      <c r="Q94" s="10">
        <v>0</v>
      </c>
      <c r="R94" s="11">
        <v>0</v>
      </c>
      <c r="S94" s="11">
        <v>0</v>
      </c>
      <c r="T94" s="12">
        <f t="shared" si="10"/>
        <v>0</v>
      </c>
      <c r="U94" s="11">
        <v>0</v>
      </c>
      <c r="V94" s="11">
        <v>0</v>
      </c>
      <c r="W94" s="13">
        <f t="shared" si="11"/>
        <v>0</v>
      </c>
      <c r="X94" s="14">
        <f t="shared" si="12"/>
        <v>0</v>
      </c>
      <c r="Y94" s="15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6">
        <v>0</v>
      </c>
      <c r="AJ94" s="14">
        <f t="shared" si="13"/>
        <v>0</v>
      </c>
    </row>
    <row r="95" spans="1:36" ht="19.5" thickBot="1" x14ac:dyDescent="0.35">
      <c r="A95" s="17" t="s">
        <v>405</v>
      </c>
      <c r="B95" s="6">
        <v>0</v>
      </c>
      <c r="C95" s="6">
        <v>0</v>
      </c>
      <c r="D95" s="6">
        <v>0</v>
      </c>
      <c r="E95" s="6">
        <v>0</v>
      </c>
      <c r="F95" s="7">
        <f t="shared" si="8"/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8">
        <f t="shared" si="7"/>
        <v>0</v>
      </c>
      <c r="M95" s="9">
        <f t="shared" si="9"/>
        <v>0</v>
      </c>
      <c r="N95" s="10">
        <v>0</v>
      </c>
      <c r="O95" s="10">
        <v>0</v>
      </c>
      <c r="P95" s="10">
        <v>0</v>
      </c>
      <c r="Q95" s="10">
        <v>0</v>
      </c>
      <c r="R95" s="11">
        <v>0</v>
      </c>
      <c r="S95" s="11">
        <v>0</v>
      </c>
      <c r="T95" s="12">
        <f t="shared" si="10"/>
        <v>0</v>
      </c>
      <c r="U95" s="11">
        <v>0</v>
      </c>
      <c r="V95" s="11">
        <v>0</v>
      </c>
      <c r="W95" s="13">
        <f t="shared" si="11"/>
        <v>0</v>
      </c>
      <c r="X95" s="14">
        <f t="shared" si="12"/>
        <v>0</v>
      </c>
      <c r="Y95" s="15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6">
        <v>0</v>
      </c>
      <c r="AJ95" s="14">
        <f t="shared" si="13"/>
        <v>0</v>
      </c>
    </row>
    <row r="96" spans="1:36" ht="19.5" thickBot="1" x14ac:dyDescent="0.35">
      <c r="A96" s="17">
        <v>145</v>
      </c>
      <c r="B96" s="6">
        <v>0</v>
      </c>
      <c r="C96" s="6">
        <v>0</v>
      </c>
      <c r="D96" s="6">
        <v>0</v>
      </c>
      <c r="E96" s="6">
        <v>0</v>
      </c>
      <c r="F96" s="7">
        <f t="shared" si="8"/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8">
        <f t="shared" si="7"/>
        <v>0</v>
      </c>
      <c r="M96" s="9">
        <f t="shared" si="9"/>
        <v>0</v>
      </c>
      <c r="N96" s="10">
        <v>0</v>
      </c>
      <c r="O96" s="10">
        <v>0</v>
      </c>
      <c r="P96" s="10">
        <v>0</v>
      </c>
      <c r="Q96" s="10">
        <v>0</v>
      </c>
      <c r="R96" s="11">
        <v>0</v>
      </c>
      <c r="S96" s="11">
        <v>0</v>
      </c>
      <c r="T96" s="12">
        <f t="shared" si="10"/>
        <v>0</v>
      </c>
      <c r="U96" s="11">
        <v>0</v>
      </c>
      <c r="V96" s="11">
        <v>0</v>
      </c>
      <c r="W96" s="13">
        <f t="shared" si="11"/>
        <v>0</v>
      </c>
      <c r="X96" s="14">
        <f t="shared" si="12"/>
        <v>0</v>
      </c>
      <c r="Y96" s="15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6">
        <v>0</v>
      </c>
      <c r="AJ96" s="14">
        <f t="shared" si="13"/>
        <v>0</v>
      </c>
    </row>
    <row r="97" spans="1:36" ht="19.5" thickBot="1" x14ac:dyDescent="0.35">
      <c r="A97" s="17">
        <v>146</v>
      </c>
      <c r="B97" s="6">
        <v>0</v>
      </c>
      <c r="C97" s="6">
        <v>0</v>
      </c>
      <c r="D97" s="6">
        <v>0</v>
      </c>
      <c r="E97" s="6">
        <v>0</v>
      </c>
      <c r="F97" s="7">
        <f t="shared" si="8"/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8">
        <f t="shared" si="7"/>
        <v>0</v>
      </c>
      <c r="M97" s="9">
        <f t="shared" si="9"/>
        <v>0</v>
      </c>
      <c r="N97" s="10">
        <v>0</v>
      </c>
      <c r="O97" s="10">
        <v>0</v>
      </c>
      <c r="P97" s="10">
        <v>0</v>
      </c>
      <c r="Q97" s="10">
        <v>0</v>
      </c>
      <c r="R97" s="11">
        <v>0</v>
      </c>
      <c r="S97" s="11">
        <v>0</v>
      </c>
      <c r="T97" s="12">
        <f t="shared" si="10"/>
        <v>0</v>
      </c>
      <c r="U97" s="11">
        <v>0</v>
      </c>
      <c r="V97" s="11">
        <v>0</v>
      </c>
      <c r="W97" s="13">
        <f t="shared" si="11"/>
        <v>0</v>
      </c>
      <c r="X97" s="14">
        <f t="shared" si="12"/>
        <v>0</v>
      </c>
      <c r="Y97" s="15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6">
        <v>0</v>
      </c>
      <c r="AJ97" s="14">
        <f t="shared" si="13"/>
        <v>0</v>
      </c>
    </row>
    <row r="98" spans="1:36" ht="19.5" thickBot="1" x14ac:dyDescent="0.35">
      <c r="A98" s="17">
        <v>147</v>
      </c>
      <c r="B98" s="6">
        <v>0</v>
      </c>
      <c r="C98" s="6">
        <v>0</v>
      </c>
      <c r="D98" s="6">
        <v>0</v>
      </c>
      <c r="E98" s="6">
        <v>0</v>
      </c>
      <c r="F98" s="7">
        <f t="shared" si="8"/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8">
        <f t="shared" si="7"/>
        <v>0</v>
      </c>
      <c r="M98" s="9">
        <f t="shared" si="9"/>
        <v>0</v>
      </c>
      <c r="N98" s="10">
        <v>0</v>
      </c>
      <c r="O98" s="10">
        <v>0</v>
      </c>
      <c r="P98" s="10">
        <v>0</v>
      </c>
      <c r="Q98" s="10">
        <v>0</v>
      </c>
      <c r="R98" s="11">
        <v>0</v>
      </c>
      <c r="S98" s="11">
        <v>0</v>
      </c>
      <c r="T98" s="12">
        <f t="shared" si="10"/>
        <v>0</v>
      </c>
      <c r="U98" s="11">
        <v>0</v>
      </c>
      <c r="V98" s="11">
        <v>0</v>
      </c>
      <c r="W98" s="13">
        <f t="shared" si="11"/>
        <v>0</v>
      </c>
      <c r="X98" s="14">
        <f t="shared" si="12"/>
        <v>0</v>
      </c>
      <c r="Y98" s="15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6">
        <v>0</v>
      </c>
      <c r="AJ98" s="14">
        <f t="shared" si="13"/>
        <v>0</v>
      </c>
    </row>
    <row r="99" spans="1:36" ht="19.5" thickBot="1" x14ac:dyDescent="0.35">
      <c r="A99" s="17">
        <v>150</v>
      </c>
      <c r="B99" s="6">
        <v>2</v>
      </c>
      <c r="C99" s="6">
        <v>0</v>
      </c>
      <c r="D99" s="6">
        <v>0</v>
      </c>
      <c r="E99" s="6">
        <v>0</v>
      </c>
      <c r="F99" s="7">
        <f t="shared" si="8"/>
        <v>2</v>
      </c>
      <c r="G99" s="6">
        <v>0</v>
      </c>
      <c r="H99" s="6">
        <v>1</v>
      </c>
      <c r="I99" s="6">
        <v>0</v>
      </c>
      <c r="J99" s="6">
        <v>0</v>
      </c>
      <c r="K99" s="6">
        <v>0</v>
      </c>
      <c r="L99" s="8">
        <f t="shared" si="7"/>
        <v>1</v>
      </c>
      <c r="M99" s="9">
        <f t="shared" si="9"/>
        <v>1</v>
      </c>
      <c r="N99" s="10">
        <v>1</v>
      </c>
      <c r="O99" s="10">
        <v>0</v>
      </c>
      <c r="P99" s="10">
        <v>0</v>
      </c>
      <c r="Q99" s="10">
        <v>0</v>
      </c>
      <c r="R99" s="11">
        <v>1</v>
      </c>
      <c r="S99" s="11">
        <v>0</v>
      </c>
      <c r="T99" s="12">
        <f t="shared" si="10"/>
        <v>1</v>
      </c>
      <c r="U99" s="11">
        <v>0</v>
      </c>
      <c r="V99" s="11">
        <v>0</v>
      </c>
      <c r="W99" s="13">
        <f t="shared" si="11"/>
        <v>0</v>
      </c>
      <c r="X99" s="14">
        <f t="shared" si="12"/>
        <v>1</v>
      </c>
      <c r="Y99" s="15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6">
        <v>0</v>
      </c>
      <c r="AJ99" s="14">
        <f t="shared" si="13"/>
        <v>0</v>
      </c>
    </row>
    <row r="100" spans="1:36" ht="19.5" thickBot="1" x14ac:dyDescent="0.35">
      <c r="A100" s="17">
        <v>151</v>
      </c>
      <c r="B100" s="6">
        <v>0</v>
      </c>
      <c r="C100" s="6">
        <v>1</v>
      </c>
      <c r="D100" s="6">
        <v>0</v>
      </c>
      <c r="E100" s="6">
        <v>0</v>
      </c>
      <c r="F100" s="7">
        <f t="shared" si="8"/>
        <v>1</v>
      </c>
      <c r="G100" s="6">
        <v>1</v>
      </c>
      <c r="H100" s="6">
        <v>0</v>
      </c>
      <c r="I100" s="6">
        <v>0</v>
      </c>
      <c r="J100" s="6">
        <v>0</v>
      </c>
      <c r="K100" s="6">
        <v>0</v>
      </c>
      <c r="L100" s="8">
        <f t="shared" si="7"/>
        <v>1</v>
      </c>
      <c r="M100" s="9">
        <f t="shared" si="9"/>
        <v>0</v>
      </c>
      <c r="N100" s="10">
        <v>1</v>
      </c>
      <c r="O100" s="10">
        <v>0</v>
      </c>
      <c r="P100" s="10">
        <v>0</v>
      </c>
      <c r="Q100" s="10">
        <v>0</v>
      </c>
      <c r="R100" s="11">
        <v>1</v>
      </c>
      <c r="S100" s="11">
        <v>0</v>
      </c>
      <c r="T100" s="12">
        <f t="shared" si="10"/>
        <v>1</v>
      </c>
      <c r="U100" s="11">
        <v>0</v>
      </c>
      <c r="V100" s="11">
        <v>0</v>
      </c>
      <c r="W100" s="13">
        <f t="shared" si="11"/>
        <v>0</v>
      </c>
      <c r="X100" s="14">
        <f t="shared" si="12"/>
        <v>1</v>
      </c>
      <c r="Y100" s="15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6">
        <v>0</v>
      </c>
      <c r="AJ100" s="14">
        <f t="shared" si="13"/>
        <v>0</v>
      </c>
    </row>
    <row r="101" spans="1:36" ht="19.5" thickBot="1" x14ac:dyDescent="0.35">
      <c r="A101" s="17">
        <v>152</v>
      </c>
      <c r="B101" s="6">
        <v>0</v>
      </c>
      <c r="C101" s="6">
        <v>0</v>
      </c>
      <c r="D101" s="6">
        <v>0</v>
      </c>
      <c r="E101" s="6">
        <v>0</v>
      </c>
      <c r="F101" s="7">
        <f t="shared" si="8"/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8">
        <f t="shared" si="7"/>
        <v>0</v>
      </c>
      <c r="M101" s="9">
        <f t="shared" si="9"/>
        <v>0</v>
      </c>
      <c r="N101" s="10">
        <v>0</v>
      </c>
      <c r="O101" s="10">
        <v>0</v>
      </c>
      <c r="P101" s="10">
        <v>0</v>
      </c>
      <c r="Q101" s="10">
        <v>0</v>
      </c>
      <c r="R101" s="11">
        <v>0</v>
      </c>
      <c r="S101" s="11">
        <v>0</v>
      </c>
      <c r="T101" s="12">
        <f t="shared" si="10"/>
        <v>0</v>
      </c>
      <c r="U101" s="11">
        <v>0</v>
      </c>
      <c r="V101" s="11">
        <v>0</v>
      </c>
      <c r="W101" s="13">
        <f t="shared" si="11"/>
        <v>0</v>
      </c>
      <c r="X101" s="14">
        <f t="shared" si="12"/>
        <v>0</v>
      </c>
      <c r="Y101" s="15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6">
        <v>0</v>
      </c>
      <c r="AJ101" s="14">
        <f t="shared" si="13"/>
        <v>0</v>
      </c>
    </row>
    <row r="102" spans="1:36" ht="19.5" thickBot="1" x14ac:dyDescent="0.35">
      <c r="A102" s="17">
        <v>153</v>
      </c>
      <c r="B102" s="6">
        <v>0</v>
      </c>
      <c r="C102" s="6">
        <v>0</v>
      </c>
      <c r="D102" s="6">
        <v>0</v>
      </c>
      <c r="E102" s="6">
        <v>0</v>
      </c>
      <c r="F102" s="7">
        <f t="shared" si="8"/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8">
        <f t="shared" si="7"/>
        <v>0</v>
      </c>
      <c r="M102" s="9">
        <f t="shared" si="9"/>
        <v>0</v>
      </c>
      <c r="N102" s="10">
        <v>0</v>
      </c>
      <c r="O102" s="10">
        <v>0</v>
      </c>
      <c r="P102" s="10">
        <v>0</v>
      </c>
      <c r="Q102" s="10">
        <v>0</v>
      </c>
      <c r="R102" s="11">
        <v>0</v>
      </c>
      <c r="S102" s="11">
        <v>0</v>
      </c>
      <c r="T102" s="12">
        <f t="shared" si="10"/>
        <v>0</v>
      </c>
      <c r="U102" s="11">
        <v>0</v>
      </c>
      <c r="V102" s="11">
        <v>0</v>
      </c>
      <c r="W102" s="13">
        <f t="shared" si="11"/>
        <v>0</v>
      </c>
      <c r="X102" s="14">
        <f t="shared" si="12"/>
        <v>0</v>
      </c>
      <c r="Y102" s="15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6">
        <v>0</v>
      </c>
      <c r="AJ102" s="14">
        <f t="shared" si="13"/>
        <v>0</v>
      </c>
    </row>
    <row r="103" spans="1:36" ht="19.5" thickBot="1" x14ac:dyDescent="0.35">
      <c r="A103" s="17">
        <v>154</v>
      </c>
      <c r="B103" s="6">
        <v>0</v>
      </c>
      <c r="C103" s="6">
        <v>0</v>
      </c>
      <c r="D103" s="6">
        <v>0</v>
      </c>
      <c r="E103" s="6">
        <v>0</v>
      </c>
      <c r="F103" s="7">
        <f t="shared" si="8"/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8">
        <f t="shared" si="7"/>
        <v>0</v>
      </c>
      <c r="M103" s="9">
        <f t="shared" si="9"/>
        <v>0</v>
      </c>
      <c r="N103" s="10">
        <v>0</v>
      </c>
      <c r="O103" s="10">
        <v>0</v>
      </c>
      <c r="P103" s="10">
        <v>0</v>
      </c>
      <c r="Q103" s="10">
        <v>0</v>
      </c>
      <c r="R103" s="11">
        <v>0</v>
      </c>
      <c r="S103" s="11">
        <v>0</v>
      </c>
      <c r="T103" s="12">
        <f t="shared" si="10"/>
        <v>0</v>
      </c>
      <c r="U103" s="11">
        <v>0</v>
      </c>
      <c r="V103" s="11">
        <v>0</v>
      </c>
      <c r="W103" s="13">
        <f t="shared" si="11"/>
        <v>0</v>
      </c>
      <c r="X103" s="14">
        <f t="shared" si="12"/>
        <v>0</v>
      </c>
      <c r="Y103" s="15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6">
        <v>0</v>
      </c>
      <c r="AJ103" s="14">
        <f t="shared" si="13"/>
        <v>0</v>
      </c>
    </row>
    <row r="104" spans="1:36" ht="19.5" thickBot="1" x14ac:dyDescent="0.35">
      <c r="A104" s="17">
        <v>155</v>
      </c>
      <c r="B104" s="6">
        <v>0</v>
      </c>
      <c r="C104" s="6">
        <v>0</v>
      </c>
      <c r="D104" s="6">
        <v>0</v>
      </c>
      <c r="E104" s="6">
        <v>0</v>
      </c>
      <c r="F104" s="7">
        <f t="shared" si="8"/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8">
        <f t="shared" si="7"/>
        <v>0</v>
      </c>
      <c r="M104" s="9">
        <f t="shared" si="9"/>
        <v>0</v>
      </c>
      <c r="N104" s="10">
        <v>0</v>
      </c>
      <c r="O104" s="10">
        <v>0</v>
      </c>
      <c r="P104" s="10">
        <v>0</v>
      </c>
      <c r="Q104" s="10">
        <v>0</v>
      </c>
      <c r="R104" s="11">
        <v>0</v>
      </c>
      <c r="S104" s="11">
        <v>0</v>
      </c>
      <c r="T104" s="12">
        <f t="shared" si="10"/>
        <v>0</v>
      </c>
      <c r="U104" s="11">
        <v>0</v>
      </c>
      <c r="V104" s="11">
        <v>0</v>
      </c>
      <c r="W104" s="13">
        <f t="shared" si="11"/>
        <v>0</v>
      </c>
      <c r="X104" s="14">
        <f t="shared" si="12"/>
        <v>0</v>
      </c>
      <c r="Y104" s="15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6">
        <v>0</v>
      </c>
      <c r="AJ104" s="14">
        <f t="shared" si="13"/>
        <v>0</v>
      </c>
    </row>
    <row r="105" spans="1:36" ht="19.5" thickBot="1" x14ac:dyDescent="0.35">
      <c r="A105" s="17">
        <v>156</v>
      </c>
      <c r="B105" s="6">
        <v>0</v>
      </c>
      <c r="C105" s="6">
        <v>0</v>
      </c>
      <c r="D105" s="6">
        <v>0</v>
      </c>
      <c r="E105" s="6">
        <v>0</v>
      </c>
      <c r="F105" s="7">
        <f t="shared" si="8"/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8">
        <f t="shared" si="7"/>
        <v>0</v>
      </c>
      <c r="M105" s="9">
        <f t="shared" si="9"/>
        <v>0</v>
      </c>
      <c r="N105" s="10">
        <v>0</v>
      </c>
      <c r="O105" s="10">
        <v>0</v>
      </c>
      <c r="P105" s="10">
        <v>0</v>
      </c>
      <c r="Q105" s="10">
        <v>0</v>
      </c>
      <c r="R105" s="11">
        <v>0</v>
      </c>
      <c r="S105" s="11">
        <v>0</v>
      </c>
      <c r="T105" s="12">
        <f t="shared" si="10"/>
        <v>0</v>
      </c>
      <c r="U105" s="11">
        <v>0</v>
      </c>
      <c r="V105" s="11">
        <v>0</v>
      </c>
      <c r="W105" s="13">
        <f t="shared" si="11"/>
        <v>0</v>
      </c>
      <c r="X105" s="14">
        <f t="shared" si="12"/>
        <v>0</v>
      </c>
      <c r="Y105" s="15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6">
        <v>0</v>
      </c>
      <c r="AJ105" s="14">
        <f t="shared" si="13"/>
        <v>0</v>
      </c>
    </row>
    <row r="106" spans="1:36" ht="19.5" thickBot="1" x14ac:dyDescent="0.35">
      <c r="A106" s="17" t="s">
        <v>109</v>
      </c>
      <c r="B106" s="6">
        <v>0</v>
      </c>
      <c r="C106" s="6">
        <v>0</v>
      </c>
      <c r="D106" s="6">
        <v>0</v>
      </c>
      <c r="E106" s="6">
        <v>0</v>
      </c>
      <c r="F106" s="7">
        <f t="shared" si="8"/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8">
        <f t="shared" si="7"/>
        <v>0</v>
      </c>
      <c r="M106" s="9">
        <f t="shared" si="9"/>
        <v>0</v>
      </c>
      <c r="N106" s="10">
        <v>0</v>
      </c>
      <c r="O106" s="10">
        <v>0</v>
      </c>
      <c r="P106" s="10">
        <v>0</v>
      </c>
      <c r="Q106" s="10">
        <v>0</v>
      </c>
      <c r="R106" s="11">
        <v>0</v>
      </c>
      <c r="S106" s="11">
        <v>0</v>
      </c>
      <c r="T106" s="12">
        <f t="shared" si="10"/>
        <v>0</v>
      </c>
      <c r="U106" s="11">
        <v>0</v>
      </c>
      <c r="V106" s="11">
        <v>0</v>
      </c>
      <c r="W106" s="13">
        <f t="shared" si="11"/>
        <v>0</v>
      </c>
      <c r="X106" s="14">
        <f t="shared" si="12"/>
        <v>0</v>
      </c>
      <c r="Y106" s="15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6">
        <v>0</v>
      </c>
      <c r="AJ106" s="14">
        <f t="shared" si="13"/>
        <v>0</v>
      </c>
    </row>
    <row r="107" spans="1:36" ht="19.5" thickBot="1" x14ac:dyDescent="0.35">
      <c r="A107" s="17">
        <v>160</v>
      </c>
      <c r="B107" s="6">
        <v>0</v>
      </c>
      <c r="C107" s="6">
        <v>0</v>
      </c>
      <c r="D107" s="6">
        <v>0</v>
      </c>
      <c r="E107" s="6">
        <v>0</v>
      </c>
      <c r="F107" s="7">
        <f t="shared" si="8"/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8">
        <f t="shared" si="7"/>
        <v>0</v>
      </c>
      <c r="M107" s="9">
        <f t="shared" si="9"/>
        <v>0</v>
      </c>
      <c r="N107" s="10">
        <v>0</v>
      </c>
      <c r="O107" s="10">
        <v>0</v>
      </c>
      <c r="P107" s="10">
        <v>0</v>
      </c>
      <c r="Q107" s="10">
        <v>0</v>
      </c>
      <c r="R107" s="11">
        <v>0</v>
      </c>
      <c r="S107" s="11">
        <v>0</v>
      </c>
      <c r="T107" s="12">
        <f t="shared" si="10"/>
        <v>0</v>
      </c>
      <c r="U107" s="11">
        <v>0</v>
      </c>
      <c r="V107" s="11">
        <v>0</v>
      </c>
      <c r="W107" s="13">
        <f t="shared" si="11"/>
        <v>0</v>
      </c>
      <c r="X107" s="14">
        <f t="shared" si="12"/>
        <v>0</v>
      </c>
      <c r="Y107" s="15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6">
        <v>0</v>
      </c>
      <c r="AJ107" s="14">
        <f t="shared" si="13"/>
        <v>0</v>
      </c>
    </row>
    <row r="108" spans="1:36" ht="19.5" thickBot="1" x14ac:dyDescent="0.35">
      <c r="A108" s="17">
        <v>161</v>
      </c>
      <c r="B108" s="6">
        <v>0</v>
      </c>
      <c r="C108" s="6">
        <v>1</v>
      </c>
      <c r="D108" s="6">
        <v>0</v>
      </c>
      <c r="E108" s="6">
        <v>0</v>
      </c>
      <c r="F108" s="7">
        <f t="shared" si="8"/>
        <v>1</v>
      </c>
      <c r="G108" s="6">
        <v>1</v>
      </c>
      <c r="H108" s="6">
        <v>0</v>
      </c>
      <c r="I108" s="6">
        <v>0</v>
      </c>
      <c r="J108" s="6">
        <v>0</v>
      </c>
      <c r="K108" s="6">
        <v>0</v>
      </c>
      <c r="L108" s="8">
        <f t="shared" si="7"/>
        <v>1</v>
      </c>
      <c r="M108" s="9">
        <f t="shared" si="9"/>
        <v>0</v>
      </c>
      <c r="N108" s="10">
        <v>1</v>
      </c>
      <c r="O108" s="10">
        <v>0</v>
      </c>
      <c r="P108" s="10">
        <v>0</v>
      </c>
      <c r="Q108" s="10">
        <v>0</v>
      </c>
      <c r="R108" s="11">
        <v>0</v>
      </c>
      <c r="S108" s="11">
        <v>1</v>
      </c>
      <c r="T108" s="12">
        <f t="shared" si="10"/>
        <v>1</v>
      </c>
      <c r="U108" s="11">
        <v>0</v>
      </c>
      <c r="V108" s="11">
        <v>0</v>
      </c>
      <c r="W108" s="13">
        <f t="shared" si="11"/>
        <v>0</v>
      </c>
      <c r="X108" s="14">
        <f t="shared" si="12"/>
        <v>1</v>
      </c>
      <c r="Y108" s="15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6">
        <v>0</v>
      </c>
      <c r="AJ108" s="14">
        <f t="shared" si="13"/>
        <v>0</v>
      </c>
    </row>
    <row r="109" spans="1:36" ht="19.5" thickBot="1" x14ac:dyDescent="0.35">
      <c r="A109" s="17">
        <v>162</v>
      </c>
      <c r="B109" s="6">
        <v>0</v>
      </c>
      <c r="C109" s="6">
        <v>0</v>
      </c>
      <c r="D109" s="6">
        <v>0</v>
      </c>
      <c r="E109" s="6">
        <v>0</v>
      </c>
      <c r="F109" s="7">
        <f t="shared" si="8"/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8">
        <f t="shared" si="7"/>
        <v>0</v>
      </c>
      <c r="M109" s="9">
        <f t="shared" si="9"/>
        <v>0</v>
      </c>
      <c r="N109" s="10">
        <v>0</v>
      </c>
      <c r="O109" s="10">
        <v>0</v>
      </c>
      <c r="P109" s="10">
        <v>0</v>
      </c>
      <c r="Q109" s="10">
        <v>0</v>
      </c>
      <c r="R109" s="11">
        <v>0</v>
      </c>
      <c r="S109" s="11">
        <v>0</v>
      </c>
      <c r="T109" s="12">
        <f t="shared" si="10"/>
        <v>0</v>
      </c>
      <c r="U109" s="11">
        <v>0</v>
      </c>
      <c r="V109" s="11">
        <v>0</v>
      </c>
      <c r="W109" s="13">
        <f t="shared" si="11"/>
        <v>0</v>
      </c>
      <c r="X109" s="14">
        <f t="shared" si="12"/>
        <v>0</v>
      </c>
      <c r="Y109" s="15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6">
        <v>0</v>
      </c>
      <c r="AJ109" s="14">
        <f t="shared" si="13"/>
        <v>0</v>
      </c>
    </row>
    <row r="110" spans="1:36" ht="19.5" thickBot="1" x14ac:dyDescent="0.35">
      <c r="A110" s="17">
        <v>164</v>
      </c>
      <c r="B110" s="6">
        <v>0</v>
      </c>
      <c r="C110" s="6">
        <v>0</v>
      </c>
      <c r="D110" s="6">
        <v>0</v>
      </c>
      <c r="E110" s="6">
        <v>0</v>
      </c>
      <c r="F110" s="7">
        <f t="shared" si="8"/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8">
        <f t="shared" si="7"/>
        <v>0</v>
      </c>
      <c r="M110" s="9">
        <f t="shared" si="9"/>
        <v>0</v>
      </c>
      <c r="N110" s="10">
        <v>0</v>
      </c>
      <c r="O110" s="10">
        <v>0</v>
      </c>
      <c r="P110" s="10">
        <v>0</v>
      </c>
      <c r="Q110" s="10">
        <v>0</v>
      </c>
      <c r="R110" s="11">
        <v>0</v>
      </c>
      <c r="S110" s="11">
        <v>0</v>
      </c>
      <c r="T110" s="12">
        <f t="shared" si="10"/>
        <v>0</v>
      </c>
      <c r="U110" s="11">
        <v>0</v>
      </c>
      <c r="V110" s="11">
        <v>0</v>
      </c>
      <c r="W110" s="13">
        <f t="shared" si="11"/>
        <v>0</v>
      </c>
      <c r="X110" s="14">
        <f t="shared" si="12"/>
        <v>0</v>
      </c>
      <c r="Y110" s="15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6">
        <v>0</v>
      </c>
      <c r="AJ110" s="14">
        <f t="shared" si="13"/>
        <v>0</v>
      </c>
    </row>
    <row r="111" spans="1:36" ht="19.5" thickBot="1" x14ac:dyDescent="0.35">
      <c r="A111" s="17" t="s">
        <v>110</v>
      </c>
      <c r="B111" s="6">
        <v>0</v>
      </c>
      <c r="C111" s="6">
        <v>0</v>
      </c>
      <c r="D111" s="6">
        <v>0</v>
      </c>
      <c r="E111" s="6">
        <v>0</v>
      </c>
      <c r="F111" s="7">
        <f t="shared" si="8"/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8">
        <f t="shared" si="7"/>
        <v>0</v>
      </c>
      <c r="M111" s="9">
        <f t="shared" si="9"/>
        <v>0</v>
      </c>
      <c r="N111" s="10">
        <v>0</v>
      </c>
      <c r="O111" s="10">
        <v>0</v>
      </c>
      <c r="P111" s="10">
        <v>0</v>
      </c>
      <c r="Q111" s="10">
        <v>0</v>
      </c>
      <c r="R111" s="11">
        <v>0</v>
      </c>
      <c r="S111" s="11">
        <v>0</v>
      </c>
      <c r="T111" s="12">
        <f t="shared" si="10"/>
        <v>0</v>
      </c>
      <c r="U111" s="11">
        <v>0</v>
      </c>
      <c r="V111" s="11">
        <v>0</v>
      </c>
      <c r="W111" s="13">
        <f t="shared" si="11"/>
        <v>0</v>
      </c>
      <c r="X111" s="14">
        <f t="shared" si="12"/>
        <v>0</v>
      </c>
      <c r="Y111" s="15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6">
        <v>0</v>
      </c>
      <c r="AJ111" s="14">
        <f t="shared" si="13"/>
        <v>0</v>
      </c>
    </row>
    <row r="112" spans="1:36" ht="19.5" thickBot="1" x14ac:dyDescent="0.35">
      <c r="A112" s="17" t="s">
        <v>54</v>
      </c>
      <c r="B112" s="6">
        <v>0</v>
      </c>
      <c r="C112" s="6">
        <v>0</v>
      </c>
      <c r="D112" s="6">
        <v>0</v>
      </c>
      <c r="E112" s="6">
        <v>0</v>
      </c>
      <c r="F112" s="7">
        <f t="shared" si="8"/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8">
        <f t="shared" si="7"/>
        <v>0</v>
      </c>
      <c r="M112" s="9">
        <f t="shared" si="9"/>
        <v>0</v>
      </c>
      <c r="N112" s="10">
        <v>0</v>
      </c>
      <c r="O112" s="10">
        <v>0</v>
      </c>
      <c r="P112" s="10">
        <v>0</v>
      </c>
      <c r="Q112" s="10">
        <v>0</v>
      </c>
      <c r="R112" s="11">
        <v>0</v>
      </c>
      <c r="S112" s="11">
        <v>0</v>
      </c>
      <c r="T112" s="12">
        <f t="shared" si="10"/>
        <v>0</v>
      </c>
      <c r="U112" s="11">
        <v>0</v>
      </c>
      <c r="V112" s="11">
        <v>0</v>
      </c>
      <c r="W112" s="13">
        <f t="shared" si="11"/>
        <v>0</v>
      </c>
      <c r="X112" s="14">
        <f t="shared" si="12"/>
        <v>0</v>
      </c>
      <c r="Y112" s="15">
        <v>0</v>
      </c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6">
        <v>0</v>
      </c>
      <c r="AJ112" s="14">
        <f t="shared" si="13"/>
        <v>0</v>
      </c>
    </row>
    <row r="113" spans="1:36" ht="19.5" thickBot="1" x14ac:dyDescent="0.35">
      <c r="A113" s="17">
        <v>165</v>
      </c>
      <c r="B113" s="6">
        <v>0</v>
      </c>
      <c r="C113" s="6">
        <v>0</v>
      </c>
      <c r="D113" s="6">
        <v>0</v>
      </c>
      <c r="E113" s="6">
        <v>0</v>
      </c>
      <c r="F113" s="7">
        <f t="shared" si="8"/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8">
        <f t="shared" si="7"/>
        <v>0</v>
      </c>
      <c r="M113" s="9">
        <f t="shared" si="9"/>
        <v>0</v>
      </c>
      <c r="N113" s="10">
        <v>0</v>
      </c>
      <c r="O113" s="10">
        <v>0</v>
      </c>
      <c r="P113" s="10">
        <v>0</v>
      </c>
      <c r="Q113" s="10">
        <v>0</v>
      </c>
      <c r="R113" s="11">
        <v>0</v>
      </c>
      <c r="S113" s="11">
        <v>0</v>
      </c>
      <c r="T113" s="12">
        <f t="shared" si="10"/>
        <v>0</v>
      </c>
      <c r="U113" s="11">
        <v>0</v>
      </c>
      <c r="V113" s="11">
        <v>0</v>
      </c>
      <c r="W113" s="13">
        <f t="shared" si="11"/>
        <v>0</v>
      </c>
      <c r="X113" s="14">
        <f t="shared" si="12"/>
        <v>0</v>
      </c>
      <c r="Y113" s="15">
        <v>0</v>
      </c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6">
        <v>0</v>
      </c>
      <c r="AJ113" s="14">
        <f t="shared" si="13"/>
        <v>0</v>
      </c>
    </row>
    <row r="114" spans="1:36" ht="19.5" thickBot="1" x14ac:dyDescent="0.35">
      <c r="A114" s="17">
        <v>168</v>
      </c>
      <c r="B114" s="6">
        <v>0</v>
      </c>
      <c r="C114" s="6">
        <v>0</v>
      </c>
      <c r="D114" s="6">
        <v>0</v>
      </c>
      <c r="E114" s="6">
        <v>0</v>
      </c>
      <c r="F114" s="7">
        <f t="shared" si="8"/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8">
        <f t="shared" si="7"/>
        <v>0</v>
      </c>
      <c r="M114" s="9">
        <f t="shared" si="9"/>
        <v>0</v>
      </c>
      <c r="N114" s="10">
        <v>0</v>
      </c>
      <c r="O114" s="10">
        <v>0</v>
      </c>
      <c r="P114" s="10">
        <v>0</v>
      </c>
      <c r="Q114" s="10">
        <v>0</v>
      </c>
      <c r="R114" s="11">
        <v>0</v>
      </c>
      <c r="S114" s="11">
        <v>0</v>
      </c>
      <c r="T114" s="12">
        <f t="shared" si="10"/>
        <v>0</v>
      </c>
      <c r="U114" s="11">
        <v>0</v>
      </c>
      <c r="V114" s="11">
        <v>0</v>
      </c>
      <c r="W114" s="13">
        <f t="shared" si="11"/>
        <v>0</v>
      </c>
      <c r="X114" s="14">
        <f t="shared" si="12"/>
        <v>0</v>
      </c>
      <c r="Y114" s="15">
        <v>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6">
        <v>0</v>
      </c>
      <c r="AJ114" s="14">
        <f t="shared" si="13"/>
        <v>0</v>
      </c>
    </row>
    <row r="115" spans="1:36" ht="19.5" thickBot="1" x14ac:dyDescent="0.35">
      <c r="A115" s="17" t="s">
        <v>55</v>
      </c>
      <c r="B115" s="6">
        <v>0</v>
      </c>
      <c r="C115" s="6">
        <v>0</v>
      </c>
      <c r="D115" s="6">
        <v>0</v>
      </c>
      <c r="E115" s="6">
        <v>0</v>
      </c>
      <c r="F115" s="7">
        <f t="shared" si="8"/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8">
        <f t="shared" si="7"/>
        <v>0</v>
      </c>
      <c r="M115" s="9">
        <f t="shared" si="9"/>
        <v>0</v>
      </c>
      <c r="N115" s="10">
        <v>0</v>
      </c>
      <c r="O115" s="10">
        <v>0</v>
      </c>
      <c r="P115" s="10">
        <v>0</v>
      </c>
      <c r="Q115" s="10">
        <v>0</v>
      </c>
      <c r="R115" s="11">
        <v>0</v>
      </c>
      <c r="S115" s="11">
        <v>0</v>
      </c>
      <c r="T115" s="12">
        <f t="shared" si="10"/>
        <v>0</v>
      </c>
      <c r="U115" s="11">
        <v>0</v>
      </c>
      <c r="V115" s="11">
        <v>0</v>
      </c>
      <c r="W115" s="13">
        <f t="shared" si="11"/>
        <v>0</v>
      </c>
      <c r="X115" s="14">
        <f t="shared" si="12"/>
        <v>0</v>
      </c>
      <c r="Y115" s="15">
        <v>0</v>
      </c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6">
        <v>0</v>
      </c>
      <c r="AJ115" s="14">
        <f t="shared" si="13"/>
        <v>0</v>
      </c>
    </row>
    <row r="116" spans="1:36" ht="19.5" hidden="1" thickBot="1" x14ac:dyDescent="0.35">
      <c r="A116" s="17">
        <v>171</v>
      </c>
      <c r="B116" s="6">
        <v>0</v>
      </c>
      <c r="C116" s="6">
        <v>0</v>
      </c>
      <c r="D116" s="6">
        <v>0</v>
      </c>
      <c r="E116" s="6">
        <v>0</v>
      </c>
      <c r="F116" s="7">
        <f t="shared" si="8"/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8">
        <f t="shared" si="7"/>
        <v>0</v>
      </c>
      <c r="M116" s="9">
        <f t="shared" si="9"/>
        <v>0</v>
      </c>
      <c r="N116" s="10">
        <v>0</v>
      </c>
      <c r="O116" s="10">
        <v>0</v>
      </c>
      <c r="P116" s="10">
        <v>0</v>
      </c>
      <c r="Q116" s="10">
        <v>0</v>
      </c>
      <c r="R116" s="11">
        <v>0</v>
      </c>
      <c r="S116" s="11">
        <v>0</v>
      </c>
      <c r="T116" s="12">
        <f t="shared" si="10"/>
        <v>0</v>
      </c>
      <c r="U116" s="11">
        <v>0</v>
      </c>
      <c r="V116" s="11">
        <v>0</v>
      </c>
      <c r="W116" s="13">
        <f t="shared" si="11"/>
        <v>0</v>
      </c>
      <c r="X116" s="14">
        <f t="shared" si="12"/>
        <v>0</v>
      </c>
      <c r="Y116" s="15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6">
        <v>0</v>
      </c>
      <c r="AJ116" s="14">
        <f t="shared" si="13"/>
        <v>0</v>
      </c>
    </row>
    <row r="117" spans="1:36" ht="19.5" thickBot="1" x14ac:dyDescent="0.35">
      <c r="A117" s="17" t="s">
        <v>425</v>
      </c>
      <c r="B117" s="6">
        <v>0</v>
      </c>
      <c r="C117" s="6">
        <v>0</v>
      </c>
      <c r="D117" s="6">
        <v>0</v>
      </c>
      <c r="E117" s="6">
        <v>0</v>
      </c>
      <c r="F117" s="7">
        <f t="shared" si="8"/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8">
        <f t="shared" si="7"/>
        <v>0</v>
      </c>
      <c r="M117" s="9">
        <f t="shared" si="9"/>
        <v>0</v>
      </c>
      <c r="N117" s="10">
        <v>0</v>
      </c>
      <c r="O117" s="10">
        <v>0</v>
      </c>
      <c r="P117" s="10">
        <v>0</v>
      </c>
      <c r="Q117" s="10">
        <v>0</v>
      </c>
      <c r="R117" s="11">
        <v>0</v>
      </c>
      <c r="S117" s="11">
        <v>0</v>
      </c>
      <c r="T117" s="12">
        <f t="shared" si="10"/>
        <v>0</v>
      </c>
      <c r="U117" s="11">
        <v>0</v>
      </c>
      <c r="V117" s="11">
        <v>0</v>
      </c>
      <c r="W117" s="13">
        <f t="shared" si="11"/>
        <v>0</v>
      </c>
      <c r="X117" s="14">
        <f t="shared" si="12"/>
        <v>0</v>
      </c>
      <c r="Y117" s="15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6">
        <v>0</v>
      </c>
      <c r="AJ117" s="14">
        <f t="shared" si="13"/>
        <v>0</v>
      </c>
    </row>
    <row r="118" spans="1:36" ht="19.5" thickBot="1" x14ac:dyDescent="0.35">
      <c r="A118" s="17" t="s">
        <v>426</v>
      </c>
      <c r="B118" s="6">
        <v>0</v>
      </c>
      <c r="C118" s="6">
        <v>0</v>
      </c>
      <c r="D118" s="6">
        <v>0</v>
      </c>
      <c r="E118" s="6">
        <v>0</v>
      </c>
      <c r="F118" s="7">
        <f t="shared" si="8"/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8">
        <f t="shared" si="7"/>
        <v>0</v>
      </c>
      <c r="M118" s="9">
        <f t="shared" si="9"/>
        <v>0</v>
      </c>
      <c r="N118" s="10">
        <v>0</v>
      </c>
      <c r="O118" s="10">
        <v>0</v>
      </c>
      <c r="P118" s="10">
        <v>0</v>
      </c>
      <c r="Q118" s="10">
        <v>0</v>
      </c>
      <c r="R118" s="11">
        <v>0</v>
      </c>
      <c r="S118" s="11">
        <v>0</v>
      </c>
      <c r="T118" s="12">
        <f t="shared" si="10"/>
        <v>0</v>
      </c>
      <c r="U118" s="11">
        <v>0</v>
      </c>
      <c r="V118" s="11">
        <v>0</v>
      </c>
      <c r="W118" s="13">
        <f t="shared" si="11"/>
        <v>0</v>
      </c>
      <c r="X118" s="14">
        <f t="shared" si="12"/>
        <v>0</v>
      </c>
      <c r="Y118" s="15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6">
        <v>0</v>
      </c>
      <c r="AJ118" s="14">
        <f t="shared" si="13"/>
        <v>0</v>
      </c>
    </row>
    <row r="119" spans="1:36" ht="19.5" thickBot="1" x14ac:dyDescent="0.35">
      <c r="A119" s="17">
        <v>171</v>
      </c>
      <c r="B119" s="6">
        <v>0</v>
      </c>
      <c r="C119" s="6">
        <v>0</v>
      </c>
      <c r="D119" s="6">
        <v>0</v>
      </c>
      <c r="E119" s="6">
        <v>0</v>
      </c>
      <c r="F119" s="7">
        <f t="shared" si="8"/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8">
        <f t="shared" si="7"/>
        <v>0</v>
      </c>
      <c r="M119" s="9">
        <f t="shared" si="9"/>
        <v>0</v>
      </c>
      <c r="N119" s="10">
        <v>0</v>
      </c>
      <c r="O119" s="10">
        <v>0</v>
      </c>
      <c r="P119" s="10">
        <v>0</v>
      </c>
      <c r="Q119" s="10">
        <v>0</v>
      </c>
      <c r="R119" s="11">
        <v>0</v>
      </c>
      <c r="S119" s="11">
        <v>0</v>
      </c>
      <c r="T119" s="12">
        <f t="shared" si="10"/>
        <v>0</v>
      </c>
      <c r="U119" s="11">
        <v>0</v>
      </c>
      <c r="V119" s="11">
        <v>0</v>
      </c>
      <c r="W119" s="13">
        <f t="shared" si="11"/>
        <v>0</v>
      </c>
      <c r="X119" s="14">
        <f t="shared" si="12"/>
        <v>0</v>
      </c>
      <c r="Y119" s="15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6">
        <v>0</v>
      </c>
      <c r="AJ119" s="14">
        <f t="shared" si="13"/>
        <v>0</v>
      </c>
    </row>
    <row r="120" spans="1:36" ht="19.5" thickBot="1" x14ac:dyDescent="0.35">
      <c r="A120" s="17">
        <v>172</v>
      </c>
      <c r="B120" s="6">
        <v>1</v>
      </c>
      <c r="C120" s="6">
        <v>0</v>
      </c>
      <c r="D120" s="6">
        <v>0</v>
      </c>
      <c r="E120" s="6">
        <v>0</v>
      </c>
      <c r="F120" s="7">
        <f t="shared" si="8"/>
        <v>1</v>
      </c>
      <c r="G120" s="6">
        <v>1</v>
      </c>
      <c r="H120" s="6">
        <v>0</v>
      </c>
      <c r="I120" s="6">
        <v>0</v>
      </c>
      <c r="J120" s="6">
        <v>0</v>
      </c>
      <c r="K120" s="6">
        <v>0</v>
      </c>
      <c r="L120" s="8">
        <f t="shared" si="7"/>
        <v>1</v>
      </c>
      <c r="M120" s="9">
        <f t="shared" si="9"/>
        <v>0</v>
      </c>
      <c r="N120" s="10">
        <v>1</v>
      </c>
      <c r="O120" s="10">
        <v>0</v>
      </c>
      <c r="P120" s="10">
        <v>0</v>
      </c>
      <c r="Q120" s="10">
        <v>0</v>
      </c>
      <c r="R120" s="11">
        <v>0</v>
      </c>
      <c r="S120" s="11">
        <v>0</v>
      </c>
      <c r="T120" s="12">
        <f t="shared" si="10"/>
        <v>0</v>
      </c>
      <c r="U120" s="11">
        <v>0</v>
      </c>
      <c r="V120" s="11">
        <v>0</v>
      </c>
      <c r="W120" s="13">
        <f t="shared" si="11"/>
        <v>0</v>
      </c>
      <c r="X120" s="14">
        <f t="shared" si="12"/>
        <v>0</v>
      </c>
      <c r="Y120" s="15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6">
        <v>0</v>
      </c>
      <c r="AJ120" s="14">
        <f t="shared" si="13"/>
        <v>0</v>
      </c>
    </row>
    <row r="121" spans="1:36" ht="19.5" thickBot="1" x14ac:dyDescent="0.35">
      <c r="A121" s="17">
        <v>173</v>
      </c>
      <c r="B121" s="6">
        <v>0</v>
      </c>
      <c r="C121" s="6">
        <v>0</v>
      </c>
      <c r="D121" s="6">
        <v>0</v>
      </c>
      <c r="E121" s="6">
        <v>0</v>
      </c>
      <c r="F121" s="7">
        <f t="shared" si="8"/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8">
        <f t="shared" si="7"/>
        <v>0</v>
      </c>
      <c r="M121" s="9">
        <f t="shared" si="9"/>
        <v>0</v>
      </c>
      <c r="N121" s="10">
        <v>0</v>
      </c>
      <c r="O121" s="10">
        <v>0</v>
      </c>
      <c r="P121" s="10">
        <v>0</v>
      </c>
      <c r="Q121" s="10">
        <v>0</v>
      </c>
      <c r="R121" s="11">
        <v>0</v>
      </c>
      <c r="S121" s="11">
        <v>0</v>
      </c>
      <c r="T121" s="12">
        <f t="shared" si="10"/>
        <v>0</v>
      </c>
      <c r="U121" s="11">
        <v>0</v>
      </c>
      <c r="V121" s="11">
        <v>0</v>
      </c>
      <c r="W121" s="13">
        <f t="shared" si="11"/>
        <v>0</v>
      </c>
      <c r="X121" s="14">
        <f t="shared" si="12"/>
        <v>0</v>
      </c>
      <c r="Y121" s="15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6">
        <v>0</v>
      </c>
      <c r="AJ121" s="14">
        <f t="shared" si="13"/>
        <v>0</v>
      </c>
    </row>
    <row r="122" spans="1:36" ht="19.5" thickBot="1" x14ac:dyDescent="0.35">
      <c r="A122" s="17">
        <v>174</v>
      </c>
      <c r="B122" s="6">
        <v>1</v>
      </c>
      <c r="C122" s="6">
        <v>0</v>
      </c>
      <c r="D122" s="6">
        <v>0</v>
      </c>
      <c r="E122" s="6">
        <v>0</v>
      </c>
      <c r="F122" s="7">
        <f t="shared" si="8"/>
        <v>1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8">
        <f t="shared" si="7"/>
        <v>0</v>
      </c>
      <c r="M122" s="9">
        <f t="shared" si="9"/>
        <v>1</v>
      </c>
      <c r="N122" s="10">
        <v>0</v>
      </c>
      <c r="O122" s="10">
        <v>0</v>
      </c>
      <c r="P122" s="10">
        <v>0</v>
      </c>
      <c r="Q122" s="10">
        <v>0</v>
      </c>
      <c r="R122" s="11">
        <v>0</v>
      </c>
      <c r="S122" s="11">
        <v>0</v>
      </c>
      <c r="T122" s="12">
        <f t="shared" si="10"/>
        <v>0</v>
      </c>
      <c r="U122" s="11">
        <v>0</v>
      </c>
      <c r="V122" s="11">
        <v>0</v>
      </c>
      <c r="W122" s="13">
        <f t="shared" si="11"/>
        <v>0</v>
      </c>
      <c r="X122" s="14">
        <f t="shared" si="12"/>
        <v>0</v>
      </c>
      <c r="Y122" s="15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6">
        <v>0</v>
      </c>
      <c r="AJ122" s="14">
        <f t="shared" si="13"/>
        <v>0</v>
      </c>
    </row>
    <row r="123" spans="1:36" ht="19.5" thickBot="1" x14ac:dyDescent="0.35">
      <c r="A123" s="17">
        <v>175</v>
      </c>
      <c r="B123" s="6">
        <v>1</v>
      </c>
      <c r="C123" s="6">
        <v>0</v>
      </c>
      <c r="D123" s="6">
        <v>0</v>
      </c>
      <c r="E123" s="6">
        <v>0</v>
      </c>
      <c r="F123" s="7">
        <f t="shared" si="8"/>
        <v>1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8">
        <f t="shared" si="7"/>
        <v>0</v>
      </c>
      <c r="M123" s="9">
        <f t="shared" si="9"/>
        <v>1</v>
      </c>
      <c r="N123" s="10">
        <v>0</v>
      </c>
      <c r="O123" s="10">
        <v>0</v>
      </c>
      <c r="P123" s="10">
        <v>0</v>
      </c>
      <c r="Q123" s="10">
        <v>0</v>
      </c>
      <c r="R123" s="11">
        <v>0</v>
      </c>
      <c r="S123" s="11">
        <v>0</v>
      </c>
      <c r="T123" s="12">
        <f t="shared" si="10"/>
        <v>0</v>
      </c>
      <c r="U123" s="11">
        <v>0</v>
      </c>
      <c r="V123" s="11">
        <v>0</v>
      </c>
      <c r="W123" s="13">
        <f t="shared" si="11"/>
        <v>0</v>
      </c>
      <c r="X123" s="14">
        <f t="shared" si="12"/>
        <v>0</v>
      </c>
      <c r="Y123" s="15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6">
        <v>0</v>
      </c>
      <c r="AJ123" s="14">
        <f t="shared" si="13"/>
        <v>0</v>
      </c>
    </row>
    <row r="124" spans="1:36" ht="19.5" thickBot="1" x14ac:dyDescent="0.35">
      <c r="A124" s="17">
        <v>176</v>
      </c>
      <c r="B124" s="6">
        <v>0</v>
      </c>
      <c r="C124" s="6">
        <v>0</v>
      </c>
      <c r="D124" s="6">
        <v>0</v>
      </c>
      <c r="E124" s="6">
        <v>0</v>
      </c>
      <c r="F124" s="7">
        <f t="shared" si="8"/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8">
        <f t="shared" si="7"/>
        <v>0</v>
      </c>
      <c r="M124" s="9">
        <f t="shared" si="9"/>
        <v>0</v>
      </c>
      <c r="N124" s="10">
        <v>0</v>
      </c>
      <c r="O124" s="10">
        <v>0</v>
      </c>
      <c r="P124" s="10">
        <v>0</v>
      </c>
      <c r="Q124" s="10">
        <v>0</v>
      </c>
      <c r="R124" s="11">
        <v>0</v>
      </c>
      <c r="S124" s="11">
        <v>0</v>
      </c>
      <c r="T124" s="12">
        <f t="shared" si="10"/>
        <v>0</v>
      </c>
      <c r="U124" s="11">
        <v>0</v>
      </c>
      <c r="V124" s="11">
        <v>0</v>
      </c>
      <c r="W124" s="13">
        <f t="shared" si="11"/>
        <v>0</v>
      </c>
      <c r="X124" s="14">
        <f t="shared" si="12"/>
        <v>0</v>
      </c>
      <c r="Y124" s="15">
        <v>0</v>
      </c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6">
        <v>0</v>
      </c>
      <c r="AJ124" s="14">
        <f t="shared" si="13"/>
        <v>0</v>
      </c>
    </row>
    <row r="125" spans="1:36" ht="19.5" thickBot="1" x14ac:dyDescent="0.35">
      <c r="A125" s="17">
        <v>177</v>
      </c>
      <c r="B125" s="6">
        <v>0</v>
      </c>
      <c r="C125" s="6">
        <v>0</v>
      </c>
      <c r="D125" s="6">
        <v>0</v>
      </c>
      <c r="E125" s="6">
        <v>0</v>
      </c>
      <c r="F125" s="7">
        <f t="shared" si="8"/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8">
        <f t="shared" si="7"/>
        <v>0</v>
      </c>
      <c r="M125" s="9">
        <f t="shared" si="9"/>
        <v>0</v>
      </c>
      <c r="N125" s="10">
        <v>0</v>
      </c>
      <c r="O125" s="10">
        <v>0</v>
      </c>
      <c r="P125" s="10">
        <v>0</v>
      </c>
      <c r="Q125" s="10">
        <v>0</v>
      </c>
      <c r="R125" s="11">
        <v>0</v>
      </c>
      <c r="S125" s="11">
        <v>0</v>
      </c>
      <c r="T125" s="12">
        <f t="shared" si="10"/>
        <v>0</v>
      </c>
      <c r="U125" s="11">
        <v>0</v>
      </c>
      <c r="V125" s="11">
        <v>0</v>
      </c>
      <c r="W125" s="13">
        <f t="shared" si="11"/>
        <v>0</v>
      </c>
      <c r="X125" s="14">
        <f t="shared" si="12"/>
        <v>0</v>
      </c>
      <c r="Y125" s="15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6">
        <v>0</v>
      </c>
      <c r="AJ125" s="14">
        <f t="shared" si="13"/>
        <v>0</v>
      </c>
    </row>
    <row r="126" spans="1:36" ht="19.5" thickBot="1" x14ac:dyDescent="0.35">
      <c r="A126" s="17">
        <v>178</v>
      </c>
      <c r="B126" s="6">
        <v>1</v>
      </c>
      <c r="C126" s="6">
        <v>0</v>
      </c>
      <c r="D126" s="6">
        <v>0</v>
      </c>
      <c r="E126" s="6">
        <v>0</v>
      </c>
      <c r="F126" s="7">
        <f t="shared" si="8"/>
        <v>1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8">
        <f t="shared" si="7"/>
        <v>0</v>
      </c>
      <c r="M126" s="9">
        <f t="shared" si="9"/>
        <v>1</v>
      </c>
      <c r="N126" s="10">
        <v>0</v>
      </c>
      <c r="O126" s="10">
        <v>0</v>
      </c>
      <c r="P126" s="10">
        <v>0</v>
      </c>
      <c r="Q126" s="10">
        <v>0</v>
      </c>
      <c r="R126" s="11">
        <v>0</v>
      </c>
      <c r="S126" s="11">
        <v>0</v>
      </c>
      <c r="T126" s="12">
        <f t="shared" si="10"/>
        <v>0</v>
      </c>
      <c r="U126" s="11">
        <v>0</v>
      </c>
      <c r="V126" s="11">
        <v>0</v>
      </c>
      <c r="W126" s="13">
        <f t="shared" si="11"/>
        <v>0</v>
      </c>
      <c r="X126" s="14">
        <f t="shared" si="12"/>
        <v>0</v>
      </c>
      <c r="Y126" s="15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6">
        <v>0</v>
      </c>
      <c r="AJ126" s="14">
        <f t="shared" si="13"/>
        <v>0</v>
      </c>
    </row>
    <row r="127" spans="1:36" ht="19.5" thickBot="1" x14ac:dyDescent="0.35">
      <c r="A127" s="17">
        <v>179</v>
      </c>
      <c r="B127" s="6">
        <v>0</v>
      </c>
      <c r="C127" s="6">
        <v>5</v>
      </c>
      <c r="D127" s="6">
        <v>0</v>
      </c>
      <c r="E127" s="6">
        <v>0</v>
      </c>
      <c r="F127" s="7">
        <f t="shared" si="8"/>
        <v>5</v>
      </c>
      <c r="G127" s="6">
        <v>1</v>
      </c>
      <c r="H127" s="6">
        <v>0</v>
      </c>
      <c r="I127" s="6">
        <v>0</v>
      </c>
      <c r="J127" s="6">
        <v>1</v>
      </c>
      <c r="K127" s="6">
        <v>0</v>
      </c>
      <c r="L127" s="8">
        <f t="shared" si="7"/>
        <v>2</v>
      </c>
      <c r="M127" s="9">
        <f t="shared" si="9"/>
        <v>3</v>
      </c>
      <c r="N127" s="10">
        <v>2</v>
      </c>
      <c r="O127" s="10">
        <v>0</v>
      </c>
      <c r="P127" s="10">
        <v>0</v>
      </c>
      <c r="Q127" s="10">
        <v>0</v>
      </c>
      <c r="R127" s="11">
        <v>0</v>
      </c>
      <c r="S127" s="11">
        <v>1</v>
      </c>
      <c r="T127" s="12">
        <f t="shared" si="10"/>
        <v>1</v>
      </c>
      <c r="U127" s="11">
        <v>0</v>
      </c>
      <c r="V127" s="11">
        <v>0</v>
      </c>
      <c r="W127" s="13">
        <f t="shared" si="11"/>
        <v>0</v>
      </c>
      <c r="X127" s="14">
        <f t="shared" si="12"/>
        <v>1</v>
      </c>
      <c r="Y127" s="15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6">
        <v>0</v>
      </c>
      <c r="AJ127" s="14">
        <f t="shared" si="13"/>
        <v>0</v>
      </c>
    </row>
    <row r="128" spans="1:36" ht="19.5" thickBot="1" x14ac:dyDescent="0.35">
      <c r="A128" s="17" t="s">
        <v>614</v>
      </c>
      <c r="B128" s="6">
        <v>0</v>
      </c>
      <c r="C128" s="6">
        <v>0</v>
      </c>
      <c r="D128" s="6">
        <v>0</v>
      </c>
      <c r="E128" s="6">
        <v>0</v>
      </c>
      <c r="F128" s="7">
        <f t="shared" si="8"/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8">
        <f t="shared" si="7"/>
        <v>0</v>
      </c>
      <c r="M128" s="9">
        <f t="shared" si="9"/>
        <v>0</v>
      </c>
      <c r="N128" s="10">
        <v>0</v>
      </c>
      <c r="O128" s="10">
        <v>0</v>
      </c>
      <c r="P128" s="10">
        <v>0</v>
      </c>
      <c r="Q128" s="10">
        <v>0</v>
      </c>
      <c r="R128" s="11">
        <v>0</v>
      </c>
      <c r="S128" s="11">
        <v>0</v>
      </c>
      <c r="T128" s="12">
        <f t="shared" si="10"/>
        <v>0</v>
      </c>
      <c r="U128" s="11">
        <v>0</v>
      </c>
      <c r="V128" s="11">
        <v>0</v>
      </c>
      <c r="W128" s="13">
        <f t="shared" si="11"/>
        <v>0</v>
      </c>
      <c r="X128" s="14">
        <f t="shared" si="12"/>
        <v>0</v>
      </c>
      <c r="Y128" s="15">
        <v>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6">
        <v>0</v>
      </c>
      <c r="AJ128" s="14">
        <f t="shared" si="13"/>
        <v>0</v>
      </c>
    </row>
    <row r="129" spans="1:36" ht="19.5" thickBot="1" x14ac:dyDescent="0.35">
      <c r="A129" s="17" t="s">
        <v>615</v>
      </c>
      <c r="B129" s="6">
        <v>0</v>
      </c>
      <c r="C129" s="6">
        <v>0</v>
      </c>
      <c r="D129" s="6">
        <v>0</v>
      </c>
      <c r="E129" s="6">
        <v>0</v>
      </c>
      <c r="F129" s="7">
        <f t="shared" si="8"/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8">
        <f t="shared" si="7"/>
        <v>0</v>
      </c>
      <c r="M129" s="9">
        <f t="shared" si="9"/>
        <v>0</v>
      </c>
      <c r="N129" s="10">
        <v>0</v>
      </c>
      <c r="O129" s="10">
        <v>0</v>
      </c>
      <c r="P129" s="10">
        <v>0</v>
      </c>
      <c r="Q129" s="10">
        <v>0</v>
      </c>
      <c r="R129" s="11">
        <v>0</v>
      </c>
      <c r="S129" s="11">
        <v>0</v>
      </c>
      <c r="T129" s="12">
        <f t="shared" si="10"/>
        <v>0</v>
      </c>
      <c r="U129" s="11">
        <v>0</v>
      </c>
      <c r="V129" s="11">
        <v>0</v>
      </c>
      <c r="W129" s="13">
        <f t="shared" si="11"/>
        <v>0</v>
      </c>
      <c r="X129" s="14">
        <f t="shared" si="12"/>
        <v>0</v>
      </c>
      <c r="Y129" s="15">
        <v>0</v>
      </c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6">
        <v>0</v>
      </c>
      <c r="AJ129" s="14">
        <f t="shared" si="13"/>
        <v>0</v>
      </c>
    </row>
    <row r="130" spans="1:36" ht="19.5" thickBot="1" x14ac:dyDescent="0.35">
      <c r="A130" s="17" t="s">
        <v>616</v>
      </c>
      <c r="B130" s="6">
        <v>0</v>
      </c>
      <c r="C130" s="6">
        <v>0</v>
      </c>
      <c r="D130" s="6">
        <v>0</v>
      </c>
      <c r="E130" s="6">
        <v>0</v>
      </c>
      <c r="F130" s="7">
        <f t="shared" si="8"/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8">
        <f t="shared" si="7"/>
        <v>0</v>
      </c>
      <c r="M130" s="9">
        <f t="shared" si="9"/>
        <v>0</v>
      </c>
      <c r="N130" s="10">
        <v>0</v>
      </c>
      <c r="O130" s="10">
        <v>0</v>
      </c>
      <c r="P130" s="10">
        <v>0</v>
      </c>
      <c r="Q130" s="10">
        <v>0</v>
      </c>
      <c r="R130" s="11">
        <v>0</v>
      </c>
      <c r="S130" s="11">
        <v>0</v>
      </c>
      <c r="T130" s="12">
        <f t="shared" si="10"/>
        <v>0</v>
      </c>
      <c r="U130" s="11">
        <v>0</v>
      </c>
      <c r="V130" s="11">
        <v>0</v>
      </c>
      <c r="W130" s="13">
        <f t="shared" si="11"/>
        <v>0</v>
      </c>
      <c r="X130" s="14">
        <f t="shared" si="12"/>
        <v>0</v>
      </c>
      <c r="Y130" s="15">
        <v>0</v>
      </c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6">
        <v>0</v>
      </c>
      <c r="AJ130" s="14">
        <f t="shared" si="13"/>
        <v>0</v>
      </c>
    </row>
    <row r="131" spans="1:36" ht="19.5" thickBot="1" x14ac:dyDescent="0.35">
      <c r="A131" s="17">
        <v>180</v>
      </c>
      <c r="B131" s="6">
        <v>1</v>
      </c>
      <c r="C131" s="6">
        <v>0</v>
      </c>
      <c r="D131" s="6">
        <v>0</v>
      </c>
      <c r="E131" s="6">
        <v>0</v>
      </c>
      <c r="F131" s="7">
        <f t="shared" si="8"/>
        <v>1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8">
        <f t="shared" si="7"/>
        <v>0</v>
      </c>
      <c r="M131" s="9">
        <f t="shared" si="9"/>
        <v>1</v>
      </c>
      <c r="N131" s="10">
        <v>0</v>
      </c>
      <c r="O131" s="10">
        <v>0</v>
      </c>
      <c r="P131" s="10">
        <v>0</v>
      </c>
      <c r="Q131" s="10">
        <v>0</v>
      </c>
      <c r="R131" s="11">
        <v>0</v>
      </c>
      <c r="S131" s="11">
        <v>0</v>
      </c>
      <c r="T131" s="12">
        <f t="shared" si="10"/>
        <v>0</v>
      </c>
      <c r="U131" s="11">
        <v>0</v>
      </c>
      <c r="V131" s="11">
        <v>0</v>
      </c>
      <c r="W131" s="13">
        <f t="shared" si="11"/>
        <v>0</v>
      </c>
      <c r="X131" s="14">
        <f t="shared" si="12"/>
        <v>0</v>
      </c>
      <c r="Y131" s="15">
        <v>0</v>
      </c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6">
        <v>0</v>
      </c>
      <c r="AJ131" s="14">
        <f t="shared" si="13"/>
        <v>0</v>
      </c>
    </row>
    <row r="132" spans="1:36" ht="19.5" thickBot="1" x14ac:dyDescent="0.35">
      <c r="A132" s="17" t="s">
        <v>618</v>
      </c>
      <c r="B132" s="6">
        <v>0</v>
      </c>
      <c r="C132" s="6">
        <v>0</v>
      </c>
      <c r="D132" s="6">
        <v>0</v>
      </c>
      <c r="E132" s="6">
        <v>0</v>
      </c>
      <c r="F132" s="7">
        <f t="shared" si="8"/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8">
        <f t="shared" si="7"/>
        <v>0</v>
      </c>
      <c r="M132" s="9">
        <f t="shared" si="9"/>
        <v>0</v>
      </c>
      <c r="N132" s="10">
        <v>0</v>
      </c>
      <c r="O132" s="10">
        <v>0</v>
      </c>
      <c r="P132" s="10">
        <v>0</v>
      </c>
      <c r="Q132" s="10">
        <v>0</v>
      </c>
      <c r="R132" s="11">
        <v>0</v>
      </c>
      <c r="S132" s="11">
        <v>0</v>
      </c>
      <c r="T132" s="12">
        <f t="shared" si="10"/>
        <v>0</v>
      </c>
      <c r="U132" s="11">
        <v>0</v>
      </c>
      <c r="V132" s="11">
        <v>0</v>
      </c>
      <c r="W132" s="13">
        <f t="shared" si="11"/>
        <v>0</v>
      </c>
      <c r="X132" s="14">
        <f t="shared" si="12"/>
        <v>0</v>
      </c>
      <c r="Y132" s="15">
        <v>0</v>
      </c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6">
        <v>0</v>
      </c>
      <c r="AJ132" s="14">
        <f t="shared" si="13"/>
        <v>0</v>
      </c>
    </row>
    <row r="133" spans="1:36" ht="19.5" thickBot="1" x14ac:dyDescent="0.35">
      <c r="A133" s="17">
        <v>181</v>
      </c>
      <c r="B133" s="6">
        <v>0</v>
      </c>
      <c r="C133" s="6">
        <v>0</v>
      </c>
      <c r="D133" s="6">
        <v>0</v>
      </c>
      <c r="E133" s="6">
        <v>0</v>
      </c>
      <c r="F133" s="7">
        <f t="shared" si="8"/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8">
        <f t="shared" si="7"/>
        <v>0</v>
      </c>
      <c r="M133" s="9">
        <f t="shared" si="9"/>
        <v>0</v>
      </c>
      <c r="N133" s="10">
        <v>0</v>
      </c>
      <c r="O133" s="10">
        <v>0</v>
      </c>
      <c r="P133" s="10">
        <v>0</v>
      </c>
      <c r="Q133" s="10">
        <v>0</v>
      </c>
      <c r="R133" s="11">
        <v>0</v>
      </c>
      <c r="S133" s="11">
        <v>0</v>
      </c>
      <c r="T133" s="12">
        <f t="shared" si="10"/>
        <v>0</v>
      </c>
      <c r="U133" s="11">
        <v>0</v>
      </c>
      <c r="V133" s="11">
        <v>0</v>
      </c>
      <c r="W133" s="13">
        <f t="shared" si="11"/>
        <v>0</v>
      </c>
      <c r="X133" s="14">
        <f t="shared" si="12"/>
        <v>0</v>
      </c>
      <c r="Y133" s="15">
        <v>0</v>
      </c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6">
        <v>0</v>
      </c>
      <c r="AJ133" s="14">
        <f t="shared" si="13"/>
        <v>0</v>
      </c>
    </row>
    <row r="134" spans="1:36" ht="19.5" thickBot="1" x14ac:dyDescent="0.35">
      <c r="A134" s="17" t="s">
        <v>619</v>
      </c>
      <c r="B134" s="6">
        <v>0</v>
      </c>
      <c r="C134" s="6">
        <v>0</v>
      </c>
      <c r="D134" s="6">
        <v>0</v>
      </c>
      <c r="E134" s="6">
        <v>0</v>
      </c>
      <c r="F134" s="7">
        <f t="shared" si="8"/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8">
        <f t="shared" ref="L134:L197" si="14">SUM(G134:K134)</f>
        <v>0</v>
      </c>
      <c r="M134" s="9">
        <f t="shared" si="9"/>
        <v>0</v>
      </c>
      <c r="N134" s="10">
        <v>0</v>
      </c>
      <c r="O134" s="10">
        <v>0</v>
      </c>
      <c r="P134" s="10">
        <v>0</v>
      </c>
      <c r="Q134" s="10">
        <v>0</v>
      </c>
      <c r="R134" s="11">
        <v>0</v>
      </c>
      <c r="S134" s="11">
        <v>0</v>
      </c>
      <c r="T134" s="12">
        <f t="shared" si="10"/>
        <v>0</v>
      </c>
      <c r="U134" s="11">
        <v>0</v>
      </c>
      <c r="V134" s="11">
        <v>0</v>
      </c>
      <c r="W134" s="13">
        <f t="shared" si="11"/>
        <v>0</v>
      </c>
      <c r="X134" s="14">
        <f t="shared" si="12"/>
        <v>0</v>
      </c>
      <c r="Y134" s="15">
        <v>0</v>
      </c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6">
        <v>0</v>
      </c>
      <c r="AJ134" s="14">
        <f t="shared" si="13"/>
        <v>0</v>
      </c>
    </row>
    <row r="135" spans="1:36" ht="19.5" thickBot="1" x14ac:dyDescent="0.35">
      <c r="A135" s="17">
        <v>183</v>
      </c>
      <c r="B135" s="6">
        <v>1</v>
      </c>
      <c r="C135" s="6">
        <v>0</v>
      </c>
      <c r="D135" s="6">
        <v>0</v>
      </c>
      <c r="E135" s="6">
        <v>0</v>
      </c>
      <c r="F135" s="7">
        <f t="shared" ref="F135:F198" si="15">SUM(B135:E135)</f>
        <v>1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8">
        <f t="shared" si="14"/>
        <v>0</v>
      </c>
      <c r="M135" s="9">
        <f t="shared" ref="M135:M198" si="16">SUM(F135-L135)</f>
        <v>1</v>
      </c>
      <c r="N135" s="10">
        <v>0</v>
      </c>
      <c r="O135" s="10">
        <v>0</v>
      </c>
      <c r="P135" s="10">
        <v>0</v>
      </c>
      <c r="Q135" s="10">
        <v>0</v>
      </c>
      <c r="R135" s="11">
        <v>0</v>
      </c>
      <c r="S135" s="11">
        <v>0</v>
      </c>
      <c r="T135" s="12">
        <f t="shared" ref="T135:T198" si="17">SUM(R135:S135)</f>
        <v>0</v>
      </c>
      <c r="U135" s="11">
        <v>0</v>
      </c>
      <c r="V135" s="11">
        <v>0</v>
      </c>
      <c r="W135" s="13">
        <f t="shared" ref="W135:W198" si="18">U135+V135</f>
        <v>0</v>
      </c>
      <c r="X135" s="14">
        <f t="shared" ref="X135:X198" si="19">SUM(T135+W135)</f>
        <v>0</v>
      </c>
      <c r="Y135" s="15">
        <v>0</v>
      </c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6">
        <v>0</v>
      </c>
      <c r="AJ135" s="14">
        <f t="shared" ref="AJ135:AJ198" si="20">SUM(Y135:AI135)</f>
        <v>0</v>
      </c>
    </row>
    <row r="136" spans="1:36" ht="19.5" thickBot="1" x14ac:dyDescent="0.35">
      <c r="A136" s="17">
        <v>184</v>
      </c>
      <c r="B136" s="6">
        <v>1</v>
      </c>
      <c r="C136" s="6">
        <v>0</v>
      </c>
      <c r="D136" s="6">
        <v>0</v>
      </c>
      <c r="E136" s="6">
        <v>0</v>
      </c>
      <c r="F136" s="7">
        <f t="shared" si="15"/>
        <v>1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8">
        <f t="shared" si="14"/>
        <v>0</v>
      </c>
      <c r="M136" s="9">
        <f t="shared" si="16"/>
        <v>1</v>
      </c>
      <c r="N136" s="10">
        <v>0</v>
      </c>
      <c r="O136" s="10">
        <v>0</v>
      </c>
      <c r="P136" s="10">
        <v>0</v>
      </c>
      <c r="Q136" s="10">
        <v>0</v>
      </c>
      <c r="R136" s="11">
        <v>0</v>
      </c>
      <c r="S136" s="11">
        <v>0</v>
      </c>
      <c r="T136" s="12">
        <f t="shared" si="17"/>
        <v>0</v>
      </c>
      <c r="U136" s="11">
        <v>0</v>
      </c>
      <c r="V136" s="11">
        <v>0</v>
      </c>
      <c r="W136" s="13">
        <f t="shared" si="18"/>
        <v>0</v>
      </c>
      <c r="X136" s="14">
        <f t="shared" si="19"/>
        <v>0</v>
      </c>
      <c r="Y136" s="15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6">
        <v>0</v>
      </c>
      <c r="AJ136" s="14">
        <f t="shared" si="20"/>
        <v>0</v>
      </c>
    </row>
    <row r="137" spans="1:36" ht="19.5" thickBot="1" x14ac:dyDescent="0.35">
      <c r="A137" s="17">
        <v>185</v>
      </c>
      <c r="B137" s="6">
        <v>0</v>
      </c>
      <c r="C137" s="6">
        <v>0</v>
      </c>
      <c r="D137" s="6">
        <v>0</v>
      </c>
      <c r="E137" s="6">
        <v>0</v>
      </c>
      <c r="F137" s="7">
        <f t="shared" si="15"/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8">
        <f t="shared" si="14"/>
        <v>0</v>
      </c>
      <c r="M137" s="9">
        <f t="shared" si="16"/>
        <v>0</v>
      </c>
      <c r="N137" s="10">
        <v>0</v>
      </c>
      <c r="O137" s="10">
        <v>0</v>
      </c>
      <c r="P137" s="10">
        <v>0</v>
      </c>
      <c r="Q137" s="10">
        <v>0</v>
      </c>
      <c r="R137" s="11">
        <v>0</v>
      </c>
      <c r="S137" s="11">
        <v>0</v>
      </c>
      <c r="T137" s="12">
        <f t="shared" si="17"/>
        <v>0</v>
      </c>
      <c r="U137" s="11">
        <v>0</v>
      </c>
      <c r="V137" s="11">
        <v>0</v>
      </c>
      <c r="W137" s="13">
        <f t="shared" si="18"/>
        <v>0</v>
      </c>
      <c r="X137" s="14">
        <f t="shared" si="19"/>
        <v>0</v>
      </c>
      <c r="Y137" s="15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6">
        <v>0</v>
      </c>
      <c r="AJ137" s="14">
        <f t="shared" si="20"/>
        <v>0</v>
      </c>
    </row>
    <row r="138" spans="1:36" ht="19.5" thickBot="1" x14ac:dyDescent="0.35">
      <c r="A138" s="17">
        <v>186</v>
      </c>
      <c r="B138" s="6">
        <v>0</v>
      </c>
      <c r="C138" s="6">
        <v>3</v>
      </c>
      <c r="D138" s="6">
        <v>0</v>
      </c>
      <c r="E138" s="6">
        <v>0</v>
      </c>
      <c r="F138" s="7">
        <f t="shared" si="15"/>
        <v>3</v>
      </c>
      <c r="G138" s="6">
        <v>2</v>
      </c>
      <c r="H138" s="6">
        <v>1</v>
      </c>
      <c r="I138" s="6">
        <v>0</v>
      </c>
      <c r="J138" s="6">
        <v>0</v>
      </c>
      <c r="K138" s="6">
        <v>0</v>
      </c>
      <c r="L138" s="8">
        <f t="shared" si="14"/>
        <v>3</v>
      </c>
      <c r="M138" s="9">
        <f t="shared" si="16"/>
        <v>0</v>
      </c>
      <c r="N138" s="10">
        <v>3</v>
      </c>
      <c r="O138" s="10">
        <v>0</v>
      </c>
      <c r="P138" s="10">
        <v>0</v>
      </c>
      <c r="Q138" s="10">
        <v>0</v>
      </c>
      <c r="R138" s="11">
        <v>2</v>
      </c>
      <c r="S138" s="11">
        <v>1</v>
      </c>
      <c r="T138" s="12">
        <f t="shared" si="17"/>
        <v>3</v>
      </c>
      <c r="U138" s="11">
        <v>0</v>
      </c>
      <c r="V138" s="11">
        <v>0</v>
      </c>
      <c r="W138" s="13">
        <f t="shared" si="18"/>
        <v>0</v>
      </c>
      <c r="X138" s="14">
        <f t="shared" si="19"/>
        <v>3</v>
      </c>
      <c r="Y138" s="15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6">
        <v>0</v>
      </c>
      <c r="AJ138" s="14">
        <f t="shared" si="20"/>
        <v>0</v>
      </c>
    </row>
    <row r="139" spans="1:36" ht="19.5" thickBot="1" x14ac:dyDescent="0.35">
      <c r="A139" s="17" t="s">
        <v>427</v>
      </c>
      <c r="B139" s="6">
        <v>1</v>
      </c>
      <c r="C139" s="6">
        <v>0</v>
      </c>
      <c r="D139" s="6">
        <v>0</v>
      </c>
      <c r="E139" s="6">
        <v>0</v>
      </c>
      <c r="F139" s="7">
        <f t="shared" si="15"/>
        <v>1</v>
      </c>
      <c r="G139" s="6">
        <v>1</v>
      </c>
      <c r="H139" s="6">
        <v>0</v>
      </c>
      <c r="I139" s="6">
        <v>0</v>
      </c>
      <c r="J139" s="6">
        <v>0</v>
      </c>
      <c r="K139" s="6">
        <v>0</v>
      </c>
      <c r="L139" s="8">
        <f t="shared" si="14"/>
        <v>1</v>
      </c>
      <c r="M139" s="9">
        <f t="shared" si="16"/>
        <v>0</v>
      </c>
      <c r="N139" s="10">
        <v>1</v>
      </c>
      <c r="O139" s="10">
        <v>0</v>
      </c>
      <c r="P139" s="10">
        <v>0</v>
      </c>
      <c r="Q139" s="10">
        <v>0</v>
      </c>
      <c r="R139" s="11">
        <v>0</v>
      </c>
      <c r="S139" s="11">
        <v>1</v>
      </c>
      <c r="T139" s="12">
        <f t="shared" si="17"/>
        <v>1</v>
      </c>
      <c r="U139" s="11">
        <v>0</v>
      </c>
      <c r="V139" s="11">
        <v>0</v>
      </c>
      <c r="W139" s="13">
        <f t="shared" si="18"/>
        <v>0</v>
      </c>
      <c r="X139" s="14">
        <f t="shared" si="19"/>
        <v>1</v>
      </c>
      <c r="Y139" s="15">
        <v>0</v>
      </c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6">
        <v>0</v>
      </c>
      <c r="AJ139" s="14">
        <f t="shared" si="20"/>
        <v>0</v>
      </c>
    </row>
    <row r="140" spans="1:36" ht="19.5" thickBot="1" x14ac:dyDescent="0.35">
      <c r="A140" s="17">
        <v>187</v>
      </c>
      <c r="B140" s="6">
        <v>0</v>
      </c>
      <c r="C140" s="6">
        <v>0</v>
      </c>
      <c r="D140" s="6">
        <v>0</v>
      </c>
      <c r="E140" s="6">
        <v>0</v>
      </c>
      <c r="F140" s="7">
        <f t="shared" si="15"/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8">
        <f t="shared" si="14"/>
        <v>0</v>
      </c>
      <c r="M140" s="9">
        <f t="shared" si="16"/>
        <v>0</v>
      </c>
      <c r="N140" s="10">
        <v>0</v>
      </c>
      <c r="O140" s="10">
        <v>0</v>
      </c>
      <c r="P140" s="10">
        <v>0</v>
      </c>
      <c r="Q140" s="10">
        <v>0</v>
      </c>
      <c r="R140" s="11">
        <v>0</v>
      </c>
      <c r="S140" s="11">
        <v>0</v>
      </c>
      <c r="T140" s="12">
        <f t="shared" si="17"/>
        <v>0</v>
      </c>
      <c r="U140" s="11">
        <v>0</v>
      </c>
      <c r="V140" s="11">
        <v>0</v>
      </c>
      <c r="W140" s="13">
        <f t="shared" si="18"/>
        <v>0</v>
      </c>
      <c r="X140" s="14">
        <f t="shared" si="19"/>
        <v>0</v>
      </c>
      <c r="Y140" s="15">
        <v>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6">
        <v>0</v>
      </c>
      <c r="AJ140" s="14">
        <f t="shared" si="20"/>
        <v>0</v>
      </c>
    </row>
    <row r="141" spans="1:36" ht="19.5" thickBot="1" x14ac:dyDescent="0.35">
      <c r="A141" s="17">
        <v>188</v>
      </c>
      <c r="B141" s="6">
        <v>0</v>
      </c>
      <c r="C141" s="6">
        <v>0</v>
      </c>
      <c r="D141" s="6">
        <v>0</v>
      </c>
      <c r="E141" s="6">
        <v>0</v>
      </c>
      <c r="F141" s="7">
        <f t="shared" si="15"/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8">
        <f t="shared" si="14"/>
        <v>0</v>
      </c>
      <c r="M141" s="9">
        <f t="shared" si="16"/>
        <v>0</v>
      </c>
      <c r="N141" s="10">
        <v>0</v>
      </c>
      <c r="O141" s="10">
        <v>0</v>
      </c>
      <c r="P141" s="10">
        <v>0</v>
      </c>
      <c r="Q141" s="10">
        <v>0</v>
      </c>
      <c r="R141" s="11">
        <v>0</v>
      </c>
      <c r="S141" s="11">
        <v>0</v>
      </c>
      <c r="T141" s="12">
        <f t="shared" si="17"/>
        <v>0</v>
      </c>
      <c r="U141" s="11">
        <v>0</v>
      </c>
      <c r="V141" s="11">
        <v>0</v>
      </c>
      <c r="W141" s="13">
        <f t="shared" si="18"/>
        <v>0</v>
      </c>
      <c r="X141" s="14">
        <f t="shared" si="19"/>
        <v>0</v>
      </c>
      <c r="Y141" s="15">
        <v>0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6">
        <v>0</v>
      </c>
      <c r="AJ141" s="14">
        <f t="shared" si="20"/>
        <v>0</v>
      </c>
    </row>
    <row r="142" spans="1:36" ht="19.5" thickBot="1" x14ac:dyDescent="0.35">
      <c r="A142" s="17">
        <v>189</v>
      </c>
      <c r="B142" s="6">
        <v>2</v>
      </c>
      <c r="C142" s="6">
        <v>0</v>
      </c>
      <c r="D142" s="6">
        <v>0</v>
      </c>
      <c r="E142" s="6">
        <v>0</v>
      </c>
      <c r="F142" s="7">
        <f t="shared" si="15"/>
        <v>2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8">
        <f t="shared" si="14"/>
        <v>0</v>
      </c>
      <c r="M142" s="9">
        <f t="shared" si="16"/>
        <v>2</v>
      </c>
      <c r="N142" s="10">
        <v>0</v>
      </c>
      <c r="O142" s="10">
        <v>0</v>
      </c>
      <c r="P142" s="10">
        <v>0</v>
      </c>
      <c r="Q142" s="10">
        <v>0</v>
      </c>
      <c r="R142" s="11">
        <v>0</v>
      </c>
      <c r="S142" s="11">
        <v>0</v>
      </c>
      <c r="T142" s="12">
        <f t="shared" si="17"/>
        <v>0</v>
      </c>
      <c r="U142" s="11">
        <v>0</v>
      </c>
      <c r="V142" s="11">
        <v>0</v>
      </c>
      <c r="W142" s="13">
        <f t="shared" si="18"/>
        <v>0</v>
      </c>
      <c r="X142" s="14">
        <f t="shared" si="19"/>
        <v>0</v>
      </c>
      <c r="Y142" s="15">
        <v>0</v>
      </c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6">
        <v>0</v>
      </c>
      <c r="AJ142" s="14">
        <f t="shared" si="20"/>
        <v>0</v>
      </c>
    </row>
    <row r="143" spans="1:36" ht="19.5" thickBot="1" x14ac:dyDescent="0.35">
      <c r="A143" s="17">
        <v>190</v>
      </c>
      <c r="B143" s="6">
        <v>2</v>
      </c>
      <c r="C143" s="6">
        <v>1</v>
      </c>
      <c r="D143" s="6">
        <v>0</v>
      </c>
      <c r="E143" s="6">
        <v>0</v>
      </c>
      <c r="F143" s="7">
        <f t="shared" si="15"/>
        <v>3</v>
      </c>
      <c r="G143" s="6">
        <v>1</v>
      </c>
      <c r="H143" s="6">
        <v>1</v>
      </c>
      <c r="I143" s="6">
        <v>0</v>
      </c>
      <c r="J143" s="6">
        <v>0</v>
      </c>
      <c r="K143" s="6">
        <v>0</v>
      </c>
      <c r="L143" s="8">
        <f t="shared" si="14"/>
        <v>2</v>
      </c>
      <c r="M143" s="9">
        <f t="shared" si="16"/>
        <v>1</v>
      </c>
      <c r="N143" s="10">
        <v>2</v>
      </c>
      <c r="O143" s="10">
        <v>0</v>
      </c>
      <c r="P143" s="10">
        <v>0</v>
      </c>
      <c r="Q143" s="10">
        <v>0</v>
      </c>
      <c r="R143" s="11">
        <v>2</v>
      </c>
      <c r="S143" s="11">
        <v>0</v>
      </c>
      <c r="T143" s="12">
        <f t="shared" si="17"/>
        <v>2</v>
      </c>
      <c r="U143" s="11">
        <v>0</v>
      </c>
      <c r="V143" s="11">
        <v>0</v>
      </c>
      <c r="W143" s="13">
        <f t="shared" si="18"/>
        <v>0</v>
      </c>
      <c r="X143" s="14">
        <f t="shared" si="19"/>
        <v>2</v>
      </c>
      <c r="Y143" s="15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6">
        <v>0</v>
      </c>
      <c r="AJ143" s="14">
        <f t="shared" si="20"/>
        <v>0</v>
      </c>
    </row>
    <row r="144" spans="1:36" ht="19.5" thickBot="1" x14ac:dyDescent="0.35">
      <c r="A144" s="17" t="s">
        <v>557</v>
      </c>
      <c r="B144" s="6">
        <v>1</v>
      </c>
      <c r="C144" s="6">
        <v>0</v>
      </c>
      <c r="D144" s="6">
        <v>0</v>
      </c>
      <c r="E144" s="6">
        <v>0</v>
      </c>
      <c r="F144" s="7">
        <f t="shared" si="15"/>
        <v>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8">
        <f t="shared" si="14"/>
        <v>0</v>
      </c>
      <c r="M144" s="9">
        <f t="shared" si="16"/>
        <v>1</v>
      </c>
      <c r="N144" s="10">
        <v>0</v>
      </c>
      <c r="O144" s="10">
        <v>0</v>
      </c>
      <c r="P144" s="10">
        <v>0</v>
      </c>
      <c r="Q144" s="10">
        <v>0</v>
      </c>
      <c r="R144" s="11">
        <v>0</v>
      </c>
      <c r="S144" s="11">
        <v>0</v>
      </c>
      <c r="T144" s="12">
        <f t="shared" si="17"/>
        <v>0</v>
      </c>
      <c r="U144" s="11">
        <v>0</v>
      </c>
      <c r="V144" s="11">
        <v>0</v>
      </c>
      <c r="W144" s="13">
        <f t="shared" si="18"/>
        <v>0</v>
      </c>
      <c r="X144" s="14">
        <f t="shared" si="19"/>
        <v>0</v>
      </c>
      <c r="Y144" s="15">
        <v>0</v>
      </c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6">
        <v>0</v>
      </c>
      <c r="AJ144" s="14">
        <f t="shared" si="20"/>
        <v>0</v>
      </c>
    </row>
    <row r="145" spans="1:36" ht="19.5" thickBot="1" x14ac:dyDescent="0.35">
      <c r="A145" s="17" t="s">
        <v>56</v>
      </c>
      <c r="B145" s="6">
        <v>0</v>
      </c>
      <c r="C145" s="6">
        <v>0</v>
      </c>
      <c r="D145" s="6">
        <v>0</v>
      </c>
      <c r="E145" s="6">
        <v>0</v>
      </c>
      <c r="F145" s="7">
        <f t="shared" si="15"/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8">
        <f t="shared" si="14"/>
        <v>0</v>
      </c>
      <c r="M145" s="9">
        <f t="shared" si="16"/>
        <v>0</v>
      </c>
      <c r="N145" s="10">
        <v>0</v>
      </c>
      <c r="O145" s="10">
        <v>0</v>
      </c>
      <c r="P145" s="10">
        <v>0</v>
      </c>
      <c r="Q145" s="10">
        <v>0</v>
      </c>
      <c r="R145" s="11">
        <v>0</v>
      </c>
      <c r="S145" s="11">
        <v>0</v>
      </c>
      <c r="T145" s="12">
        <f t="shared" si="17"/>
        <v>0</v>
      </c>
      <c r="U145" s="11">
        <v>0</v>
      </c>
      <c r="V145" s="11">
        <v>0</v>
      </c>
      <c r="W145" s="13">
        <f t="shared" si="18"/>
        <v>0</v>
      </c>
      <c r="X145" s="14">
        <f t="shared" si="19"/>
        <v>0</v>
      </c>
      <c r="Y145" s="15">
        <v>0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6">
        <v>0</v>
      </c>
      <c r="AJ145" s="14">
        <f t="shared" si="20"/>
        <v>0</v>
      </c>
    </row>
    <row r="146" spans="1:36" ht="19.5" thickBot="1" x14ac:dyDescent="0.35">
      <c r="A146" s="17" t="s">
        <v>57</v>
      </c>
      <c r="B146" s="6">
        <v>0</v>
      </c>
      <c r="C146" s="6">
        <v>0</v>
      </c>
      <c r="D146" s="6">
        <v>0</v>
      </c>
      <c r="E146" s="6">
        <v>0</v>
      </c>
      <c r="F146" s="7">
        <f t="shared" si="15"/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8">
        <f t="shared" si="14"/>
        <v>0</v>
      </c>
      <c r="M146" s="9">
        <f t="shared" si="16"/>
        <v>0</v>
      </c>
      <c r="N146" s="10">
        <v>0</v>
      </c>
      <c r="O146" s="10">
        <v>0</v>
      </c>
      <c r="P146" s="10">
        <v>0</v>
      </c>
      <c r="Q146" s="10">
        <v>0</v>
      </c>
      <c r="R146" s="11">
        <v>0</v>
      </c>
      <c r="S146" s="11">
        <v>0</v>
      </c>
      <c r="T146" s="12">
        <f t="shared" si="17"/>
        <v>0</v>
      </c>
      <c r="U146" s="11">
        <v>0</v>
      </c>
      <c r="V146" s="11">
        <v>0</v>
      </c>
      <c r="W146" s="13">
        <f t="shared" si="18"/>
        <v>0</v>
      </c>
      <c r="X146" s="14">
        <f t="shared" si="19"/>
        <v>0</v>
      </c>
      <c r="Y146" s="15">
        <v>0</v>
      </c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6">
        <v>0</v>
      </c>
      <c r="AJ146" s="14">
        <f t="shared" si="20"/>
        <v>0</v>
      </c>
    </row>
    <row r="147" spans="1:36" ht="19.5" thickBot="1" x14ac:dyDescent="0.35">
      <c r="A147" s="17">
        <v>193</v>
      </c>
      <c r="B147" s="6">
        <v>0</v>
      </c>
      <c r="C147" s="6">
        <v>0</v>
      </c>
      <c r="D147" s="6">
        <v>0</v>
      </c>
      <c r="E147" s="6">
        <v>0</v>
      </c>
      <c r="F147" s="7">
        <f t="shared" si="15"/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8">
        <f t="shared" si="14"/>
        <v>0</v>
      </c>
      <c r="M147" s="9">
        <f t="shared" si="16"/>
        <v>0</v>
      </c>
      <c r="N147" s="10">
        <v>0</v>
      </c>
      <c r="O147" s="10">
        <v>0</v>
      </c>
      <c r="P147" s="10">
        <v>0</v>
      </c>
      <c r="Q147" s="10">
        <v>0</v>
      </c>
      <c r="R147" s="11">
        <v>0</v>
      </c>
      <c r="S147" s="11">
        <v>0</v>
      </c>
      <c r="T147" s="12">
        <f t="shared" si="17"/>
        <v>0</v>
      </c>
      <c r="U147" s="11">
        <v>0</v>
      </c>
      <c r="V147" s="11">
        <v>0</v>
      </c>
      <c r="W147" s="13">
        <f t="shared" si="18"/>
        <v>0</v>
      </c>
      <c r="X147" s="14">
        <f t="shared" si="19"/>
        <v>0</v>
      </c>
      <c r="Y147" s="15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6">
        <v>0</v>
      </c>
      <c r="AJ147" s="14">
        <f t="shared" si="20"/>
        <v>0</v>
      </c>
    </row>
    <row r="148" spans="1:36" ht="19.5" thickBot="1" x14ac:dyDescent="0.35">
      <c r="A148" s="17">
        <v>194</v>
      </c>
      <c r="B148" s="6">
        <v>0</v>
      </c>
      <c r="C148" s="6">
        <v>0</v>
      </c>
      <c r="D148" s="6">
        <v>0</v>
      </c>
      <c r="E148" s="6">
        <v>0</v>
      </c>
      <c r="F148" s="7">
        <f t="shared" si="15"/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8">
        <f t="shared" si="14"/>
        <v>0</v>
      </c>
      <c r="M148" s="9">
        <f t="shared" si="16"/>
        <v>0</v>
      </c>
      <c r="N148" s="10">
        <v>0</v>
      </c>
      <c r="O148" s="10">
        <v>0</v>
      </c>
      <c r="P148" s="10">
        <v>0</v>
      </c>
      <c r="Q148" s="10">
        <v>0</v>
      </c>
      <c r="R148" s="11">
        <v>0</v>
      </c>
      <c r="S148" s="11">
        <v>0</v>
      </c>
      <c r="T148" s="12">
        <f t="shared" si="17"/>
        <v>0</v>
      </c>
      <c r="U148" s="11">
        <v>0</v>
      </c>
      <c r="V148" s="11">
        <v>0</v>
      </c>
      <c r="W148" s="13">
        <f t="shared" si="18"/>
        <v>0</v>
      </c>
      <c r="X148" s="14">
        <f t="shared" si="19"/>
        <v>0</v>
      </c>
      <c r="Y148" s="15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6">
        <v>0</v>
      </c>
      <c r="AJ148" s="14">
        <f t="shared" si="20"/>
        <v>0</v>
      </c>
    </row>
    <row r="149" spans="1:36" ht="19.5" thickBot="1" x14ac:dyDescent="0.35">
      <c r="A149" s="17">
        <v>195</v>
      </c>
      <c r="B149" s="6">
        <v>0</v>
      </c>
      <c r="C149" s="6">
        <v>0</v>
      </c>
      <c r="D149" s="6">
        <v>0</v>
      </c>
      <c r="E149" s="6">
        <v>0</v>
      </c>
      <c r="F149" s="7">
        <f t="shared" si="15"/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8">
        <f t="shared" si="14"/>
        <v>0</v>
      </c>
      <c r="M149" s="9">
        <f t="shared" si="16"/>
        <v>0</v>
      </c>
      <c r="N149" s="10">
        <v>0</v>
      </c>
      <c r="O149" s="10">
        <v>0</v>
      </c>
      <c r="P149" s="10">
        <v>0</v>
      </c>
      <c r="Q149" s="10">
        <v>0</v>
      </c>
      <c r="R149" s="11">
        <v>0</v>
      </c>
      <c r="S149" s="11">
        <v>0</v>
      </c>
      <c r="T149" s="12">
        <f t="shared" si="17"/>
        <v>0</v>
      </c>
      <c r="U149" s="11">
        <v>0</v>
      </c>
      <c r="V149" s="11">
        <v>0</v>
      </c>
      <c r="W149" s="13">
        <f t="shared" si="18"/>
        <v>0</v>
      </c>
      <c r="X149" s="14">
        <f t="shared" si="19"/>
        <v>0</v>
      </c>
      <c r="Y149" s="15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6">
        <v>0</v>
      </c>
      <c r="AJ149" s="14">
        <f t="shared" si="20"/>
        <v>0</v>
      </c>
    </row>
    <row r="150" spans="1:36" ht="19.5" thickBot="1" x14ac:dyDescent="0.35">
      <c r="A150" s="17" t="s">
        <v>451</v>
      </c>
      <c r="B150" s="6">
        <v>0</v>
      </c>
      <c r="C150" s="6">
        <v>1</v>
      </c>
      <c r="D150" s="6">
        <v>0</v>
      </c>
      <c r="E150" s="6">
        <v>0</v>
      </c>
      <c r="F150" s="7">
        <f t="shared" si="15"/>
        <v>1</v>
      </c>
      <c r="G150" s="6">
        <v>1</v>
      </c>
      <c r="H150" s="6">
        <v>0</v>
      </c>
      <c r="I150" s="6">
        <v>0</v>
      </c>
      <c r="J150" s="6">
        <v>0</v>
      </c>
      <c r="K150" s="6">
        <v>0</v>
      </c>
      <c r="L150" s="8">
        <f t="shared" si="14"/>
        <v>1</v>
      </c>
      <c r="M150" s="9">
        <f t="shared" si="16"/>
        <v>0</v>
      </c>
      <c r="N150" s="10">
        <v>1</v>
      </c>
      <c r="O150" s="10">
        <v>0</v>
      </c>
      <c r="P150" s="10">
        <v>0</v>
      </c>
      <c r="Q150" s="10">
        <v>0</v>
      </c>
      <c r="R150" s="11">
        <v>0</v>
      </c>
      <c r="S150" s="11">
        <v>1</v>
      </c>
      <c r="T150" s="12">
        <f t="shared" si="17"/>
        <v>1</v>
      </c>
      <c r="U150" s="11">
        <v>0</v>
      </c>
      <c r="V150" s="11">
        <v>0</v>
      </c>
      <c r="W150" s="13">
        <f t="shared" si="18"/>
        <v>0</v>
      </c>
      <c r="X150" s="14">
        <f t="shared" si="19"/>
        <v>1</v>
      </c>
      <c r="Y150" s="15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6">
        <v>0</v>
      </c>
      <c r="AJ150" s="14">
        <f t="shared" si="20"/>
        <v>0</v>
      </c>
    </row>
    <row r="151" spans="1:36" ht="19.5" thickBot="1" x14ac:dyDescent="0.35">
      <c r="A151" s="17" t="s">
        <v>620</v>
      </c>
      <c r="B151" s="6">
        <v>3</v>
      </c>
      <c r="C151" s="6">
        <v>1</v>
      </c>
      <c r="D151" s="6">
        <v>0</v>
      </c>
      <c r="E151" s="6">
        <v>0</v>
      </c>
      <c r="F151" s="7">
        <f t="shared" si="15"/>
        <v>4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8">
        <f t="shared" si="14"/>
        <v>0</v>
      </c>
      <c r="M151" s="9">
        <f t="shared" si="16"/>
        <v>4</v>
      </c>
      <c r="N151" s="10">
        <v>0</v>
      </c>
      <c r="O151" s="10">
        <v>0</v>
      </c>
      <c r="P151" s="10">
        <v>0</v>
      </c>
      <c r="Q151" s="10">
        <v>0</v>
      </c>
      <c r="R151" s="11">
        <v>0</v>
      </c>
      <c r="S151" s="11">
        <v>0</v>
      </c>
      <c r="T151" s="12">
        <f t="shared" si="17"/>
        <v>0</v>
      </c>
      <c r="U151" s="11">
        <v>0</v>
      </c>
      <c r="V151" s="11">
        <v>0</v>
      </c>
      <c r="W151" s="13">
        <f t="shared" si="18"/>
        <v>0</v>
      </c>
      <c r="X151" s="14">
        <f t="shared" si="19"/>
        <v>0</v>
      </c>
      <c r="Y151" s="15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6">
        <v>0</v>
      </c>
      <c r="AJ151" s="14">
        <f t="shared" si="20"/>
        <v>0</v>
      </c>
    </row>
    <row r="152" spans="1:36" ht="19.5" thickBot="1" x14ac:dyDescent="0.35">
      <c r="A152" s="17" t="s">
        <v>622</v>
      </c>
      <c r="B152" s="6">
        <v>0</v>
      </c>
      <c r="C152" s="6">
        <v>0</v>
      </c>
      <c r="D152" s="6">
        <v>0</v>
      </c>
      <c r="E152" s="6">
        <v>0</v>
      </c>
      <c r="F152" s="7">
        <f t="shared" si="15"/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8">
        <f t="shared" si="14"/>
        <v>0</v>
      </c>
      <c r="M152" s="9">
        <f t="shared" si="16"/>
        <v>0</v>
      </c>
      <c r="N152" s="10">
        <v>0</v>
      </c>
      <c r="O152" s="10">
        <v>0</v>
      </c>
      <c r="P152" s="10">
        <v>0</v>
      </c>
      <c r="Q152" s="10">
        <v>0</v>
      </c>
      <c r="R152" s="11">
        <v>0</v>
      </c>
      <c r="S152" s="11">
        <v>0</v>
      </c>
      <c r="T152" s="12">
        <f t="shared" si="17"/>
        <v>0</v>
      </c>
      <c r="U152" s="11">
        <v>0</v>
      </c>
      <c r="V152" s="11">
        <v>0</v>
      </c>
      <c r="W152" s="13">
        <f t="shared" si="18"/>
        <v>0</v>
      </c>
      <c r="X152" s="14">
        <f t="shared" si="19"/>
        <v>0</v>
      </c>
      <c r="Y152" s="15">
        <v>0</v>
      </c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6">
        <v>0</v>
      </c>
      <c r="AJ152" s="14">
        <f t="shared" si="20"/>
        <v>0</v>
      </c>
    </row>
    <row r="153" spans="1:36" ht="19.5" thickBot="1" x14ac:dyDescent="0.35">
      <c r="A153" s="17" t="s">
        <v>58</v>
      </c>
      <c r="B153" s="6">
        <v>1</v>
      </c>
      <c r="C153" s="6">
        <v>0</v>
      </c>
      <c r="D153" s="6">
        <v>0</v>
      </c>
      <c r="E153" s="6">
        <v>0</v>
      </c>
      <c r="F153" s="7">
        <f t="shared" si="15"/>
        <v>1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8">
        <f t="shared" si="14"/>
        <v>0</v>
      </c>
      <c r="M153" s="9">
        <f t="shared" si="16"/>
        <v>1</v>
      </c>
      <c r="N153" s="10">
        <v>0</v>
      </c>
      <c r="O153" s="10">
        <v>0</v>
      </c>
      <c r="P153" s="10">
        <v>0</v>
      </c>
      <c r="Q153" s="10">
        <v>0</v>
      </c>
      <c r="R153" s="11">
        <v>0</v>
      </c>
      <c r="S153" s="11">
        <v>0</v>
      </c>
      <c r="T153" s="12">
        <f t="shared" si="17"/>
        <v>0</v>
      </c>
      <c r="U153" s="11">
        <v>0</v>
      </c>
      <c r="V153" s="11">
        <v>0</v>
      </c>
      <c r="W153" s="13">
        <f t="shared" si="18"/>
        <v>0</v>
      </c>
      <c r="X153" s="14">
        <f t="shared" si="19"/>
        <v>0</v>
      </c>
      <c r="Y153" s="15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6">
        <v>0</v>
      </c>
      <c r="AJ153" s="14">
        <f t="shared" si="20"/>
        <v>0</v>
      </c>
    </row>
    <row r="154" spans="1:36" ht="19.5" thickBot="1" x14ac:dyDescent="0.35">
      <c r="A154" s="17">
        <v>202</v>
      </c>
      <c r="B154" s="6">
        <v>0</v>
      </c>
      <c r="C154" s="6">
        <v>0</v>
      </c>
      <c r="D154" s="6">
        <v>0</v>
      </c>
      <c r="E154" s="6">
        <v>0</v>
      </c>
      <c r="F154" s="7">
        <f t="shared" si="15"/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8">
        <f t="shared" si="14"/>
        <v>0</v>
      </c>
      <c r="M154" s="9">
        <f t="shared" si="16"/>
        <v>0</v>
      </c>
      <c r="N154" s="10">
        <v>0</v>
      </c>
      <c r="O154" s="10">
        <v>0</v>
      </c>
      <c r="P154" s="10">
        <v>0</v>
      </c>
      <c r="Q154" s="10">
        <v>0</v>
      </c>
      <c r="R154" s="11">
        <v>0</v>
      </c>
      <c r="S154" s="11">
        <v>0</v>
      </c>
      <c r="T154" s="12">
        <f t="shared" si="17"/>
        <v>0</v>
      </c>
      <c r="U154" s="11">
        <v>0</v>
      </c>
      <c r="V154" s="11">
        <v>0</v>
      </c>
      <c r="W154" s="13">
        <f t="shared" si="18"/>
        <v>0</v>
      </c>
      <c r="X154" s="14">
        <f t="shared" si="19"/>
        <v>0</v>
      </c>
      <c r="Y154" s="15">
        <v>0</v>
      </c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6">
        <v>0</v>
      </c>
      <c r="AJ154" s="14">
        <f t="shared" si="20"/>
        <v>0</v>
      </c>
    </row>
    <row r="155" spans="1:36" ht="19.5" thickBot="1" x14ac:dyDescent="0.35">
      <c r="A155" s="17">
        <v>203</v>
      </c>
      <c r="B155" s="6">
        <v>0</v>
      </c>
      <c r="C155" s="6">
        <v>0</v>
      </c>
      <c r="D155" s="6">
        <v>0</v>
      </c>
      <c r="E155" s="6">
        <v>0</v>
      </c>
      <c r="F155" s="7">
        <f t="shared" si="15"/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8">
        <f t="shared" si="14"/>
        <v>0</v>
      </c>
      <c r="M155" s="9">
        <f t="shared" si="16"/>
        <v>0</v>
      </c>
      <c r="N155" s="10">
        <v>0</v>
      </c>
      <c r="O155" s="10">
        <v>0</v>
      </c>
      <c r="P155" s="10">
        <v>0</v>
      </c>
      <c r="Q155" s="10">
        <v>0</v>
      </c>
      <c r="R155" s="11">
        <v>0</v>
      </c>
      <c r="S155" s="11">
        <v>0</v>
      </c>
      <c r="T155" s="12">
        <f t="shared" si="17"/>
        <v>0</v>
      </c>
      <c r="U155" s="11">
        <v>0</v>
      </c>
      <c r="V155" s="11">
        <v>0</v>
      </c>
      <c r="W155" s="13">
        <f t="shared" si="18"/>
        <v>0</v>
      </c>
      <c r="X155" s="14">
        <f t="shared" si="19"/>
        <v>0</v>
      </c>
      <c r="Y155" s="15">
        <v>0</v>
      </c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6">
        <v>0</v>
      </c>
      <c r="AJ155" s="14">
        <f t="shared" si="20"/>
        <v>0</v>
      </c>
    </row>
    <row r="156" spans="1:36" ht="19.5" thickBot="1" x14ac:dyDescent="0.35">
      <c r="A156" s="17" t="s">
        <v>428</v>
      </c>
      <c r="B156" s="6">
        <v>0</v>
      </c>
      <c r="C156" s="6">
        <v>0</v>
      </c>
      <c r="D156" s="6">
        <v>0</v>
      </c>
      <c r="E156" s="6">
        <v>0</v>
      </c>
      <c r="F156" s="7">
        <f t="shared" si="15"/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8">
        <f t="shared" si="14"/>
        <v>0</v>
      </c>
      <c r="M156" s="9">
        <f t="shared" si="16"/>
        <v>0</v>
      </c>
      <c r="N156" s="10">
        <v>0</v>
      </c>
      <c r="O156" s="10">
        <v>0</v>
      </c>
      <c r="P156" s="10">
        <v>0</v>
      </c>
      <c r="Q156" s="10">
        <v>0</v>
      </c>
      <c r="R156" s="11">
        <v>0</v>
      </c>
      <c r="S156" s="11">
        <v>0</v>
      </c>
      <c r="T156" s="12">
        <f t="shared" si="17"/>
        <v>0</v>
      </c>
      <c r="U156" s="11">
        <v>0</v>
      </c>
      <c r="V156" s="11">
        <v>0</v>
      </c>
      <c r="W156" s="13">
        <f t="shared" si="18"/>
        <v>0</v>
      </c>
      <c r="X156" s="14">
        <f t="shared" si="19"/>
        <v>0</v>
      </c>
      <c r="Y156" s="15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6">
        <v>0</v>
      </c>
      <c r="AJ156" s="14">
        <f t="shared" si="20"/>
        <v>0</v>
      </c>
    </row>
    <row r="157" spans="1:36" ht="19.5" thickBot="1" x14ac:dyDescent="0.35">
      <c r="A157" s="17" t="s">
        <v>429</v>
      </c>
      <c r="B157" s="6">
        <v>0</v>
      </c>
      <c r="C157" s="6">
        <v>0</v>
      </c>
      <c r="D157" s="6">
        <v>0</v>
      </c>
      <c r="E157" s="6">
        <v>0</v>
      </c>
      <c r="F157" s="7">
        <f t="shared" si="15"/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8">
        <f t="shared" si="14"/>
        <v>0</v>
      </c>
      <c r="M157" s="9">
        <f t="shared" si="16"/>
        <v>0</v>
      </c>
      <c r="N157" s="10">
        <v>0</v>
      </c>
      <c r="O157" s="10">
        <v>0</v>
      </c>
      <c r="P157" s="10">
        <v>0</v>
      </c>
      <c r="Q157" s="10">
        <v>0</v>
      </c>
      <c r="R157" s="11">
        <v>0</v>
      </c>
      <c r="S157" s="11">
        <v>0</v>
      </c>
      <c r="T157" s="12">
        <f t="shared" si="17"/>
        <v>0</v>
      </c>
      <c r="U157" s="11">
        <v>0</v>
      </c>
      <c r="V157" s="11">
        <v>0</v>
      </c>
      <c r="W157" s="13">
        <f t="shared" si="18"/>
        <v>0</v>
      </c>
      <c r="X157" s="14">
        <f t="shared" si="19"/>
        <v>0</v>
      </c>
      <c r="Y157" s="15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6">
        <v>0</v>
      </c>
      <c r="AJ157" s="14">
        <f t="shared" si="20"/>
        <v>0</v>
      </c>
    </row>
    <row r="158" spans="1:36" ht="19.5" thickBot="1" x14ac:dyDescent="0.35">
      <c r="A158" s="17">
        <v>208</v>
      </c>
      <c r="B158" s="6">
        <v>0</v>
      </c>
      <c r="C158" s="6">
        <v>0</v>
      </c>
      <c r="D158" s="6">
        <v>0</v>
      </c>
      <c r="E158" s="6">
        <v>0</v>
      </c>
      <c r="F158" s="7">
        <f t="shared" si="15"/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8">
        <f t="shared" si="14"/>
        <v>0</v>
      </c>
      <c r="M158" s="9">
        <f t="shared" si="16"/>
        <v>0</v>
      </c>
      <c r="N158" s="10">
        <v>0</v>
      </c>
      <c r="O158" s="10">
        <v>0</v>
      </c>
      <c r="P158" s="10">
        <v>0</v>
      </c>
      <c r="Q158" s="10">
        <v>0</v>
      </c>
      <c r="R158" s="11">
        <v>0</v>
      </c>
      <c r="S158" s="11">
        <v>0</v>
      </c>
      <c r="T158" s="12">
        <f t="shared" si="17"/>
        <v>0</v>
      </c>
      <c r="U158" s="11">
        <v>0</v>
      </c>
      <c r="V158" s="11">
        <v>0</v>
      </c>
      <c r="W158" s="13">
        <f t="shared" si="18"/>
        <v>0</v>
      </c>
      <c r="X158" s="14">
        <f t="shared" si="19"/>
        <v>0</v>
      </c>
      <c r="Y158" s="15">
        <v>0</v>
      </c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6">
        <v>0</v>
      </c>
      <c r="AJ158" s="14">
        <f t="shared" si="20"/>
        <v>0</v>
      </c>
    </row>
    <row r="159" spans="1:36" ht="19.5" thickBot="1" x14ac:dyDescent="0.35">
      <c r="A159" s="17">
        <v>209</v>
      </c>
      <c r="B159" s="6">
        <v>0</v>
      </c>
      <c r="C159" s="6">
        <v>0</v>
      </c>
      <c r="D159" s="6">
        <v>0</v>
      </c>
      <c r="E159" s="6">
        <v>0</v>
      </c>
      <c r="F159" s="7">
        <f t="shared" si="15"/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8">
        <f t="shared" si="14"/>
        <v>0</v>
      </c>
      <c r="M159" s="9">
        <f t="shared" si="16"/>
        <v>0</v>
      </c>
      <c r="N159" s="10">
        <v>0</v>
      </c>
      <c r="O159" s="10">
        <v>0</v>
      </c>
      <c r="P159" s="10">
        <v>0</v>
      </c>
      <c r="Q159" s="10">
        <v>0</v>
      </c>
      <c r="R159" s="11">
        <v>0</v>
      </c>
      <c r="S159" s="11">
        <v>0</v>
      </c>
      <c r="T159" s="12">
        <f t="shared" si="17"/>
        <v>0</v>
      </c>
      <c r="U159" s="11">
        <v>0</v>
      </c>
      <c r="V159" s="11">
        <v>0</v>
      </c>
      <c r="W159" s="13">
        <f t="shared" si="18"/>
        <v>0</v>
      </c>
      <c r="X159" s="14">
        <f t="shared" si="19"/>
        <v>0</v>
      </c>
      <c r="Y159" s="15">
        <v>0</v>
      </c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6">
        <v>0</v>
      </c>
      <c r="AJ159" s="14">
        <f t="shared" si="20"/>
        <v>0</v>
      </c>
    </row>
    <row r="160" spans="1:36" ht="19.5" thickBot="1" x14ac:dyDescent="0.35">
      <c r="A160" s="17">
        <v>210</v>
      </c>
      <c r="B160" s="6">
        <v>0</v>
      </c>
      <c r="C160" s="6">
        <v>0</v>
      </c>
      <c r="D160" s="6">
        <v>0</v>
      </c>
      <c r="E160" s="6">
        <v>0</v>
      </c>
      <c r="F160" s="7">
        <f t="shared" si="15"/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8">
        <f t="shared" si="14"/>
        <v>0</v>
      </c>
      <c r="M160" s="9">
        <f t="shared" si="16"/>
        <v>0</v>
      </c>
      <c r="N160" s="10">
        <v>0</v>
      </c>
      <c r="O160" s="10">
        <v>0</v>
      </c>
      <c r="P160" s="10">
        <v>0</v>
      </c>
      <c r="Q160" s="10">
        <v>0</v>
      </c>
      <c r="R160" s="11">
        <v>0</v>
      </c>
      <c r="S160" s="11">
        <v>0</v>
      </c>
      <c r="T160" s="12">
        <f t="shared" si="17"/>
        <v>0</v>
      </c>
      <c r="U160" s="11">
        <v>0</v>
      </c>
      <c r="V160" s="11">
        <v>0</v>
      </c>
      <c r="W160" s="13">
        <f t="shared" si="18"/>
        <v>0</v>
      </c>
      <c r="X160" s="14">
        <f t="shared" si="19"/>
        <v>0</v>
      </c>
      <c r="Y160" s="15">
        <v>0</v>
      </c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6">
        <v>0</v>
      </c>
      <c r="AJ160" s="14">
        <f t="shared" si="20"/>
        <v>0</v>
      </c>
    </row>
    <row r="161" spans="1:36" ht="19.5" thickBot="1" x14ac:dyDescent="0.35">
      <c r="A161" s="17">
        <v>211</v>
      </c>
      <c r="B161" s="6">
        <v>0</v>
      </c>
      <c r="C161" s="6">
        <v>0</v>
      </c>
      <c r="D161" s="6">
        <v>0</v>
      </c>
      <c r="E161" s="6">
        <v>0</v>
      </c>
      <c r="F161" s="7">
        <f t="shared" si="15"/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8">
        <f t="shared" si="14"/>
        <v>0</v>
      </c>
      <c r="M161" s="9">
        <f t="shared" si="16"/>
        <v>0</v>
      </c>
      <c r="N161" s="10">
        <v>0</v>
      </c>
      <c r="O161" s="10">
        <v>0</v>
      </c>
      <c r="P161" s="10">
        <v>0</v>
      </c>
      <c r="Q161" s="10">
        <v>0</v>
      </c>
      <c r="R161" s="11">
        <v>0</v>
      </c>
      <c r="S161" s="11">
        <v>0</v>
      </c>
      <c r="T161" s="12">
        <f t="shared" si="17"/>
        <v>0</v>
      </c>
      <c r="U161" s="11">
        <v>0</v>
      </c>
      <c r="V161" s="11">
        <v>0</v>
      </c>
      <c r="W161" s="13">
        <f t="shared" si="18"/>
        <v>0</v>
      </c>
      <c r="X161" s="14">
        <f t="shared" si="19"/>
        <v>0</v>
      </c>
      <c r="Y161" s="15">
        <v>0</v>
      </c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6">
        <v>0</v>
      </c>
      <c r="AJ161" s="14">
        <f t="shared" si="20"/>
        <v>0</v>
      </c>
    </row>
    <row r="162" spans="1:36" ht="19.5" thickBot="1" x14ac:dyDescent="0.35">
      <c r="A162" s="17">
        <v>212</v>
      </c>
      <c r="B162" s="6">
        <v>0</v>
      </c>
      <c r="C162" s="6">
        <v>0</v>
      </c>
      <c r="D162" s="6">
        <v>0</v>
      </c>
      <c r="E162" s="6">
        <v>0</v>
      </c>
      <c r="F162" s="7">
        <f t="shared" si="15"/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8">
        <f t="shared" si="14"/>
        <v>0</v>
      </c>
      <c r="M162" s="9">
        <f t="shared" si="16"/>
        <v>0</v>
      </c>
      <c r="N162" s="10">
        <v>0</v>
      </c>
      <c r="O162" s="10">
        <v>0</v>
      </c>
      <c r="P162" s="10">
        <v>0</v>
      </c>
      <c r="Q162" s="10">
        <v>0</v>
      </c>
      <c r="R162" s="11">
        <v>0</v>
      </c>
      <c r="S162" s="11">
        <v>0</v>
      </c>
      <c r="T162" s="12">
        <f t="shared" si="17"/>
        <v>0</v>
      </c>
      <c r="U162" s="11">
        <v>0</v>
      </c>
      <c r="V162" s="11">
        <v>0</v>
      </c>
      <c r="W162" s="13">
        <f t="shared" si="18"/>
        <v>0</v>
      </c>
      <c r="X162" s="14">
        <f t="shared" si="19"/>
        <v>0</v>
      </c>
      <c r="Y162" s="15">
        <v>0</v>
      </c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6">
        <v>0</v>
      </c>
      <c r="AJ162" s="14">
        <f t="shared" si="20"/>
        <v>0</v>
      </c>
    </row>
    <row r="163" spans="1:36" ht="19.5" thickBot="1" x14ac:dyDescent="0.35">
      <c r="A163" s="17">
        <v>213</v>
      </c>
      <c r="B163" s="6">
        <v>0</v>
      </c>
      <c r="C163" s="6">
        <v>0</v>
      </c>
      <c r="D163" s="6">
        <v>0</v>
      </c>
      <c r="E163" s="6">
        <v>0</v>
      </c>
      <c r="F163" s="7">
        <f t="shared" si="15"/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8">
        <f t="shared" si="14"/>
        <v>0</v>
      </c>
      <c r="M163" s="9">
        <f t="shared" si="16"/>
        <v>0</v>
      </c>
      <c r="N163" s="10">
        <v>0</v>
      </c>
      <c r="O163" s="10">
        <v>0</v>
      </c>
      <c r="P163" s="10">
        <v>0</v>
      </c>
      <c r="Q163" s="10">
        <v>0</v>
      </c>
      <c r="R163" s="11">
        <v>0</v>
      </c>
      <c r="S163" s="11">
        <v>0</v>
      </c>
      <c r="T163" s="12">
        <f t="shared" si="17"/>
        <v>0</v>
      </c>
      <c r="U163" s="11">
        <v>0</v>
      </c>
      <c r="V163" s="11">
        <v>0</v>
      </c>
      <c r="W163" s="13">
        <f t="shared" si="18"/>
        <v>0</v>
      </c>
      <c r="X163" s="14">
        <f t="shared" si="19"/>
        <v>0</v>
      </c>
      <c r="Y163" s="15">
        <v>0</v>
      </c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6">
        <v>0</v>
      </c>
      <c r="AJ163" s="14">
        <f t="shared" si="20"/>
        <v>0</v>
      </c>
    </row>
    <row r="164" spans="1:36" ht="19.5" thickBot="1" x14ac:dyDescent="0.35">
      <c r="A164" s="17">
        <v>214</v>
      </c>
      <c r="B164" s="6">
        <v>0</v>
      </c>
      <c r="C164" s="6">
        <v>0</v>
      </c>
      <c r="D164" s="6">
        <v>0</v>
      </c>
      <c r="E164" s="6">
        <v>0</v>
      </c>
      <c r="F164" s="7">
        <f t="shared" si="15"/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8">
        <f t="shared" si="14"/>
        <v>0</v>
      </c>
      <c r="M164" s="9">
        <f t="shared" si="16"/>
        <v>0</v>
      </c>
      <c r="N164" s="10">
        <v>0</v>
      </c>
      <c r="O164" s="10">
        <v>0</v>
      </c>
      <c r="P164" s="10">
        <v>0</v>
      </c>
      <c r="Q164" s="10">
        <v>0</v>
      </c>
      <c r="R164" s="11">
        <v>0</v>
      </c>
      <c r="S164" s="11">
        <v>0</v>
      </c>
      <c r="T164" s="12">
        <f t="shared" si="17"/>
        <v>0</v>
      </c>
      <c r="U164" s="11">
        <v>0</v>
      </c>
      <c r="V164" s="11">
        <v>0</v>
      </c>
      <c r="W164" s="13">
        <f t="shared" si="18"/>
        <v>0</v>
      </c>
      <c r="X164" s="14">
        <f t="shared" si="19"/>
        <v>0</v>
      </c>
      <c r="Y164" s="15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6">
        <v>0</v>
      </c>
      <c r="AJ164" s="14">
        <f t="shared" si="20"/>
        <v>0</v>
      </c>
    </row>
    <row r="165" spans="1:36" ht="19.5" thickBot="1" x14ac:dyDescent="0.35">
      <c r="A165" s="17">
        <v>215</v>
      </c>
      <c r="B165" s="6">
        <v>0</v>
      </c>
      <c r="C165" s="6">
        <v>0</v>
      </c>
      <c r="D165" s="6">
        <v>0</v>
      </c>
      <c r="E165" s="6">
        <v>0</v>
      </c>
      <c r="F165" s="7">
        <f t="shared" si="15"/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8">
        <f t="shared" si="14"/>
        <v>0</v>
      </c>
      <c r="M165" s="9">
        <f t="shared" si="16"/>
        <v>0</v>
      </c>
      <c r="N165" s="10">
        <v>0</v>
      </c>
      <c r="O165" s="10">
        <v>0</v>
      </c>
      <c r="P165" s="10">
        <v>0</v>
      </c>
      <c r="Q165" s="10">
        <v>0</v>
      </c>
      <c r="R165" s="11">
        <v>0</v>
      </c>
      <c r="S165" s="11">
        <v>0</v>
      </c>
      <c r="T165" s="12">
        <f t="shared" si="17"/>
        <v>0</v>
      </c>
      <c r="U165" s="11">
        <v>0</v>
      </c>
      <c r="V165" s="11">
        <v>0</v>
      </c>
      <c r="W165" s="13">
        <f t="shared" si="18"/>
        <v>0</v>
      </c>
      <c r="X165" s="14">
        <f t="shared" si="19"/>
        <v>0</v>
      </c>
      <c r="Y165" s="15">
        <v>0</v>
      </c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6">
        <v>0</v>
      </c>
      <c r="AJ165" s="14">
        <f t="shared" si="20"/>
        <v>0</v>
      </c>
    </row>
    <row r="166" spans="1:36" ht="19.5" thickBot="1" x14ac:dyDescent="0.35">
      <c r="A166" s="17">
        <v>216</v>
      </c>
      <c r="B166" s="6">
        <v>0</v>
      </c>
      <c r="C166" s="6">
        <v>0</v>
      </c>
      <c r="D166" s="6">
        <v>0</v>
      </c>
      <c r="E166" s="6">
        <v>0</v>
      </c>
      <c r="F166" s="7">
        <f t="shared" si="15"/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8">
        <f t="shared" si="14"/>
        <v>0</v>
      </c>
      <c r="M166" s="9">
        <f t="shared" si="16"/>
        <v>0</v>
      </c>
      <c r="N166" s="10">
        <v>0</v>
      </c>
      <c r="O166" s="10">
        <v>0</v>
      </c>
      <c r="P166" s="10">
        <v>0</v>
      </c>
      <c r="Q166" s="10">
        <v>0</v>
      </c>
      <c r="R166" s="11">
        <v>0</v>
      </c>
      <c r="S166" s="11">
        <v>0</v>
      </c>
      <c r="T166" s="12">
        <f t="shared" si="17"/>
        <v>0</v>
      </c>
      <c r="U166" s="11">
        <v>0</v>
      </c>
      <c r="V166" s="11">
        <v>0</v>
      </c>
      <c r="W166" s="13">
        <f t="shared" si="18"/>
        <v>0</v>
      </c>
      <c r="X166" s="14">
        <f t="shared" si="19"/>
        <v>0</v>
      </c>
      <c r="Y166" s="15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6">
        <v>0</v>
      </c>
      <c r="AJ166" s="14">
        <f t="shared" si="20"/>
        <v>0</v>
      </c>
    </row>
    <row r="167" spans="1:36" ht="19.5" thickBot="1" x14ac:dyDescent="0.35">
      <c r="A167" s="17">
        <v>217</v>
      </c>
      <c r="B167" s="6">
        <v>0</v>
      </c>
      <c r="C167" s="6">
        <v>0</v>
      </c>
      <c r="D167" s="6">
        <v>0</v>
      </c>
      <c r="E167" s="6">
        <v>0</v>
      </c>
      <c r="F167" s="7">
        <f t="shared" si="15"/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8">
        <f t="shared" si="14"/>
        <v>0</v>
      </c>
      <c r="M167" s="9">
        <f t="shared" si="16"/>
        <v>0</v>
      </c>
      <c r="N167" s="10">
        <v>0</v>
      </c>
      <c r="O167" s="10">
        <v>0</v>
      </c>
      <c r="P167" s="10">
        <v>0</v>
      </c>
      <c r="Q167" s="10">
        <v>0</v>
      </c>
      <c r="R167" s="11">
        <v>0</v>
      </c>
      <c r="S167" s="11">
        <v>0</v>
      </c>
      <c r="T167" s="12">
        <f t="shared" si="17"/>
        <v>0</v>
      </c>
      <c r="U167" s="11">
        <v>0</v>
      </c>
      <c r="V167" s="11">
        <v>0</v>
      </c>
      <c r="W167" s="13">
        <f t="shared" si="18"/>
        <v>0</v>
      </c>
      <c r="X167" s="14">
        <f t="shared" si="19"/>
        <v>0</v>
      </c>
      <c r="Y167" s="15">
        <v>0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6">
        <v>0</v>
      </c>
      <c r="AJ167" s="14">
        <f t="shared" si="20"/>
        <v>0</v>
      </c>
    </row>
    <row r="168" spans="1:36" ht="19.5" thickBot="1" x14ac:dyDescent="0.35">
      <c r="A168" s="17">
        <v>218</v>
      </c>
      <c r="B168" s="6">
        <v>0</v>
      </c>
      <c r="C168" s="6">
        <v>0</v>
      </c>
      <c r="D168" s="6">
        <v>0</v>
      </c>
      <c r="E168" s="6">
        <v>0</v>
      </c>
      <c r="F168" s="7">
        <f t="shared" si="15"/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8">
        <f t="shared" si="14"/>
        <v>0</v>
      </c>
      <c r="M168" s="9">
        <f t="shared" si="16"/>
        <v>0</v>
      </c>
      <c r="N168" s="10">
        <v>0</v>
      </c>
      <c r="O168" s="10">
        <v>0</v>
      </c>
      <c r="P168" s="10">
        <v>0</v>
      </c>
      <c r="Q168" s="10">
        <v>0</v>
      </c>
      <c r="R168" s="11">
        <v>0</v>
      </c>
      <c r="S168" s="11">
        <v>0</v>
      </c>
      <c r="T168" s="12">
        <f t="shared" si="17"/>
        <v>0</v>
      </c>
      <c r="U168" s="11">
        <v>0</v>
      </c>
      <c r="V168" s="11">
        <v>0</v>
      </c>
      <c r="W168" s="13">
        <f t="shared" si="18"/>
        <v>0</v>
      </c>
      <c r="X168" s="14">
        <f t="shared" si="19"/>
        <v>0</v>
      </c>
      <c r="Y168" s="15">
        <v>0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6">
        <v>0</v>
      </c>
      <c r="AJ168" s="14">
        <f t="shared" si="20"/>
        <v>0</v>
      </c>
    </row>
    <row r="169" spans="1:36" ht="19.5" thickBot="1" x14ac:dyDescent="0.35">
      <c r="A169" s="17">
        <v>219</v>
      </c>
      <c r="B169" s="6">
        <v>0</v>
      </c>
      <c r="C169" s="6">
        <v>0</v>
      </c>
      <c r="D169" s="6">
        <v>0</v>
      </c>
      <c r="E169" s="6">
        <v>0</v>
      </c>
      <c r="F169" s="7">
        <f t="shared" si="15"/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8">
        <f t="shared" si="14"/>
        <v>0</v>
      </c>
      <c r="M169" s="9">
        <f t="shared" si="16"/>
        <v>0</v>
      </c>
      <c r="N169" s="10">
        <v>0</v>
      </c>
      <c r="O169" s="10">
        <v>0</v>
      </c>
      <c r="P169" s="10">
        <v>0</v>
      </c>
      <c r="Q169" s="10">
        <v>0</v>
      </c>
      <c r="R169" s="11">
        <v>0</v>
      </c>
      <c r="S169" s="11">
        <v>0</v>
      </c>
      <c r="T169" s="12">
        <f t="shared" si="17"/>
        <v>0</v>
      </c>
      <c r="U169" s="11">
        <v>0</v>
      </c>
      <c r="V169" s="11">
        <v>0</v>
      </c>
      <c r="W169" s="13">
        <f t="shared" si="18"/>
        <v>0</v>
      </c>
      <c r="X169" s="14">
        <f t="shared" si="19"/>
        <v>0</v>
      </c>
      <c r="Y169" s="15">
        <v>0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6">
        <v>0</v>
      </c>
      <c r="AJ169" s="14">
        <f t="shared" si="20"/>
        <v>0</v>
      </c>
    </row>
    <row r="170" spans="1:36" ht="19.5" thickBot="1" x14ac:dyDescent="0.35">
      <c r="A170" s="17">
        <v>220</v>
      </c>
      <c r="B170" s="6">
        <v>0</v>
      </c>
      <c r="C170" s="6">
        <v>0</v>
      </c>
      <c r="D170" s="6">
        <v>0</v>
      </c>
      <c r="E170" s="6">
        <v>0</v>
      </c>
      <c r="F170" s="7">
        <f t="shared" si="15"/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8">
        <f t="shared" si="14"/>
        <v>0</v>
      </c>
      <c r="M170" s="9">
        <f t="shared" si="16"/>
        <v>0</v>
      </c>
      <c r="N170" s="10">
        <v>0</v>
      </c>
      <c r="O170" s="10">
        <v>0</v>
      </c>
      <c r="P170" s="10">
        <v>0</v>
      </c>
      <c r="Q170" s="10">
        <v>0</v>
      </c>
      <c r="R170" s="11">
        <v>0</v>
      </c>
      <c r="S170" s="11">
        <v>0</v>
      </c>
      <c r="T170" s="12">
        <f t="shared" si="17"/>
        <v>0</v>
      </c>
      <c r="U170" s="11">
        <v>0</v>
      </c>
      <c r="V170" s="11">
        <v>0</v>
      </c>
      <c r="W170" s="13">
        <f t="shared" si="18"/>
        <v>0</v>
      </c>
      <c r="X170" s="14">
        <f t="shared" si="19"/>
        <v>0</v>
      </c>
      <c r="Y170" s="15">
        <v>0</v>
      </c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6">
        <v>0</v>
      </c>
      <c r="AJ170" s="14">
        <f t="shared" si="20"/>
        <v>0</v>
      </c>
    </row>
    <row r="171" spans="1:36" ht="19.5" thickBot="1" x14ac:dyDescent="0.35">
      <c r="A171" s="17">
        <v>221</v>
      </c>
      <c r="B171" s="6">
        <v>0</v>
      </c>
      <c r="C171" s="6">
        <v>0</v>
      </c>
      <c r="D171" s="6">
        <v>0</v>
      </c>
      <c r="E171" s="6">
        <v>0</v>
      </c>
      <c r="F171" s="7">
        <f t="shared" si="15"/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8">
        <f t="shared" si="14"/>
        <v>0</v>
      </c>
      <c r="M171" s="9">
        <f t="shared" si="16"/>
        <v>0</v>
      </c>
      <c r="N171" s="10">
        <v>0</v>
      </c>
      <c r="O171" s="10">
        <v>0</v>
      </c>
      <c r="P171" s="10">
        <v>0</v>
      </c>
      <c r="Q171" s="10">
        <v>0</v>
      </c>
      <c r="R171" s="11">
        <v>0</v>
      </c>
      <c r="S171" s="11">
        <v>0</v>
      </c>
      <c r="T171" s="12">
        <f t="shared" si="17"/>
        <v>0</v>
      </c>
      <c r="U171" s="11">
        <v>0</v>
      </c>
      <c r="V171" s="11">
        <v>0</v>
      </c>
      <c r="W171" s="13">
        <f t="shared" si="18"/>
        <v>0</v>
      </c>
      <c r="X171" s="14">
        <f t="shared" si="19"/>
        <v>0</v>
      </c>
      <c r="Y171" s="15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6">
        <v>0</v>
      </c>
      <c r="AJ171" s="14">
        <f t="shared" si="20"/>
        <v>0</v>
      </c>
    </row>
    <row r="172" spans="1:36" ht="19.5" thickBot="1" x14ac:dyDescent="0.35">
      <c r="A172" s="17">
        <v>222</v>
      </c>
      <c r="B172" s="6">
        <v>0</v>
      </c>
      <c r="C172" s="6">
        <v>0</v>
      </c>
      <c r="D172" s="6">
        <v>0</v>
      </c>
      <c r="E172" s="6">
        <v>0</v>
      </c>
      <c r="F172" s="7">
        <f t="shared" si="15"/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8">
        <f t="shared" si="14"/>
        <v>0</v>
      </c>
      <c r="M172" s="9">
        <f t="shared" si="16"/>
        <v>0</v>
      </c>
      <c r="N172" s="10">
        <v>0</v>
      </c>
      <c r="O172" s="10">
        <v>0</v>
      </c>
      <c r="P172" s="10">
        <v>0</v>
      </c>
      <c r="Q172" s="10">
        <v>0</v>
      </c>
      <c r="R172" s="11">
        <v>0</v>
      </c>
      <c r="S172" s="11">
        <v>0</v>
      </c>
      <c r="T172" s="12">
        <f t="shared" si="17"/>
        <v>0</v>
      </c>
      <c r="U172" s="11">
        <v>0</v>
      </c>
      <c r="V172" s="11">
        <v>0</v>
      </c>
      <c r="W172" s="13">
        <f t="shared" si="18"/>
        <v>0</v>
      </c>
      <c r="X172" s="14">
        <f t="shared" si="19"/>
        <v>0</v>
      </c>
      <c r="Y172" s="15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6">
        <v>0</v>
      </c>
      <c r="AJ172" s="14">
        <f t="shared" si="20"/>
        <v>0</v>
      </c>
    </row>
    <row r="173" spans="1:36" ht="19.5" thickBot="1" x14ac:dyDescent="0.35">
      <c r="A173" s="17">
        <v>223</v>
      </c>
      <c r="B173" s="6">
        <v>0</v>
      </c>
      <c r="C173" s="6">
        <v>0</v>
      </c>
      <c r="D173" s="6">
        <v>0</v>
      </c>
      <c r="E173" s="6">
        <v>0</v>
      </c>
      <c r="F173" s="7">
        <f t="shared" si="15"/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8">
        <f t="shared" si="14"/>
        <v>0</v>
      </c>
      <c r="M173" s="9">
        <f t="shared" si="16"/>
        <v>0</v>
      </c>
      <c r="N173" s="10">
        <v>0</v>
      </c>
      <c r="O173" s="10">
        <v>0</v>
      </c>
      <c r="P173" s="10">
        <v>0</v>
      </c>
      <c r="Q173" s="10">
        <v>0</v>
      </c>
      <c r="R173" s="11">
        <v>0</v>
      </c>
      <c r="S173" s="11">
        <v>0</v>
      </c>
      <c r="T173" s="12">
        <f t="shared" si="17"/>
        <v>0</v>
      </c>
      <c r="U173" s="11">
        <v>0</v>
      </c>
      <c r="V173" s="11">
        <v>0</v>
      </c>
      <c r="W173" s="13">
        <f t="shared" si="18"/>
        <v>0</v>
      </c>
      <c r="X173" s="14">
        <f t="shared" si="19"/>
        <v>0</v>
      </c>
      <c r="Y173" s="15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6">
        <v>0</v>
      </c>
      <c r="AJ173" s="14">
        <f t="shared" si="20"/>
        <v>0</v>
      </c>
    </row>
    <row r="174" spans="1:36" ht="19.5" thickBot="1" x14ac:dyDescent="0.35">
      <c r="A174" s="17">
        <v>224</v>
      </c>
      <c r="B174" s="6">
        <v>0</v>
      </c>
      <c r="C174" s="6">
        <v>0</v>
      </c>
      <c r="D174" s="6">
        <v>0</v>
      </c>
      <c r="E174" s="6">
        <v>0</v>
      </c>
      <c r="F174" s="7">
        <f t="shared" si="15"/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8">
        <f t="shared" si="14"/>
        <v>0</v>
      </c>
      <c r="M174" s="9">
        <f t="shared" si="16"/>
        <v>0</v>
      </c>
      <c r="N174" s="10">
        <v>0</v>
      </c>
      <c r="O174" s="10">
        <v>0</v>
      </c>
      <c r="P174" s="10">
        <v>0</v>
      </c>
      <c r="Q174" s="10">
        <v>0</v>
      </c>
      <c r="R174" s="11">
        <v>0</v>
      </c>
      <c r="S174" s="11">
        <v>0</v>
      </c>
      <c r="T174" s="12">
        <f t="shared" si="17"/>
        <v>0</v>
      </c>
      <c r="U174" s="11">
        <v>0</v>
      </c>
      <c r="V174" s="11">
        <v>0</v>
      </c>
      <c r="W174" s="13">
        <f t="shared" si="18"/>
        <v>0</v>
      </c>
      <c r="X174" s="14">
        <f t="shared" si="19"/>
        <v>0</v>
      </c>
      <c r="Y174" s="15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6">
        <v>0</v>
      </c>
      <c r="AJ174" s="14">
        <f t="shared" si="20"/>
        <v>0</v>
      </c>
    </row>
    <row r="175" spans="1:36" ht="19.5" thickBot="1" x14ac:dyDescent="0.35">
      <c r="A175" s="17">
        <v>225</v>
      </c>
      <c r="B175" s="6">
        <v>0</v>
      </c>
      <c r="C175" s="6">
        <v>0</v>
      </c>
      <c r="D175" s="6">
        <v>0</v>
      </c>
      <c r="E175" s="6">
        <v>0</v>
      </c>
      <c r="F175" s="7">
        <f t="shared" si="15"/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8">
        <f t="shared" si="14"/>
        <v>0</v>
      </c>
      <c r="M175" s="9">
        <f t="shared" si="16"/>
        <v>0</v>
      </c>
      <c r="N175" s="10">
        <v>0</v>
      </c>
      <c r="O175" s="10">
        <v>0</v>
      </c>
      <c r="P175" s="10">
        <v>0</v>
      </c>
      <c r="Q175" s="10">
        <v>0</v>
      </c>
      <c r="R175" s="11">
        <v>0</v>
      </c>
      <c r="S175" s="11">
        <v>0</v>
      </c>
      <c r="T175" s="12">
        <f t="shared" si="17"/>
        <v>0</v>
      </c>
      <c r="U175" s="11">
        <v>0</v>
      </c>
      <c r="V175" s="11">
        <v>0</v>
      </c>
      <c r="W175" s="13">
        <f t="shared" si="18"/>
        <v>0</v>
      </c>
      <c r="X175" s="14">
        <f t="shared" si="19"/>
        <v>0</v>
      </c>
      <c r="Y175" s="15">
        <v>0</v>
      </c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6">
        <v>0</v>
      </c>
      <c r="AJ175" s="14">
        <f t="shared" si="20"/>
        <v>0</v>
      </c>
    </row>
    <row r="176" spans="1:36" ht="19.5" thickBot="1" x14ac:dyDescent="0.35">
      <c r="A176" s="17">
        <v>226</v>
      </c>
      <c r="B176" s="6">
        <v>0</v>
      </c>
      <c r="C176" s="6">
        <v>0</v>
      </c>
      <c r="D176" s="6">
        <v>0</v>
      </c>
      <c r="E176" s="6">
        <v>0</v>
      </c>
      <c r="F176" s="7">
        <f t="shared" si="15"/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8">
        <f t="shared" si="14"/>
        <v>0</v>
      </c>
      <c r="M176" s="9">
        <f t="shared" si="16"/>
        <v>0</v>
      </c>
      <c r="N176" s="10">
        <v>0</v>
      </c>
      <c r="O176" s="10">
        <v>0</v>
      </c>
      <c r="P176" s="10">
        <v>0</v>
      </c>
      <c r="Q176" s="10">
        <v>0</v>
      </c>
      <c r="R176" s="11">
        <v>0</v>
      </c>
      <c r="S176" s="11">
        <v>0</v>
      </c>
      <c r="T176" s="12">
        <f t="shared" si="17"/>
        <v>0</v>
      </c>
      <c r="U176" s="11">
        <v>0</v>
      </c>
      <c r="V176" s="11">
        <v>0</v>
      </c>
      <c r="W176" s="13">
        <f t="shared" si="18"/>
        <v>0</v>
      </c>
      <c r="X176" s="14">
        <f t="shared" si="19"/>
        <v>0</v>
      </c>
      <c r="Y176" s="15">
        <v>0</v>
      </c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6">
        <v>0</v>
      </c>
      <c r="AJ176" s="14">
        <f t="shared" si="20"/>
        <v>0</v>
      </c>
    </row>
    <row r="177" spans="1:36" ht="19.5" thickBot="1" x14ac:dyDescent="0.35">
      <c r="A177" s="17" t="s">
        <v>59</v>
      </c>
      <c r="B177" s="6">
        <v>0</v>
      </c>
      <c r="C177" s="6">
        <v>0</v>
      </c>
      <c r="D177" s="6">
        <v>0</v>
      </c>
      <c r="E177" s="6">
        <v>0</v>
      </c>
      <c r="F177" s="7">
        <f t="shared" si="15"/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8">
        <f t="shared" si="14"/>
        <v>0</v>
      </c>
      <c r="M177" s="9">
        <f t="shared" si="16"/>
        <v>0</v>
      </c>
      <c r="N177" s="10">
        <v>0</v>
      </c>
      <c r="O177" s="10">
        <v>0</v>
      </c>
      <c r="P177" s="10">
        <v>0</v>
      </c>
      <c r="Q177" s="10">
        <v>0</v>
      </c>
      <c r="R177" s="11">
        <v>0</v>
      </c>
      <c r="S177" s="11">
        <v>0</v>
      </c>
      <c r="T177" s="12">
        <f t="shared" si="17"/>
        <v>0</v>
      </c>
      <c r="U177" s="11">
        <v>0</v>
      </c>
      <c r="V177" s="11">
        <v>0</v>
      </c>
      <c r="W177" s="13">
        <f t="shared" si="18"/>
        <v>0</v>
      </c>
      <c r="X177" s="14">
        <f t="shared" si="19"/>
        <v>0</v>
      </c>
      <c r="Y177" s="15">
        <v>0</v>
      </c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6">
        <v>0</v>
      </c>
      <c r="AJ177" s="14">
        <f t="shared" si="20"/>
        <v>0</v>
      </c>
    </row>
    <row r="178" spans="1:36" ht="19.5" thickBot="1" x14ac:dyDescent="0.35">
      <c r="A178" s="17">
        <v>230</v>
      </c>
      <c r="B178" s="6">
        <v>0</v>
      </c>
      <c r="C178" s="6">
        <v>0</v>
      </c>
      <c r="D178" s="6">
        <v>0</v>
      </c>
      <c r="E178" s="6">
        <v>0</v>
      </c>
      <c r="F178" s="7">
        <f t="shared" si="15"/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8">
        <f t="shared" si="14"/>
        <v>0</v>
      </c>
      <c r="M178" s="9">
        <f t="shared" si="16"/>
        <v>0</v>
      </c>
      <c r="N178" s="10">
        <v>0</v>
      </c>
      <c r="O178" s="10">
        <v>0</v>
      </c>
      <c r="P178" s="10">
        <v>0</v>
      </c>
      <c r="Q178" s="10">
        <v>0</v>
      </c>
      <c r="R178" s="11">
        <v>0</v>
      </c>
      <c r="S178" s="11">
        <v>0</v>
      </c>
      <c r="T178" s="12">
        <f t="shared" si="17"/>
        <v>0</v>
      </c>
      <c r="U178" s="11">
        <v>0</v>
      </c>
      <c r="V178" s="11">
        <v>0</v>
      </c>
      <c r="W178" s="13">
        <f t="shared" si="18"/>
        <v>0</v>
      </c>
      <c r="X178" s="14">
        <f t="shared" si="19"/>
        <v>0</v>
      </c>
      <c r="Y178" s="15">
        <v>0</v>
      </c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6">
        <v>0</v>
      </c>
      <c r="AJ178" s="14">
        <f t="shared" si="20"/>
        <v>0</v>
      </c>
    </row>
    <row r="179" spans="1:36" ht="19.5" thickBot="1" x14ac:dyDescent="0.35">
      <c r="A179" s="17" t="s">
        <v>60</v>
      </c>
      <c r="B179" s="6">
        <v>0</v>
      </c>
      <c r="C179" s="6">
        <v>0</v>
      </c>
      <c r="D179" s="6">
        <v>0</v>
      </c>
      <c r="E179" s="6">
        <v>0</v>
      </c>
      <c r="F179" s="7">
        <f t="shared" si="15"/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8">
        <f t="shared" si="14"/>
        <v>0</v>
      </c>
      <c r="M179" s="9">
        <f t="shared" si="16"/>
        <v>0</v>
      </c>
      <c r="N179" s="10">
        <v>0</v>
      </c>
      <c r="O179" s="10">
        <v>0</v>
      </c>
      <c r="P179" s="10">
        <v>0</v>
      </c>
      <c r="Q179" s="10">
        <v>0</v>
      </c>
      <c r="R179" s="11">
        <v>0</v>
      </c>
      <c r="S179" s="11">
        <v>0</v>
      </c>
      <c r="T179" s="12">
        <f t="shared" si="17"/>
        <v>0</v>
      </c>
      <c r="U179" s="11">
        <v>0</v>
      </c>
      <c r="V179" s="11">
        <v>0</v>
      </c>
      <c r="W179" s="13">
        <f t="shared" si="18"/>
        <v>0</v>
      </c>
      <c r="X179" s="14">
        <f t="shared" si="19"/>
        <v>0</v>
      </c>
      <c r="Y179" s="15">
        <v>0</v>
      </c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6">
        <v>0</v>
      </c>
      <c r="AJ179" s="14">
        <f t="shared" si="20"/>
        <v>0</v>
      </c>
    </row>
    <row r="180" spans="1:36" ht="19.5" thickBot="1" x14ac:dyDescent="0.35">
      <c r="A180" s="17" t="s">
        <v>61</v>
      </c>
      <c r="B180" s="6">
        <v>0</v>
      </c>
      <c r="C180" s="6">
        <v>0</v>
      </c>
      <c r="D180" s="6">
        <v>0</v>
      </c>
      <c r="E180" s="6">
        <v>0</v>
      </c>
      <c r="F180" s="7">
        <f t="shared" si="15"/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8">
        <f t="shared" si="14"/>
        <v>0</v>
      </c>
      <c r="M180" s="9">
        <f t="shared" si="16"/>
        <v>0</v>
      </c>
      <c r="N180" s="10">
        <v>0</v>
      </c>
      <c r="O180" s="10">
        <v>0</v>
      </c>
      <c r="P180" s="10">
        <v>0</v>
      </c>
      <c r="Q180" s="10">
        <v>0</v>
      </c>
      <c r="R180" s="11">
        <v>0</v>
      </c>
      <c r="S180" s="11">
        <v>0</v>
      </c>
      <c r="T180" s="12">
        <f t="shared" si="17"/>
        <v>0</v>
      </c>
      <c r="U180" s="11">
        <v>0</v>
      </c>
      <c r="V180" s="11">
        <v>0</v>
      </c>
      <c r="W180" s="13">
        <f t="shared" si="18"/>
        <v>0</v>
      </c>
      <c r="X180" s="14">
        <f t="shared" si="19"/>
        <v>0</v>
      </c>
      <c r="Y180" s="15">
        <v>0</v>
      </c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6">
        <v>0</v>
      </c>
      <c r="AJ180" s="14">
        <f t="shared" si="20"/>
        <v>0</v>
      </c>
    </row>
    <row r="181" spans="1:36" ht="19.5" thickBot="1" x14ac:dyDescent="0.35">
      <c r="A181" s="17" t="s">
        <v>62</v>
      </c>
      <c r="B181" s="6">
        <v>0</v>
      </c>
      <c r="C181" s="6">
        <v>0</v>
      </c>
      <c r="D181" s="6">
        <v>0</v>
      </c>
      <c r="E181" s="6">
        <v>0</v>
      </c>
      <c r="F181" s="7">
        <f t="shared" si="15"/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8">
        <f t="shared" si="14"/>
        <v>0</v>
      </c>
      <c r="M181" s="9">
        <f t="shared" si="16"/>
        <v>0</v>
      </c>
      <c r="N181" s="10">
        <v>0</v>
      </c>
      <c r="O181" s="10">
        <v>0</v>
      </c>
      <c r="P181" s="10">
        <v>0</v>
      </c>
      <c r="Q181" s="10">
        <v>0</v>
      </c>
      <c r="R181" s="11">
        <v>0</v>
      </c>
      <c r="S181" s="11">
        <v>0</v>
      </c>
      <c r="T181" s="12">
        <f t="shared" si="17"/>
        <v>0</v>
      </c>
      <c r="U181" s="11">
        <v>0</v>
      </c>
      <c r="V181" s="11">
        <v>0</v>
      </c>
      <c r="W181" s="13">
        <f t="shared" si="18"/>
        <v>0</v>
      </c>
      <c r="X181" s="14">
        <f t="shared" si="19"/>
        <v>0</v>
      </c>
      <c r="Y181" s="15">
        <v>0</v>
      </c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6">
        <v>0</v>
      </c>
      <c r="AJ181" s="14">
        <f t="shared" si="20"/>
        <v>0</v>
      </c>
    </row>
    <row r="182" spans="1:36" ht="19.5" thickBot="1" x14ac:dyDescent="0.35">
      <c r="A182" s="17" t="s">
        <v>63</v>
      </c>
      <c r="B182" s="6">
        <v>0</v>
      </c>
      <c r="C182" s="6">
        <v>0</v>
      </c>
      <c r="D182" s="6">
        <v>0</v>
      </c>
      <c r="E182" s="6">
        <v>0</v>
      </c>
      <c r="F182" s="7">
        <f t="shared" si="15"/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8">
        <f t="shared" si="14"/>
        <v>0</v>
      </c>
      <c r="M182" s="9">
        <f t="shared" si="16"/>
        <v>0</v>
      </c>
      <c r="N182" s="10">
        <v>0</v>
      </c>
      <c r="O182" s="10">
        <v>0</v>
      </c>
      <c r="P182" s="10">
        <v>0</v>
      </c>
      <c r="Q182" s="10">
        <v>0</v>
      </c>
      <c r="R182" s="11">
        <v>0</v>
      </c>
      <c r="S182" s="11">
        <v>0</v>
      </c>
      <c r="T182" s="12">
        <f t="shared" si="17"/>
        <v>0</v>
      </c>
      <c r="U182" s="11">
        <v>0</v>
      </c>
      <c r="V182" s="11">
        <v>0</v>
      </c>
      <c r="W182" s="13">
        <f t="shared" si="18"/>
        <v>0</v>
      </c>
      <c r="X182" s="14">
        <f t="shared" si="19"/>
        <v>0</v>
      </c>
      <c r="Y182" s="15">
        <v>0</v>
      </c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6">
        <v>0</v>
      </c>
      <c r="AJ182" s="14">
        <f t="shared" si="20"/>
        <v>0</v>
      </c>
    </row>
    <row r="183" spans="1:36" ht="19.5" thickBot="1" x14ac:dyDescent="0.35">
      <c r="A183" s="17">
        <v>231</v>
      </c>
      <c r="B183" s="6">
        <v>0</v>
      </c>
      <c r="C183" s="6">
        <v>0</v>
      </c>
      <c r="D183" s="6">
        <v>0</v>
      </c>
      <c r="E183" s="6">
        <v>0</v>
      </c>
      <c r="F183" s="7">
        <f t="shared" si="15"/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8">
        <f t="shared" si="14"/>
        <v>0</v>
      </c>
      <c r="M183" s="9">
        <f t="shared" si="16"/>
        <v>0</v>
      </c>
      <c r="N183" s="10">
        <v>0</v>
      </c>
      <c r="O183" s="10">
        <v>0</v>
      </c>
      <c r="P183" s="10">
        <v>0</v>
      </c>
      <c r="Q183" s="10">
        <v>0</v>
      </c>
      <c r="R183" s="11">
        <v>0</v>
      </c>
      <c r="S183" s="11">
        <v>0</v>
      </c>
      <c r="T183" s="12">
        <f t="shared" si="17"/>
        <v>0</v>
      </c>
      <c r="U183" s="11">
        <v>0</v>
      </c>
      <c r="V183" s="11">
        <v>0</v>
      </c>
      <c r="W183" s="13">
        <f t="shared" si="18"/>
        <v>0</v>
      </c>
      <c r="X183" s="14">
        <f t="shared" si="19"/>
        <v>0</v>
      </c>
      <c r="Y183" s="15">
        <v>0</v>
      </c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6">
        <v>0</v>
      </c>
      <c r="AJ183" s="14">
        <f t="shared" si="20"/>
        <v>0</v>
      </c>
    </row>
    <row r="184" spans="1:36" ht="19.5" thickBot="1" x14ac:dyDescent="0.35">
      <c r="A184" s="17">
        <v>232</v>
      </c>
      <c r="B184" s="6">
        <v>0</v>
      </c>
      <c r="C184" s="6">
        <v>0</v>
      </c>
      <c r="D184" s="6">
        <v>0</v>
      </c>
      <c r="E184" s="6">
        <v>0</v>
      </c>
      <c r="F184" s="7">
        <f t="shared" si="15"/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8">
        <f t="shared" si="14"/>
        <v>0</v>
      </c>
      <c r="M184" s="9">
        <f t="shared" si="16"/>
        <v>0</v>
      </c>
      <c r="N184" s="10">
        <v>0</v>
      </c>
      <c r="O184" s="10">
        <v>0</v>
      </c>
      <c r="P184" s="10">
        <v>0</v>
      </c>
      <c r="Q184" s="10">
        <v>0</v>
      </c>
      <c r="R184" s="11">
        <v>0</v>
      </c>
      <c r="S184" s="11">
        <v>0</v>
      </c>
      <c r="T184" s="12">
        <f t="shared" si="17"/>
        <v>0</v>
      </c>
      <c r="U184" s="11">
        <v>0</v>
      </c>
      <c r="V184" s="11">
        <v>0</v>
      </c>
      <c r="W184" s="13">
        <f t="shared" si="18"/>
        <v>0</v>
      </c>
      <c r="X184" s="14">
        <f t="shared" si="19"/>
        <v>0</v>
      </c>
      <c r="Y184" s="15">
        <v>0</v>
      </c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6">
        <v>0</v>
      </c>
      <c r="AJ184" s="14">
        <f t="shared" si="20"/>
        <v>0</v>
      </c>
    </row>
    <row r="185" spans="1:36" ht="19.5" thickBot="1" x14ac:dyDescent="0.35">
      <c r="A185" s="17" t="s">
        <v>64</v>
      </c>
      <c r="B185" s="6">
        <v>0</v>
      </c>
      <c r="C185" s="6">
        <v>0</v>
      </c>
      <c r="D185" s="6">
        <v>0</v>
      </c>
      <c r="E185" s="6">
        <v>0</v>
      </c>
      <c r="F185" s="7">
        <f t="shared" si="15"/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8">
        <f t="shared" si="14"/>
        <v>0</v>
      </c>
      <c r="M185" s="9">
        <f t="shared" si="16"/>
        <v>0</v>
      </c>
      <c r="N185" s="10">
        <v>0</v>
      </c>
      <c r="O185" s="10">
        <v>0</v>
      </c>
      <c r="P185" s="10">
        <v>0</v>
      </c>
      <c r="Q185" s="10">
        <v>0</v>
      </c>
      <c r="R185" s="11">
        <v>0</v>
      </c>
      <c r="S185" s="11">
        <v>0</v>
      </c>
      <c r="T185" s="12">
        <f t="shared" si="17"/>
        <v>0</v>
      </c>
      <c r="U185" s="11">
        <v>0</v>
      </c>
      <c r="V185" s="11">
        <v>0</v>
      </c>
      <c r="W185" s="13">
        <f t="shared" si="18"/>
        <v>0</v>
      </c>
      <c r="X185" s="14">
        <f t="shared" si="19"/>
        <v>0</v>
      </c>
      <c r="Y185" s="15">
        <v>0</v>
      </c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6">
        <v>0</v>
      </c>
      <c r="AJ185" s="14">
        <f t="shared" si="20"/>
        <v>0</v>
      </c>
    </row>
    <row r="186" spans="1:36" ht="19.5" thickBot="1" x14ac:dyDescent="0.35">
      <c r="A186" s="17" t="s">
        <v>65</v>
      </c>
      <c r="B186" s="6">
        <v>0</v>
      </c>
      <c r="C186" s="6">
        <v>0</v>
      </c>
      <c r="D186" s="6">
        <v>0</v>
      </c>
      <c r="E186" s="6">
        <v>0</v>
      </c>
      <c r="F186" s="7">
        <f t="shared" si="15"/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8">
        <f t="shared" si="14"/>
        <v>0</v>
      </c>
      <c r="M186" s="9">
        <f t="shared" si="16"/>
        <v>0</v>
      </c>
      <c r="N186" s="10">
        <v>0</v>
      </c>
      <c r="O186" s="10">
        <v>0</v>
      </c>
      <c r="P186" s="10">
        <v>0</v>
      </c>
      <c r="Q186" s="10">
        <v>0</v>
      </c>
      <c r="R186" s="11">
        <v>0</v>
      </c>
      <c r="S186" s="11">
        <v>0</v>
      </c>
      <c r="T186" s="12">
        <f t="shared" si="17"/>
        <v>0</v>
      </c>
      <c r="U186" s="11">
        <v>0</v>
      </c>
      <c r="V186" s="11">
        <v>0</v>
      </c>
      <c r="W186" s="13">
        <f t="shared" si="18"/>
        <v>0</v>
      </c>
      <c r="X186" s="14">
        <f t="shared" si="19"/>
        <v>0</v>
      </c>
      <c r="Y186" s="15">
        <v>0</v>
      </c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6">
        <v>0</v>
      </c>
      <c r="AJ186" s="14">
        <f t="shared" si="20"/>
        <v>0</v>
      </c>
    </row>
    <row r="187" spans="1:36" ht="19.5" thickBot="1" x14ac:dyDescent="0.35">
      <c r="A187" s="17">
        <v>233</v>
      </c>
      <c r="B187" s="6">
        <v>0</v>
      </c>
      <c r="C187" s="6">
        <v>0</v>
      </c>
      <c r="D187" s="6">
        <v>0</v>
      </c>
      <c r="E187" s="6">
        <v>0</v>
      </c>
      <c r="F187" s="7">
        <f t="shared" si="15"/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8">
        <f t="shared" si="14"/>
        <v>0</v>
      </c>
      <c r="M187" s="9">
        <f t="shared" si="16"/>
        <v>0</v>
      </c>
      <c r="N187" s="10">
        <v>0</v>
      </c>
      <c r="O187" s="10">
        <v>0</v>
      </c>
      <c r="P187" s="10">
        <v>0</v>
      </c>
      <c r="Q187" s="10">
        <v>0</v>
      </c>
      <c r="R187" s="11">
        <v>0</v>
      </c>
      <c r="S187" s="11">
        <v>0</v>
      </c>
      <c r="T187" s="12">
        <f t="shared" si="17"/>
        <v>0</v>
      </c>
      <c r="U187" s="11">
        <v>0</v>
      </c>
      <c r="V187" s="11">
        <v>0</v>
      </c>
      <c r="W187" s="13">
        <f t="shared" si="18"/>
        <v>0</v>
      </c>
      <c r="X187" s="14">
        <f t="shared" si="19"/>
        <v>0</v>
      </c>
      <c r="Y187" s="15">
        <v>0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6">
        <v>0</v>
      </c>
      <c r="AJ187" s="14">
        <f t="shared" si="20"/>
        <v>0</v>
      </c>
    </row>
    <row r="188" spans="1:36" ht="19.5" thickBot="1" x14ac:dyDescent="0.35">
      <c r="A188" s="17">
        <v>234</v>
      </c>
      <c r="B188" s="6">
        <v>0</v>
      </c>
      <c r="C188" s="6">
        <v>0</v>
      </c>
      <c r="D188" s="6">
        <v>0</v>
      </c>
      <c r="E188" s="6">
        <v>0</v>
      </c>
      <c r="F188" s="7">
        <f t="shared" si="15"/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8">
        <f t="shared" si="14"/>
        <v>0</v>
      </c>
      <c r="M188" s="9">
        <f t="shared" si="16"/>
        <v>0</v>
      </c>
      <c r="N188" s="10">
        <v>0</v>
      </c>
      <c r="O188" s="10">
        <v>0</v>
      </c>
      <c r="P188" s="10">
        <v>0</v>
      </c>
      <c r="Q188" s="10">
        <v>0</v>
      </c>
      <c r="R188" s="11">
        <v>0</v>
      </c>
      <c r="S188" s="11">
        <v>0</v>
      </c>
      <c r="T188" s="12">
        <f t="shared" si="17"/>
        <v>0</v>
      </c>
      <c r="U188" s="11">
        <v>0</v>
      </c>
      <c r="V188" s="11">
        <v>0</v>
      </c>
      <c r="W188" s="13">
        <f t="shared" si="18"/>
        <v>0</v>
      </c>
      <c r="X188" s="14">
        <f t="shared" si="19"/>
        <v>0</v>
      </c>
      <c r="Y188" s="15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6">
        <v>0</v>
      </c>
      <c r="AJ188" s="14">
        <f t="shared" si="20"/>
        <v>0</v>
      </c>
    </row>
    <row r="189" spans="1:36" ht="19.5" thickBot="1" x14ac:dyDescent="0.35">
      <c r="A189" s="17" t="s">
        <v>66</v>
      </c>
      <c r="B189" s="6">
        <v>0</v>
      </c>
      <c r="C189" s="6">
        <v>0</v>
      </c>
      <c r="D189" s="6">
        <v>0</v>
      </c>
      <c r="E189" s="6">
        <v>0</v>
      </c>
      <c r="F189" s="7">
        <f t="shared" si="15"/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8">
        <f t="shared" si="14"/>
        <v>0</v>
      </c>
      <c r="M189" s="9">
        <f t="shared" si="16"/>
        <v>0</v>
      </c>
      <c r="N189" s="10">
        <v>0</v>
      </c>
      <c r="O189" s="10">
        <v>0</v>
      </c>
      <c r="P189" s="10">
        <v>0</v>
      </c>
      <c r="Q189" s="10">
        <v>0</v>
      </c>
      <c r="R189" s="11">
        <v>0</v>
      </c>
      <c r="S189" s="11">
        <v>0</v>
      </c>
      <c r="T189" s="12">
        <f t="shared" si="17"/>
        <v>0</v>
      </c>
      <c r="U189" s="11">
        <v>0</v>
      </c>
      <c r="V189" s="11">
        <v>0</v>
      </c>
      <c r="W189" s="13">
        <f t="shared" si="18"/>
        <v>0</v>
      </c>
      <c r="X189" s="14">
        <f t="shared" si="19"/>
        <v>0</v>
      </c>
      <c r="Y189" s="15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6">
        <v>0</v>
      </c>
      <c r="AJ189" s="14">
        <f t="shared" si="20"/>
        <v>0</v>
      </c>
    </row>
    <row r="190" spans="1:36" ht="19.5" thickBot="1" x14ac:dyDescent="0.35">
      <c r="A190" s="17" t="s">
        <v>67</v>
      </c>
      <c r="B190" s="6">
        <v>0</v>
      </c>
      <c r="C190" s="6">
        <v>0</v>
      </c>
      <c r="D190" s="6">
        <v>0</v>
      </c>
      <c r="E190" s="6">
        <v>0</v>
      </c>
      <c r="F190" s="7">
        <f t="shared" si="15"/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8">
        <f t="shared" si="14"/>
        <v>0</v>
      </c>
      <c r="M190" s="9">
        <f t="shared" si="16"/>
        <v>0</v>
      </c>
      <c r="N190" s="10">
        <v>0</v>
      </c>
      <c r="O190" s="10">
        <v>0</v>
      </c>
      <c r="P190" s="10">
        <v>0</v>
      </c>
      <c r="Q190" s="10">
        <v>0</v>
      </c>
      <c r="R190" s="11">
        <v>0</v>
      </c>
      <c r="S190" s="11">
        <v>0</v>
      </c>
      <c r="T190" s="12">
        <f t="shared" si="17"/>
        <v>0</v>
      </c>
      <c r="U190" s="11">
        <v>0</v>
      </c>
      <c r="V190" s="11">
        <v>0</v>
      </c>
      <c r="W190" s="13">
        <f t="shared" si="18"/>
        <v>0</v>
      </c>
      <c r="X190" s="14">
        <f t="shared" si="19"/>
        <v>0</v>
      </c>
      <c r="Y190" s="15">
        <v>0</v>
      </c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6">
        <v>0</v>
      </c>
      <c r="AJ190" s="14">
        <f t="shared" si="20"/>
        <v>0</v>
      </c>
    </row>
    <row r="191" spans="1:36" ht="19.5" thickBot="1" x14ac:dyDescent="0.35">
      <c r="A191" s="17" t="s">
        <v>68</v>
      </c>
      <c r="B191" s="6">
        <v>0</v>
      </c>
      <c r="C191" s="6">
        <v>0</v>
      </c>
      <c r="D191" s="6">
        <v>0</v>
      </c>
      <c r="E191" s="6">
        <v>0</v>
      </c>
      <c r="F191" s="7">
        <f t="shared" si="15"/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8">
        <f t="shared" si="14"/>
        <v>0</v>
      </c>
      <c r="M191" s="9">
        <f t="shared" si="16"/>
        <v>0</v>
      </c>
      <c r="N191" s="10">
        <v>0</v>
      </c>
      <c r="O191" s="10">
        <v>0</v>
      </c>
      <c r="P191" s="10">
        <v>0</v>
      </c>
      <c r="Q191" s="10">
        <v>0</v>
      </c>
      <c r="R191" s="11">
        <v>0</v>
      </c>
      <c r="S191" s="11">
        <v>0</v>
      </c>
      <c r="T191" s="12">
        <f t="shared" si="17"/>
        <v>0</v>
      </c>
      <c r="U191" s="11">
        <v>0</v>
      </c>
      <c r="V191" s="11">
        <v>0</v>
      </c>
      <c r="W191" s="13">
        <f t="shared" si="18"/>
        <v>0</v>
      </c>
      <c r="X191" s="14">
        <f t="shared" si="19"/>
        <v>0</v>
      </c>
      <c r="Y191" s="15">
        <v>0</v>
      </c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6">
        <v>0</v>
      </c>
      <c r="AJ191" s="14">
        <f t="shared" si="20"/>
        <v>0</v>
      </c>
    </row>
    <row r="192" spans="1:36" ht="19.5" thickBot="1" x14ac:dyDescent="0.35">
      <c r="A192" s="17" t="s">
        <v>69</v>
      </c>
      <c r="B192" s="6">
        <v>0</v>
      </c>
      <c r="C192" s="6">
        <v>2</v>
      </c>
      <c r="D192" s="6">
        <v>0</v>
      </c>
      <c r="E192" s="6">
        <v>0</v>
      </c>
      <c r="F192" s="7">
        <f t="shared" si="15"/>
        <v>2</v>
      </c>
      <c r="G192" s="6">
        <v>2</v>
      </c>
      <c r="H192" s="6">
        <v>0</v>
      </c>
      <c r="I192" s="6">
        <v>0</v>
      </c>
      <c r="J192" s="6">
        <v>0</v>
      </c>
      <c r="K192" s="6">
        <v>0</v>
      </c>
      <c r="L192" s="8">
        <f t="shared" si="14"/>
        <v>2</v>
      </c>
      <c r="M192" s="9">
        <f t="shared" si="16"/>
        <v>0</v>
      </c>
      <c r="N192" s="10">
        <v>2</v>
      </c>
      <c r="O192" s="10">
        <v>0</v>
      </c>
      <c r="P192" s="10">
        <v>0</v>
      </c>
      <c r="Q192" s="10">
        <v>0</v>
      </c>
      <c r="R192" s="11">
        <v>1</v>
      </c>
      <c r="S192" s="11">
        <v>0</v>
      </c>
      <c r="T192" s="12">
        <f t="shared" si="17"/>
        <v>1</v>
      </c>
      <c r="U192" s="11">
        <v>0</v>
      </c>
      <c r="V192" s="11">
        <v>0</v>
      </c>
      <c r="W192" s="13">
        <f t="shared" si="18"/>
        <v>0</v>
      </c>
      <c r="X192" s="14">
        <f t="shared" si="19"/>
        <v>1</v>
      </c>
      <c r="Y192" s="15">
        <v>0</v>
      </c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6">
        <v>0</v>
      </c>
      <c r="AJ192" s="14">
        <f t="shared" si="20"/>
        <v>0</v>
      </c>
    </row>
    <row r="193" spans="1:36" ht="19.5" thickBot="1" x14ac:dyDescent="0.35">
      <c r="A193" s="17">
        <v>237</v>
      </c>
      <c r="B193" s="6">
        <v>1</v>
      </c>
      <c r="C193" s="6">
        <v>1</v>
      </c>
      <c r="D193" s="6">
        <v>0</v>
      </c>
      <c r="E193" s="6">
        <v>0</v>
      </c>
      <c r="F193" s="7">
        <f t="shared" si="15"/>
        <v>2</v>
      </c>
      <c r="G193" s="6">
        <v>2</v>
      </c>
      <c r="H193" s="6">
        <v>0</v>
      </c>
      <c r="I193" s="6">
        <v>0</v>
      </c>
      <c r="J193" s="6">
        <v>0</v>
      </c>
      <c r="K193" s="6">
        <v>0</v>
      </c>
      <c r="L193" s="8">
        <f t="shared" si="14"/>
        <v>2</v>
      </c>
      <c r="M193" s="9">
        <f t="shared" si="16"/>
        <v>0</v>
      </c>
      <c r="N193" s="10">
        <v>2</v>
      </c>
      <c r="O193" s="10">
        <v>0</v>
      </c>
      <c r="P193" s="10">
        <v>0</v>
      </c>
      <c r="Q193" s="10">
        <v>0</v>
      </c>
      <c r="R193" s="11">
        <v>1</v>
      </c>
      <c r="S193" s="11">
        <v>2</v>
      </c>
      <c r="T193" s="12">
        <f t="shared" si="17"/>
        <v>3</v>
      </c>
      <c r="U193" s="11">
        <v>0</v>
      </c>
      <c r="V193" s="11">
        <v>0</v>
      </c>
      <c r="W193" s="13">
        <f t="shared" si="18"/>
        <v>0</v>
      </c>
      <c r="X193" s="14">
        <f t="shared" si="19"/>
        <v>3</v>
      </c>
      <c r="Y193" s="15">
        <v>0</v>
      </c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6">
        <v>0</v>
      </c>
      <c r="AJ193" s="14">
        <f t="shared" si="20"/>
        <v>0</v>
      </c>
    </row>
    <row r="194" spans="1:36" ht="19.5" thickBot="1" x14ac:dyDescent="0.35">
      <c r="A194" s="17">
        <v>243</v>
      </c>
      <c r="B194" s="6">
        <v>1</v>
      </c>
      <c r="C194" s="6">
        <v>0</v>
      </c>
      <c r="D194" s="6">
        <v>0</v>
      </c>
      <c r="E194" s="6">
        <v>0</v>
      </c>
      <c r="F194" s="7">
        <f t="shared" si="15"/>
        <v>1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8">
        <f t="shared" si="14"/>
        <v>0</v>
      </c>
      <c r="M194" s="9">
        <f t="shared" si="16"/>
        <v>1</v>
      </c>
      <c r="N194" s="10">
        <v>0</v>
      </c>
      <c r="O194" s="10">
        <v>0</v>
      </c>
      <c r="P194" s="10">
        <v>0</v>
      </c>
      <c r="Q194" s="10">
        <v>0</v>
      </c>
      <c r="R194" s="11">
        <v>0</v>
      </c>
      <c r="S194" s="11">
        <v>0</v>
      </c>
      <c r="T194" s="12">
        <f t="shared" si="17"/>
        <v>0</v>
      </c>
      <c r="U194" s="11">
        <v>0</v>
      </c>
      <c r="V194" s="11">
        <v>0</v>
      </c>
      <c r="W194" s="13">
        <f t="shared" si="18"/>
        <v>0</v>
      </c>
      <c r="X194" s="14">
        <f t="shared" si="19"/>
        <v>0</v>
      </c>
      <c r="Y194" s="15">
        <v>0</v>
      </c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6">
        <v>0</v>
      </c>
      <c r="AJ194" s="14">
        <f t="shared" si="20"/>
        <v>0</v>
      </c>
    </row>
    <row r="195" spans="1:36" ht="19.5" thickBot="1" x14ac:dyDescent="0.35">
      <c r="A195" s="17">
        <v>244</v>
      </c>
      <c r="B195" s="6">
        <v>0</v>
      </c>
      <c r="C195" s="6">
        <v>0</v>
      </c>
      <c r="D195" s="6">
        <v>0</v>
      </c>
      <c r="E195" s="6">
        <v>0</v>
      </c>
      <c r="F195" s="7">
        <f t="shared" si="15"/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8">
        <f t="shared" si="14"/>
        <v>0</v>
      </c>
      <c r="M195" s="9">
        <f t="shared" si="16"/>
        <v>0</v>
      </c>
      <c r="N195" s="10">
        <v>0</v>
      </c>
      <c r="O195" s="10">
        <v>0</v>
      </c>
      <c r="P195" s="10">
        <v>0</v>
      </c>
      <c r="Q195" s="10">
        <v>0</v>
      </c>
      <c r="R195" s="11">
        <v>0</v>
      </c>
      <c r="S195" s="11">
        <v>0</v>
      </c>
      <c r="T195" s="12">
        <f t="shared" si="17"/>
        <v>0</v>
      </c>
      <c r="U195" s="11">
        <v>0</v>
      </c>
      <c r="V195" s="11">
        <v>0</v>
      </c>
      <c r="W195" s="13">
        <f t="shared" si="18"/>
        <v>0</v>
      </c>
      <c r="X195" s="14">
        <f t="shared" si="19"/>
        <v>0</v>
      </c>
      <c r="Y195" s="15">
        <v>0</v>
      </c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6">
        <v>0</v>
      </c>
      <c r="AJ195" s="14">
        <f t="shared" si="20"/>
        <v>0</v>
      </c>
    </row>
    <row r="196" spans="1:36" ht="19.5" thickBot="1" x14ac:dyDescent="0.35">
      <c r="A196" s="17" t="s">
        <v>430</v>
      </c>
      <c r="B196" s="6">
        <v>0</v>
      </c>
      <c r="C196" s="6">
        <v>0</v>
      </c>
      <c r="D196" s="6">
        <v>0</v>
      </c>
      <c r="E196" s="6">
        <v>0</v>
      </c>
      <c r="F196" s="7">
        <f t="shared" si="15"/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8">
        <f t="shared" si="14"/>
        <v>0</v>
      </c>
      <c r="M196" s="9">
        <f t="shared" si="16"/>
        <v>0</v>
      </c>
      <c r="N196" s="10">
        <v>0</v>
      </c>
      <c r="O196" s="10">
        <v>0</v>
      </c>
      <c r="P196" s="10">
        <v>0</v>
      </c>
      <c r="Q196" s="10">
        <v>0</v>
      </c>
      <c r="R196" s="11">
        <v>0</v>
      </c>
      <c r="S196" s="11">
        <v>0</v>
      </c>
      <c r="T196" s="12">
        <f t="shared" si="17"/>
        <v>0</v>
      </c>
      <c r="U196" s="11">
        <v>0</v>
      </c>
      <c r="V196" s="11">
        <v>0</v>
      </c>
      <c r="W196" s="13">
        <f t="shared" si="18"/>
        <v>0</v>
      </c>
      <c r="X196" s="14">
        <f t="shared" si="19"/>
        <v>0</v>
      </c>
      <c r="Y196" s="15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6">
        <v>0</v>
      </c>
      <c r="AJ196" s="14">
        <f t="shared" si="20"/>
        <v>0</v>
      </c>
    </row>
    <row r="197" spans="1:36" ht="19.5" thickBot="1" x14ac:dyDescent="0.35">
      <c r="A197" s="17">
        <v>245</v>
      </c>
      <c r="B197" s="6">
        <v>0</v>
      </c>
      <c r="C197" s="6">
        <v>0</v>
      </c>
      <c r="D197" s="6">
        <v>0</v>
      </c>
      <c r="E197" s="6">
        <v>0</v>
      </c>
      <c r="F197" s="7">
        <f t="shared" si="15"/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8">
        <f t="shared" si="14"/>
        <v>0</v>
      </c>
      <c r="M197" s="9">
        <f t="shared" si="16"/>
        <v>0</v>
      </c>
      <c r="N197" s="10">
        <v>0</v>
      </c>
      <c r="O197" s="10">
        <v>0</v>
      </c>
      <c r="P197" s="10">
        <v>0</v>
      </c>
      <c r="Q197" s="10">
        <v>0</v>
      </c>
      <c r="R197" s="11">
        <v>0</v>
      </c>
      <c r="S197" s="11">
        <v>0</v>
      </c>
      <c r="T197" s="12">
        <f t="shared" si="17"/>
        <v>0</v>
      </c>
      <c r="U197" s="11">
        <v>0</v>
      </c>
      <c r="V197" s="11">
        <v>0</v>
      </c>
      <c r="W197" s="13">
        <f t="shared" si="18"/>
        <v>0</v>
      </c>
      <c r="X197" s="14">
        <f t="shared" si="19"/>
        <v>0</v>
      </c>
      <c r="Y197" s="15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6">
        <v>0</v>
      </c>
      <c r="AJ197" s="14">
        <f t="shared" si="20"/>
        <v>0</v>
      </c>
    </row>
    <row r="198" spans="1:36" ht="19.5" thickBot="1" x14ac:dyDescent="0.35">
      <c r="A198" s="17" t="s">
        <v>70</v>
      </c>
      <c r="B198" s="6">
        <v>0</v>
      </c>
      <c r="C198" s="6">
        <v>0</v>
      </c>
      <c r="D198" s="6">
        <v>0</v>
      </c>
      <c r="E198" s="6">
        <v>0</v>
      </c>
      <c r="F198" s="7">
        <f t="shared" si="15"/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8">
        <f t="shared" ref="L198:L261" si="21">SUM(G198:K198)</f>
        <v>0</v>
      </c>
      <c r="M198" s="9">
        <f t="shared" si="16"/>
        <v>0</v>
      </c>
      <c r="N198" s="10">
        <v>0</v>
      </c>
      <c r="O198" s="10">
        <v>0</v>
      </c>
      <c r="P198" s="10">
        <v>0</v>
      </c>
      <c r="Q198" s="10">
        <v>0</v>
      </c>
      <c r="R198" s="11">
        <v>0</v>
      </c>
      <c r="S198" s="11">
        <v>0</v>
      </c>
      <c r="T198" s="12">
        <f t="shared" si="17"/>
        <v>0</v>
      </c>
      <c r="U198" s="11">
        <v>0</v>
      </c>
      <c r="V198" s="11">
        <v>0</v>
      </c>
      <c r="W198" s="13">
        <f t="shared" si="18"/>
        <v>0</v>
      </c>
      <c r="X198" s="14">
        <f t="shared" si="19"/>
        <v>0</v>
      </c>
      <c r="Y198" s="15">
        <v>0</v>
      </c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6">
        <v>0</v>
      </c>
      <c r="AJ198" s="14">
        <f t="shared" si="20"/>
        <v>0</v>
      </c>
    </row>
    <row r="199" spans="1:36" ht="19.5" thickBot="1" x14ac:dyDescent="0.35">
      <c r="A199" s="17" t="s">
        <v>71</v>
      </c>
      <c r="B199" s="6">
        <v>0</v>
      </c>
      <c r="C199" s="6">
        <v>0</v>
      </c>
      <c r="D199" s="6">
        <v>0</v>
      </c>
      <c r="E199" s="6">
        <v>0</v>
      </c>
      <c r="F199" s="7">
        <f t="shared" ref="F199:F262" si="22">SUM(B199:E199)</f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8">
        <f t="shared" si="21"/>
        <v>0</v>
      </c>
      <c r="M199" s="9">
        <f t="shared" ref="M199:M262" si="23">SUM(F199-L199)</f>
        <v>0</v>
      </c>
      <c r="N199" s="10">
        <v>0</v>
      </c>
      <c r="O199" s="10">
        <v>0</v>
      </c>
      <c r="P199" s="10">
        <v>0</v>
      </c>
      <c r="Q199" s="10">
        <v>0</v>
      </c>
      <c r="R199" s="11">
        <v>0</v>
      </c>
      <c r="S199" s="11">
        <v>0</v>
      </c>
      <c r="T199" s="12">
        <f t="shared" ref="T199:T262" si="24">SUM(R199:S199)</f>
        <v>0</v>
      </c>
      <c r="U199" s="11">
        <v>0</v>
      </c>
      <c r="V199" s="11">
        <v>0</v>
      </c>
      <c r="W199" s="13">
        <f t="shared" ref="W199:W262" si="25">U199+V199</f>
        <v>0</v>
      </c>
      <c r="X199" s="14">
        <f t="shared" ref="X199:X262" si="26">SUM(T199+W199)</f>
        <v>0</v>
      </c>
      <c r="Y199" s="15">
        <v>0</v>
      </c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6">
        <v>0</v>
      </c>
      <c r="AJ199" s="14">
        <f t="shared" ref="AJ199:AJ262" si="27">SUM(Y199:AI199)</f>
        <v>0</v>
      </c>
    </row>
    <row r="200" spans="1:36" ht="19.5" thickBot="1" x14ac:dyDescent="0.35">
      <c r="A200" s="17" t="s">
        <v>72</v>
      </c>
      <c r="B200" s="6">
        <v>0</v>
      </c>
      <c r="C200" s="6">
        <v>0</v>
      </c>
      <c r="D200" s="6">
        <v>0</v>
      </c>
      <c r="E200" s="6">
        <v>0</v>
      </c>
      <c r="F200" s="7">
        <f t="shared" si="22"/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8">
        <f t="shared" si="21"/>
        <v>0</v>
      </c>
      <c r="M200" s="9">
        <f t="shared" si="23"/>
        <v>0</v>
      </c>
      <c r="N200" s="10">
        <v>0</v>
      </c>
      <c r="O200" s="10">
        <v>0</v>
      </c>
      <c r="P200" s="10">
        <v>0</v>
      </c>
      <c r="Q200" s="10">
        <v>0</v>
      </c>
      <c r="R200" s="11">
        <v>0</v>
      </c>
      <c r="S200" s="11">
        <v>0</v>
      </c>
      <c r="T200" s="12">
        <f t="shared" si="24"/>
        <v>0</v>
      </c>
      <c r="U200" s="11">
        <v>0</v>
      </c>
      <c r="V200" s="11">
        <v>0</v>
      </c>
      <c r="W200" s="13">
        <f t="shared" si="25"/>
        <v>0</v>
      </c>
      <c r="X200" s="14">
        <f t="shared" si="26"/>
        <v>0</v>
      </c>
      <c r="Y200" s="15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6">
        <v>0</v>
      </c>
      <c r="AJ200" s="14">
        <f t="shared" si="27"/>
        <v>0</v>
      </c>
    </row>
    <row r="201" spans="1:36" ht="19.5" thickBot="1" x14ac:dyDescent="0.35">
      <c r="A201" s="17">
        <v>248</v>
      </c>
      <c r="B201" s="6">
        <v>1</v>
      </c>
      <c r="C201" s="6">
        <v>2</v>
      </c>
      <c r="D201" s="6">
        <v>0</v>
      </c>
      <c r="E201" s="6">
        <v>0</v>
      </c>
      <c r="F201" s="7">
        <f t="shared" si="22"/>
        <v>3</v>
      </c>
      <c r="G201" s="6">
        <v>1</v>
      </c>
      <c r="H201" s="6">
        <v>1</v>
      </c>
      <c r="I201" s="6">
        <v>0</v>
      </c>
      <c r="J201" s="6">
        <v>0</v>
      </c>
      <c r="K201" s="6">
        <v>0</v>
      </c>
      <c r="L201" s="8">
        <f t="shared" si="21"/>
        <v>2</v>
      </c>
      <c r="M201" s="9">
        <f t="shared" si="23"/>
        <v>1</v>
      </c>
      <c r="N201" s="10">
        <v>2</v>
      </c>
      <c r="O201" s="10">
        <v>0</v>
      </c>
      <c r="P201" s="10">
        <v>0</v>
      </c>
      <c r="Q201" s="10">
        <v>0</v>
      </c>
      <c r="R201" s="11">
        <v>2</v>
      </c>
      <c r="S201" s="11">
        <v>0</v>
      </c>
      <c r="T201" s="12">
        <f t="shared" si="24"/>
        <v>2</v>
      </c>
      <c r="U201" s="11">
        <v>0</v>
      </c>
      <c r="V201" s="11">
        <v>0</v>
      </c>
      <c r="W201" s="13">
        <f t="shared" si="25"/>
        <v>0</v>
      </c>
      <c r="X201" s="14">
        <f t="shared" si="26"/>
        <v>2</v>
      </c>
      <c r="Y201" s="15">
        <v>0</v>
      </c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6">
        <v>0</v>
      </c>
      <c r="AJ201" s="14">
        <f t="shared" si="27"/>
        <v>0</v>
      </c>
    </row>
    <row r="202" spans="1:36" ht="19.5" thickBot="1" x14ac:dyDescent="0.35">
      <c r="A202" s="17" t="s">
        <v>431</v>
      </c>
      <c r="B202" s="6">
        <v>0</v>
      </c>
      <c r="C202" s="6">
        <v>0</v>
      </c>
      <c r="D202" s="6">
        <v>0</v>
      </c>
      <c r="E202" s="6">
        <v>0</v>
      </c>
      <c r="F202" s="7">
        <f t="shared" si="22"/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8">
        <f t="shared" si="21"/>
        <v>0</v>
      </c>
      <c r="M202" s="9">
        <f t="shared" si="23"/>
        <v>0</v>
      </c>
      <c r="N202" s="10">
        <v>0</v>
      </c>
      <c r="O202" s="10">
        <v>0</v>
      </c>
      <c r="P202" s="10">
        <v>0</v>
      </c>
      <c r="Q202" s="10">
        <v>0</v>
      </c>
      <c r="R202" s="11">
        <v>0</v>
      </c>
      <c r="S202" s="11">
        <v>0</v>
      </c>
      <c r="T202" s="12">
        <f t="shared" si="24"/>
        <v>0</v>
      </c>
      <c r="U202" s="11">
        <v>0</v>
      </c>
      <c r="V202" s="11">
        <v>0</v>
      </c>
      <c r="W202" s="13">
        <f t="shared" si="25"/>
        <v>0</v>
      </c>
      <c r="X202" s="14">
        <f t="shared" si="26"/>
        <v>0</v>
      </c>
      <c r="Y202" s="15">
        <v>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6">
        <v>0</v>
      </c>
      <c r="AJ202" s="14">
        <f t="shared" si="27"/>
        <v>0</v>
      </c>
    </row>
    <row r="203" spans="1:36" ht="19.5" thickBot="1" x14ac:dyDescent="0.35">
      <c r="A203" s="17">
        <v>250</v>
      </c>
      <c r="B203" s="6">
        <v>0</v>
      </c>
      <c r="C203" s="6">
        <v>0</v>
      </c>
      <c r="D203" s="6">
        <v>0</v>
      </c>
      <c r="E203" s="6">
        <v>0</v>
      </c>
      <c r="F203" s="7">
        <f t="shared" si="22"/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8">
        <f t="shared" si="21"/>
        <v>0</v>
      </c>
      <c r="M203" s="9">
        <f t="shared" si="23"/>
        <v>0</v>
      </c>
      <c r="N203" s="10">
        <v>0</v>
      </c>
      <c r="O203" s="10">
        <v>0</v>
      </c>
      <c r="P203" s="10">
        <v>0</v>
      </c>
      <c r="Q203" s="10">
        <v>0</v>
      </c>
      <c r="R203" s="11">
        <v>0</v>
      </c>
      <c r="S203" s="11">
        <v>0</v>
      </c>
      <c r="T203" s="12">
        <f t="shared" si="24"/>
        <v>0</v>
      </c>
      <c r="U203" s="11">
        <v>0</v>
      </c>
      <c r="V203" s="11">
        <v>0</v>
      </c>
      <c r="W203" s="13">
        <f t="shared" si="25"/>
        <v>0</v>
      </c>
      <c r="X203" s="14">
        <f t="shared" si="26"/>
        <v>0</v>
      </c>
      <c r="Y203" s="15">
        <v>0</v>
      </c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6">
        <v>0</v>
      </c>
      <c r="AJ203" s="14">
        <f t="shared" si="27"/>
        <v>0</v>
      </c>
    </row>
    <row r="204" spans="1:36" ht="19.5" thickBot="1" x14ac:dyDescent="0.35">
      <c r="A204" s="17">
        <v>251</v>
      </c>
      <c r="B204" s="6">
        <v>0</v>
      </c>
      <c r="C204" s="6">
        <v>0</v>
      </c>
      <c r="D204" s="6">
        <v>0</v>
      </c>
      <c r="E204" s="6">
        <v>0</v>
      </c>
      <c r="F204" s="7">
        <f t="shared" si="22"/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8">
        <f t="shared" si="21"/>
        <v>0</v>
      </c>
      <c r="M204" s="9">
        <f t="shared" si="23"/>
        <v>0</v>
      </c>
      <c r="N204" s="10">
        <v>0</v>
      </c>
      <c r="O204" s="10">
        <v>0</v>
      </c>
      <c r="P204" s="10">
        <v>0</v>
      </c>
      <c r="Q204" s="10">
        <v>0</v>
      </c>
      <c r="R204" s="11">
        <v>0</v>
      </c>
      <c r="S204" s="11">
        <v>0</v>
      </c>
      <c r="T204" s="12">
        <f t="shared" si="24"/>
        <v>0</v>
      </c>
      <c r="U204" s="11">
        <v>0</v>
      </c>
      <c r="V204" s="11">
        <v>0</v>
      </c>
      <c r="W204" s="13">
        <f t="shared" si="25"/>
        <v>0</v>
      </c>
      <c r="X204" s="14">
        <f t="shared" si="26"/>
        <v>0</v>
      </c>
      <c r="Y204" s="15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6">
        <v>0</v>
      </c>
      <c r="AJ204" s="14">
        <f t="shared" si="27"/>
        <v>0</v>
      </c>
    </row>
    <row r="205" spans="1:36" ht="19.5" thickBot="1" x14ac:dyDescent="0.35">
      <c r="A205" s="17">
        <v>253</v>
      </c>
      <c r="B205" s="6">
        <v>0</v>
      </c>
      <c r="C205" s="6">
        <v>0</v>
      </c>
      <c r="D205" s="6">
        <v>0</v>
      </c>
      <c r="E205" s="6">
        <v>0</v>
      </c>
      <c r="F205" s="7">
        <f t="shared" si="22"/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8">
        <f t="shared" si="21"/>
        <v>0</v>
      </c>
      <c r="M205" s="9">
        <f t="shared" si="23"/>
        <v>0</v>
      </c>
      <c r="N205" s="10">
        <v>0</v>
      </c>
      <c r="O205" s="10">
        <v>0</v>
      </c>
      <c r="P205" s="10">
        <v>0</v>
      </c>
      <c r="Q205" s="10">
        <v>0</v>
      </c>
      <c r="R205" s="11">
        <v>0</v>
      </c>
      <c r="S205" s="11">
        <v>0</v>
      </c>
      <c r="T205" s="12">
        <f t="shared" si="24"/>
        <v>0</v>
      </c>
      <c r="U205" s="11">
        <v>0</v>
      </c>
      <c r="V205" s="11">
        <v>0</v>
      </c>
      <c r="W205" s="13">
        <f t="shared" si="25"/>
        <v>0</v>
      </c>
      <c r="X205" s="14">
        <f t="shared" si="26"/>
        <v>0</v>
      </c>
      <c r="Y205" s="15">
        <v>0</v>
      </c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6">
        <v>0</v>
      </c>
      <c r="AJ205" s="14">
        <f t="shared" si="27"/>
        <v>0</v>
      </c>
    </row>
    <row r="206" spans="1:36" ht="19.5" thickBot="1" x14ac:dyDescent="0.35">
      <c r="A206" s="17">
        <v>254</v>
      </c>
      <c r="B206" s="6">
        <v>0</v>
      </c>
      <c r="C206" s="6">
        <v>0</v>
      </c>
      <c r="D206" s="6">
        <v>0</v>
      </c>
      <c r="E206" s="6">
        <v>0</v>
      </c>
      <c r="F206" s="7">
        <f t="shared" si="22"/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8">
        <f t="shared" si="21"/>
        <v>0</v>
      </c>
      <c r="M206" s="9">
        <f t="shared" si="23"/>
        <v>0</v>
      </c>
      <c r="N206" s="10">
        <v>0</v>
      </c>
      <c r="O206" s="10">
        <v>0</v>
      </c>
      <c r="P206" s="10">
        <v>0</v>
      </c>
      <c r="Q206" s="10">
        <v>0</v>
      </c>
      <c r="R206" s="11">
        <v>0</v>
      </c>
      <c r="S206" s="11">
        <v>0</v>
      </c>
      <c r="T206" s="12">
        <f t="shared" si="24"/>
        <v>0</v>
      </c>
      <c r="U206" s="11">
        <v>0</v>
      </c>
      <c r="V206" s="11">
        <v>0</v>
      </c>
      <c r="W206" s="13">
        <f t="shared" si="25"/>
        <v>0</v>
      </c>
      <c r="X206" s="14">
        <f t="shared" si="26"/>
        <v>0</v>
      </c>
      <c r="Y206" s="15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6">
        <v>0</v>
      </c>
      <c r="AJ206" s="14">
        <f t="shared" si="27"/>
        <v>0</v>
      </c>
    </row>
    <row r="207" spans="1:36" ht="19.5" thickBot="1" x14ac:dyDescent="0.35">
      <c r="A207" s="17">
        <v>255</v>
      </c>
      <c r="B207" s="6">
        <v>0</v>
      </c>
      <c r="C207" s="6">
        <v>0</v>
      </c>
      <c r="D207" s="6">
        <v>0</v>
      </c>
      <c r="E207" s="6">
        <v>0</v>
      </c>
      <c r="F207" s="7">
        <f t="shared" si="22"/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8">
        <f t="shared" si="21"/>
        <v>0</v>
      </c>
      <c r="M207" s="9">
        <f t="shared" si="23"/>
        <v>0</v>
      </c>
      <c r="N207" s="10">
        <v>0</v>
      </c>
      <c r="O207" s="10">
        <v>0</v>
      </c>
      <c r="P207" s="10">
        <v>0</v>
      </c>
      <c r="Q207" s="10">
        <v>0</v>
      </c>
      <c r="R207" s="11">
        <v>0</v>
      </c>
      <c r="S207" s="11">
        <v>0</v>
      </c>
      <c r="T207" s="12">
        <f t="shared" si="24"/>
        <v>0</v>
      </c>
      <c r="U207" s="11">
        <v>0</v>
      </c>
      <c r="V207" s="11">
        <v>0</v>
      </c>
      <c r="W207" s="13">
        <f t="shared" si="25"/>
        <v>0</v>
      </c>
      <c r="X207" s="14">
        <f t="shared" si="26"/>
        <v>0</v>
      </c>
      <c r="Y207" s="15">
        <v>0</v>
      </c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6">
        <v>0</v>
      </c>
      <c r="AJ207" s="14">
        <f t="shared" si="27"/>
        <v>0</v>
      </c>
    </row>
    <row r="208" spans="1:36" ht="19.5" thickBot="1" x14ac:dyDescent="0.35">
      <c r="A208" s="17">
        <v>256</v>
      </c>
      <c r="B208" s="6">
        <v>0</v>
      </c>
      <c r="C208" s="6">
        <v>0</v>
      </c>
      <c r="D208" s="6">
        <v>0</v>
      </c>
      <c r="E208" s="6">
        <v>0</v>
      </c>
      <c r="F208" s="7">
        <f t="shared" si="22"/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8">
        <f t="shared" si="21"/>
        <v>0</v>
      </c>
      <c r="M208" s="9">
        <f t="shared" si="23"/>
        <v>0</v>
      </c>
      <c r="N208" s="10">
        <v>0</v>
      </c>
      <c r="O208" s="10">
        <v>0</v>
      </c>
      <c r="P208" s="10">
        <v>0</v>
      </c>
      <c r="Q208" s="10">
        <v>0</v>
      </c>
      <c r="R208" s="11">
        <v>0</v>
      </c>
      <c r="S208" s="11">
        <v>0</v>
      </c>
      <c r="T208" s="12">
        <f t="shared" si="24"/>
        <v>0</v>
      </c>
      <c r="U208" s="11">
        <v>0</v>
      </c>
      <c r="V208" s="11">
        <v>0</v>
      </c>
      <c r="W208" s="13">
        <f t="shared" si="25"/>
        <v>0</v>
      </c>
      <c r="X208" s="14">
        <f t="shared" si="26"/>
        <v>0</v>
      </c>
      <c r="Y208" s="15">
        <v>0</v>
      </c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6">
        <v>0</v>
      </c>
      <c r="AJ208" s="14">
        <f t="shared" si="27"/>
        <v>0</v>
      </c>
    </row>
    <row r="209" spans="1:36" ht="19.5" thickBot="1" x14ac:dyDescent="0.35">
      <c r="A209" s="17">
        <v>257</v>
      </c>
      <c r="B209" s="6">
        <v>0</v>
      </c>
      <c r="C209" s="6">
        <v>0</v>
      </c>
      <c r="D209" s="6">
        <v>0</v>
      </c>
      <c r="E209" s="6">
        <v>0</v>
      </c>
      <c r="F209" s="7">
        <f t="shared" si="22"/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8">
        <f t="shared" si="21"/>
        <v>0</v>
      </c>
      <c r="M209" s="9">
        <f t="shared" si="23"/>
        <v>0</v>
      </c>
      <c r="N209" s="10">
        <v>0</v>
      </c>
      <c r="O209" s="10">
        <v>0</v>
      </c>
      <c r="P209" s="10">
        <v>0</v>
      </c>
      <c r="Q209" s="10">
        <v>0</v>
      </c>
      <c r="R209" s="11">
        <v>0</v>
      </c>
      <c r="S209" s="11">
        <v>0</v>
      </c>
      <c r="T209" s="12">
        <f t="shared" si="24"/>
        <v>0</v>
      </c>
      <c r="U209" s="11">
        <v>0</v>
      </c>
      <c r="V209" s="11">
        <v>0</v>
      </c>
      <c r="W209" s="13">
        <f t="shared" si="25"/>
        <v>0</v>
      </c>
      <c r="X209" s="14">
        <f t="shared" si="26"/>
        <v>0</v>
      </c>
      <c r="Y209" s="15">
        <v>0</v>
      </c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6">
        <v>0</v>
      </c>
      <c r="AJ209" s="14">
        <f t="shared" si="27"/>
        <v>0</v>
      </c>
    </row>
    <row r="210" spans="1:36" ht="19.5" thickBot="1" x14ac:dyDescent="0.35">
      <c r="A210" s="17" t="s">
        <v>73</v>
      </c>
      <c r="B210" s="6">
        <v>0</v>
      </c>
      <c r="C210" s="6">
        <v>0</v>
      </c>
      <c r="D210" s="6">
        <v>0</v>
      </c>
      <c r="E210" s="6">
        <v>0</v>
      </c>
      <c r="F210" s="7">
        <f t="shared" si="22"/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8">
        <f t="shared" si="21"/>
        <v>0</v>
      </c>
      <c r="M210" s="9">
        <f t="shared" si="23"/>
        <v>0</v>
      </c>
      <c r="N210" s="10">
        <v>0</v>
      </c>
      <c r="O210" s="10">
        <v>0</v>
      </c>
      <c r="P210" s="10">
        <v>0</v>
      </c>
      <c r="Q210" s="10">
        <v>0</v>
      </c>
      <c r="R210" s="11">
        <v>0</v>
      </c>
      <c r="S210" s="11">
        <v>0</v>
      </c>
      <c r="T210" s="12">
        <f t="shared" si="24"/>
        <v>0</v>
      </c>
      <c r="U210" s="11">
        <v>0</v>
      </c>
      <c r="V210" s="11">
        <v>0</v>
      </c>
      <c r="W210" s="13">
        <f t="shared" si="25"/>
        <v>0</v>
      </c>
      <c r="X210" s="14">
        <f t="shared" si="26"/>
        <v>0</v>
      </c>
      <c r="Y210" s="15">
        <v>0</v>
      </c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6">
        <v>0</v>
      </c>
      <c r="AJ210" s="14">
        <f t="shared" si="27"/>
        <v>0</v>
      </c>
    </row>
    <row r="211" spans="1:36" ht="19.5" thickBot="1" x14ac:dyDescent="0.35">
      <c r="A211" s="17">
        <v>258</v>
      </c>
      <c r="B211" s="6">
        <v>0</v>
      </c>
      <c r="C211" s="6">
        <v>0</v>
      </c>
      <c r="D211" s="6">
        <v>0</v>
      </c>
      <c r="E211" s="6">
        <v>0</v>
      </c>
      <c r="F211" s="7">
        <f t="shared" si="22"/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8">
        <f t="shared" si="21"/>
        <v>0</v>
      </c>
      <c r="M211" s="9">
        <f t="shared" si="23"/>
        <v>0</v>
      </c>
      <c r="N211" s="10">
        <v>0</v>
      </c>
      <c r="O211" s="10">
        <v>0</v>
      </c>
      <c r="P211" s="10">
        <v>0</v>
      </c>
      <c r="Q211" s="10">
        <v>0</v>
      </c>
      <c r="R211" s="11">
        <v>0</v>
      </c>
      <c r="S211" s="11">
        <v>0</v>
      </c>
      <c r="T211" s="12">
        <f t="shared" si="24"/>
        <v>0</v>
      </c>
      <c r="U211" s="11">
        <v>0</v>
      </c>
      <c r="V211" s="11">
        <v>0</v>
      </c>
      <c r="W211" s="13">
        <f t="shared" si="25"/>
        <v>0</v>
      </c>
      <c r="X211" s="14">
        <f t="shared" si="26"/>
        <v>0</v>
      </c>
      <c r="Y211" s="15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6">
        <v>0</v>
      </c>
      <c r="AJ211" s="14">
        <f t="shared" si="27"/>
        <v>0</v>
      </c>
    </row>
    <row r="212" spans="1:36" ht="19.5" thickBot="1" x14ac:dyDescent="0.35">
      <c r="A212" s="17">
        <v>259</v>
      </c>
      <c r="B212" s="6">
        <v>1</v>
      </c>
      <c r="C212" s="6">
        <v>0</v>
      </c>
      <c r="D212" s="6">
        <v>0</v>
      </c>
      <c r="E212" s="6">
        <v>0</v>
      </c>
      <c r="F212" s="7">
        <f t="shared" si="22"/>
        <v>1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8">
        <f t="shared" si="21"/>
        <v>0</v>
      </c>
      <c r="M212" s="9">
        <f t="shared" si="23"/>
        <v>1</v>
      </c>
      <c r="N212" s="10">
        <v>0</v>
      </c>
      <c r="O212" s="10">
        <v>0</v>
      </c>
      <c r="P212" s="10">
        <v>0</v>
      </c>
      <c r="Q212" s="10">
        <v>0</v>
      </c>
      <c r="R212" s="11">
        <v>0</v>
      </c>
      <c r="S212" s="11">
        <v>0</v>
      </c>
      <c r="T212" s="12">
        <f t="shared" si="24"/>
        <v>0</v>
      </c>
      <c r="U212" s="11">
        <v>0</v>
      </c>
      <c r="V212" s="11">
        <v>0</v>
      </c>
      <c r="W212" s="13">
        <f t="shared" si="25"/>
        <v>0</v>
      </c>
      <c r="X212" s="14">
        <f t="shared" si="26"/>
        <v>0</v>
      </c>
      <c r="Y212" s="15">
        <v>0</v>
      </c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6">
        <v>0</v>
      </c>
      <c r="AJ212" s="14">
        <f t="shared" si="27"/>
        <v>0</v>
      </c>
    </row>
    <row r="213" spans="1:36" ht="19.5" thickBot="1" x14ac:dyDescent="0.35">
      <c r="A213" s="17" t="s">
        <v>432</v>
      </c>
      <c r="B213" s="6">
        <v>0</v>
      </c>
      <c r="C213" s="6">
        <v>0</v>
      </c>
      <c r="D213" s="6">
        <v>0</v>
      </c>
      <c r="E213" s="6">
        <v>0</v>
      </c>
      <c r="F213" s="7">
        <f t="shared" si="22"/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8">
        <f t="shared" si="21"/>
        <v>0</v>
      </c>
      <c r="M213" s="9">
        <f t="shared" si="23"/>
        <v>0</v>
      </c>
      <c r="N213" s="10">
        <v>0</v>
      </c>
      <c r="O213" s="10">
        <v>0</v>
      </c>
      <c r="P213" s="10">
        <v>0</v>
      </c>
      <c r="Q213" s="10">
        <v>0</v>
      </c>
      <c r="R213" s="11">
        <v>0</v>
      </c>
      <c r="S213" s="11">
        <v>0</v>
      </c>
      <c r="T213" s="12">
        <f t="shared" si="24"/>
        <v>0</v>
      </c>
      <c r="U213" s="11">
        <v>0</v>
      </c>
      <c r="V213" s="11">
        <v>0</v>
      </c>
      <c r="W213" s="13">
        <f t="shared" si="25"/>
        <v>0</v>
      </c>
      <c r="X213" s="14">
        <f t="shared" si="26"/>
        <v>0</v>
      </c>
      <c r="Y213" s="15">
        <v>0</v>
      </c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6">
        <v>0</v>
      </c>
      <c r="AJ213" s="14">
        <f t="shared" si="27"/>
        <v>0</v>
      </c>
    </row>
    <row r="214" spans="1:36" ht="19.5" thickBot="1" x14ac:dyDescent="0.35">
      <c r="A214" s="17">
        <v>260</v>
      </c>
      <c r="B214" s="6">
        <v>0</v>
      </c>
      <c r="C214" s="6">
        <v>0</v>
      </c>
      <c r="D214" s="6">
        <v>0</v>
      </c>
      <c r="E214" s="6">
        <v>0</v>
      </c>
      <c r="F214" s="7">
        <f t="shared" si="22"/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8">
        <f t="shared" si="21"/>
        <v>0</v>
      </c>
      <c r="M214" s="9">
        <f t="shared" si="23"/>
        <v>0</v>
      </c>
      <c r="N214" s="10">
        <v>0</v>
      </c>
      <c r="O214" s="10">
        <v>0</v>
      </c>
      <c r="P214" s="10">
        <v>0</v>
      </c>
      <c r="Q214" s="10">
        <v>0</v>
      </c>
      <c r="R214" s="11">
        <v>0</v>
      </c>
      <c r="S214" s="11">
        <v>0</v>
      </c>
      <c r="T214" s="12">
        <f t="shared" si="24"/>
        <v>0</v>
      </c>
      <c r="U214" s="11">
        <v>0</v>
      </c>
      <c r="V214" s="11">
        <v>0</v>
      </c>
      <c r="W214" s="13">
        <f t="shared" si="25"/>
        <v>0</v>
      </c>
      <c r="X214" s="14">
        <f t="shared" si="26"/>
        <v>0</v>
      </c>
      <c r="Y214" s="15">
        <v>0</v>
      </c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6">
        <v>0</v>
      </c>
      <c r="AJ214" s="14">
        <f t="shared" si="27"/>
        <v>0</v>
      </c>
    </row>
    <row r="215" spans="1:36" ht="19.5" thickBot="1" x14ac:dyDescent="0.35">
      <c r="A215" s="17" t="s">
        <v>74</v>
      </c>
      <c r="B215" s="6">
        <v>1</v>
      </c>
      <c r="C215" s="6">
        <v>0</v>
      </c>
      <c r="D215" s="6">
        <v>0</v>
      </c>
      <c r="E215" s="6">
        <v>0</v>
      </c>
      <c r="F215" s="7">
        <f t="shared" si="22"/>
        <v>1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8">
        <f t="shared" si="21"/>
        <v>0</v>
      </c>
      <c r="M215" s="9">
        <f t="shared" si="23"/>
        <v>1</v>
      </c>
      <c r="N215" s="10">
        <v>0</v>
      </c>
      <c r="O215" s="10">
        <v>0</v>
      </c>
      <c r="P215" s="10">
        <v>0</v>
      </c>
      <c r="Q215" s="10">
        <v>0</v>
      </c>
      <c r="R215" s="11">
        <v>0</v>
      </c>
      <c r="S215" s="11">
        <v>0</v>
      </c>
      <c r="T215" s="12">
        <f t="shared" si="24"/>
        <v>0</v>
      </c>
      <c r="U215" s="11">
        <v>0</v>
      </c>
      <c r="V215" s="11">
        <v>0</v>
      </c>
      <c r="W215" s="13">
        <f t="shared" si="25"/>
        <v>0</v>
      </c>
      <c r="X215" s="14">
        <f t="shared" si="26"/>
        <v>0</v>
      </c>
      <c r="Y215" s="15">
        <v>0</v>
      </c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6">
        <v>0</v>
      </c>
      <c r="AJ215" s="14">
        <f t="shared" si="27"/>
        <v>0</v>
      </c>
    </row>
    <row r="216" spans="1:36" ht="19.5" thickBot="1" x14ac:dyDescent="0.35">
      <c r="A216" s="17" t="s">
        <v>75</v>
      </c>
      <c r="B216" s="6">
        <v>0</v>
      </c>
      <c r="C216" s="6">
        <v>0</v>
      </c>
      <c r="D216" s="6">
        <v>0</v>
      </c>
      <c r="E216" s="6">
        <v>0</v>
      </c>
      <c r="F216" s="7">
        <f t="shared" si="22"/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8">
        <f t="shared" si="21"/>
        <v>0</v>
      </c>
      <c r="M216" s="9">
        <f t="shared" si="23"/>
        <v>0</v>
      </c>
      <c r="N216" s="10">
        <v>0</v>
      </c>
      <c r="O216" s="10">
        <v>0</v>
      </c>
      <c r="P216" s="10">
        <v>0</v>
      </c>
      <c r="Q216" s="10">
        <v>0</v>
      </c>
      <c r="R216" s="11">
        <v>0</v>
      </c>
      <c r="S216" s="11">
        <v>0</v>
      </c>
      <c r="T216" s="12">
        <f t="shared" si="24"/>
        <v>0</v>
      </c>
      <c r="U216" s="11">
        <v>0</v>
      </c>
      <c r="V216" s="11">
        <v>0</v>
      </c>
      <c r="W216" s="13">
        <f t="shared" si="25"/>
        <v>0</v>
      </c>
      <c r="X216" s="14">
        <f t="shared" si="26"/>
        <v>0</v>
      </c>
      <c r="Y216" s="15">
        <v>0</v>
      </c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6">
        <v>0</v>
      </c>
      <c r="AJ216" s="14">
        <f t="shared" si="27"/>
        <v>0</v>
      </c>
    </row>
    <row r="217" spans="1:36" ht="19.5" thickBot="1" x14ac:dyDescent="0.35">
      <c r="A217" s="17">
        <v>265</v>
      </c>
      <c r="B217" s="6">
        <v>1</v>
      </c>
      <c r="C217" s="6">
        <v>0</v>
      </c>
      <c r="D217" s="6">
        <v>0</v>
      </c>
      <c r="E217" s="6">
        <v>0</v>
      </c>
      <c r="F217" s="7">
        <f t="shared" si="22"/>
        <v>1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8">
        <f t="shared" si="21"/>
        <v>0</v>
      </c>
      <c r="M217" s="9">
        <f t="shared" si="23"/>
        <v>1</v>
      </c>
      <c r="N217" s="10">
        <v>0</v>
      </c>
      <c r="O217" s="10">
        <v>0</v>
      </c>
      <c r="P217" s="10">
        <v>0</v>
      </c>
      <c r="Q217" s="10">
        <v>0</v>
      </c>
      <c r="R217" s="11">
        <v>0</v>
      </c>
      <c r="S217" s="11">
        <v>0</v>
      </c>
      <c r="T217" s="12">
        <f t="shared" si="24"/>
        <v>0</v>
      </c>
      <c r="U217" s="11">
        <v>0</v>
      </c>
      <c r="V217" s="11">
        <v>0</v>
      </c>
      <c r="W217" s="13">
        <f t="shared" si="25"/>
        <v>0</v>
      </c>
      <c r="X217" s="14">
        <f t="shared" si="26"/>
        <v>0</v>
      </c>
      <c r="Y217" s="15">
        <v>0</v>
      </c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6">
        <v>0</v>
      </c>
      <c r="AJ217" s="14">
        <f t="shared" si="27"/>
        <v>0</v>
      </c>
    </row>
    <row r="218" spans="1:36" ht="19.5" thickBot="1" x14ac:dyDescent="0.35">
      <c r="A218" s="17" t="s">
        <v>623</v>
      </c>
      <c r="B218" s="6">
        <v>0</v>
      </c>
      <c r="C218" s="6">
        <v>0</v>
      </c>
      <c r="D218" s="6">
        <v>0</v>
      </c>
      <c r="E218" s="6">
        <v>0</v>
      </c>
      <c r="F218" s="7">
        <f t="shared" si="22"/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8">
        <f t="shared" si="21"/>
        <v>0</v>
      </c>
      <c r="M218" s="9">
        <f t="shared" si="23"/>
        <v>0</v>
      </c>
      <c r="N218" s="10">
        <v>0</v>
      </c>
      <c r="O218" s="10">
        <v>0</v>
      </c>
      <c r="P218" s="10">
        <v>0</v>
      </c>
      <c r="Q218" s="10">
        <v>0</v>
      </c>
      <c r="R218" s="11">
        <v>0</v>
      </c>
      <c r="S218" s="11">
        <v>0</v>
      </c>
      <c r="T218" s="12">
        <f t="shared" si="24"/>
        <v>0</v>
      </c>
      <c r="U218" s="11">
        <v>0</v>
      </c>
      <c r="V218" s="11">
        <v>0</v>
      </c>
      <c r="W218" s="13">
        <f t="shared" si="25"/>
        <v>0</v>
      </c>
      <c r="X218" s="14">
        <f t="shared" si="26"/>
        <v>0</v>
      </c>
      <c r="Y218" s="15">
        <v>0</v>
      </c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6">
        <v>0</v>
      </c>
      <c r="AJ218" s="14">
        <f t="shared" si="27"/>
        <v>0</v>
      </c>
    </row>
    <row r="219" spans="1:36" ht="19.5" thickBot="1" x14ac:dyDescent="0.35">
      <c r="A219" s="17" t="s">
        <v>624</v>
      </c>
      <c r="B219" s="6">
        <v>0</v>
      </c>
      <c r="C219" s="6">
        <v>0</v>
      </c>
      <c r="D219" s="6">
        <v>0</v>
      </c>
      <c r="E219" s="6">
        <v>0</v>
      </c>
      <c r="F219" s="7">
        <f t="shared" si="22"/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8">
        <f t="shared" si="21"/>
        <v>0</v>
      </c>
      <c r="M219" s="9">
        <f t="shared" si="23"/>
        <v>0</v>
      </c>
      <c r="N219" s="10">
        <v>0</v>
      </c>
      <c r="O219" s="10">
        <v>0</v>
      </c>
      <c r="P219" s="10">
        <v>0</v>
      </c>
      <c r="Q219" s="10">
        <v>0</v>
      </c>
      <c r="R219" s="11">
        <v>0</v>
      </c>
      <c r="S219" s="11">
        <v>0</v>
      </c>
      <c r="T219" s="12">
        <f t="shared" si="24"/>
        <v>0</v>
      </c>
      <c r="U219" s="11">
        <v>0</v>
      </c>
      <c r="V219" s="11">
        <v>0</v>
      </c>
      <c r="W219" s="13">
        <f t="shared" si="25"/>
        <v>0</v>
      </c>
      <c r="X219" s="14">
        <f t="shared" si="26"/>
        <v>0</v>
      </c>
      <c r="Y219" s="15">
        <v>0</v>
      </c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6">
        <v>0</v>
      </c>
      <c r="AJ219" s="14">
        <f t="shared" si="27"/>
        <v>0</v>
      </c>
    </row>
    <row r="220" spans="1:36" ht="19.5" thickBot="1" x14ac:dyDescent="0.35">
      <c r="A220" s="17" t="s">
        <v>625</v>
      </c>
      <c r="B220" s="6">
        <v>0</v>
      </c>
      <c r="C220" s="6">
        <v>0</v>
      </c>
      <c r="D220" s="6">
        <v>0</v>
      </c>
      <c r="E220" s="6">
        <v>0</v>
      </c>
      <c r="F220" s="7">
        <f t="shared" si="22"/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8">
        <f t="shared" si="21"/>
        <v>0</v>
      </c>
      <c r="M220" s="9">
        <f t="shared" si="23"/>
        <v>0</v>
      </c>
      <c r="N220" s="10">
        <v>0</v>
      </c>
      <c r="O220" s="10">
        <v>0</v>
      </c>
      <c r="P220" s="10">
        <v>0</v>
      </c>
      <c r="Q220" s="10">
        <v>0</v>
      </c>
      <c r="R220" s="11">
        <v>0</v>
      </c>
      <c r="S220" s="11">
        <v>0</v>
      </c>
      <c r="T220" s="12">
        <f t="shared" si="24"/>
        <v>0</v>
      </c>
      <c r="U220" s="11">
        <v>0</v>
      </c>
      <c r="V220" s="11">
        <v>0</v>
      </c>
      <c r="W220" s="13">
        <f t="shared" si="25"/>
        <v>0</v>
      </c>
      <c r="X220" s="14">
        <f t="shared" si="26"/>
        <v>0</v>
      </c>
      <c r="Y220" s="15">
        <v>0</v>
      </c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6">
        <v>0</v>
      </c>
      <c r="AJ220" s="14">
        <f t="shared" si="27"/>
        <v>0</v>
      </c>
    </row>
    <row r="221" spans="1:36" ht="19.5" thickBot="1" x14ac:dyDescent="0.35">
      <c r="A221" s="17">
        <v>266</v>
      </c>
      <c r="B221" s="6">
        <v>0</v>
      </c>
      <c r="C221" s="6">
        <v>0</v>
      </c>
      <c r="D221" s="6">
        <v>0</v>
      </c>
      <c r="E221" s="6">
        <v>0</v>
      </c>
      <c r="F221" s="7">
        <f t="shared" si="22"/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8">
        <f t="shared" si="21"/>
        <v>0</v>
      </c>
      <c r="M221" s="9">
        <f t="shared" si="23"/>
        <v>0</v>
      </c>
      <c r="N221" s="10">
        <v>0</v>
      </c>
      <c r="O221" s="10">
        <v>0</v>
      </c>
      <c r="P221" s="10">
        <v>0</v>
      </c>
      <c r="Q221" s="10">
        <v>0</v>
      </c>
      <c r="R221" s="11">
        <v>0</v>
      </c>
      <c r="S221" s="11">
        <v>0</v>
      </c>
      <c r="T221" s="12">
        <f t="shared" si="24"/>
        <v>0</v>
      </c>
      <c r="U221" s="11">
        <v>0</v>
      </c>
      <c r="V221" s="11">
        <v>0</v>
      </c>
      <c r="W221" s="13">
        <f t="shared" si="25"/>
        <v>0</v>
      </c>
      <c r="X221" s="14">
        <f t="shared" si="26"/>
        <v>0</v>
      </c>
      <c r="Y221" s="15">
        <v>0</v>
      </c>
      <c r="Z221" s="11">
        <v>0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6">
        <v>0</v>
      </c>
      <c r="AJ221" s="14">
        <f t="shared" si="27"/>
        <v>0</v>
      </c>
    </row>
    <row r="222" spans="1:36" ht="19.5" thickBot="1" x14ac:dyDescent="0.35">
      <c r="A222" s="17">
        <v>267</v>
      </c>
      <c r="B222" s="6">
        <v>0</v>
      </c>
      <c r="C222" s="6">
        <v>0</v>
      </c>
      <c r="D222" s="6">
        <v>0</v>
      </c>
      <c r="E222" s="6">
        <v>0</v>
      </c>
      <c r="F222" s="7">
        <f t="shared" si="22"/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8">
        <f t="shared" si="21"/>
        <v>0</v>
      </c>
      <c r="M222" s="9">
        <f t="shared" si="23"/>
        <v>0</v>
      </c>
      <c r="N222" s="10">
        <v>0</v>
      </c>
      <c r="O222" s="10">
        <v>0</v>
      </c>
      <c r="P222" s="10">
        <v>0</v>
      </c>
      <c r="Q222" s="10">
        <v>0</v>
      </c>
      <c r="R222" s="11">
        <v>0</v>
      </c>
      <c r="S222" s="11">
        <v>0</v>
      </c>
      <c r="T222" s="12">
        <f t="shared" si="24"/>
        <v>0</v>
      </c>
      <c r="U222" s="11">
        <v>0</v>
      </c>
      <c r="V222" s="11">
        <v>0</v>
      </c>
      <c r="W222" s="13">
        <f t="shared" si="25"/>
        <v>0</v>
      </c>
      <c r="X222" s="14">
        <f t="shared" si="26"/>
        <v>0</v>
      </c>
      <c r="Y222" s="15">
        <v>0</v>
      </c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0</v>
      </c>
      <c r="AI222" s="16">
        <v>0</v>
      </c>
      <c r="AJ222" s="14">
        <f t="shared" si="27"/>
        <v>0</v>
      </c>
    </row>
    <row r="223" spans="1:36" ht="19.5" thickBot="1" x14ac:dyDescent="0.35">
      <c r="A223" s="17">
        <v>270</v>
      </c>
      <c r="B223" s="6">
        <v>0</v>
      </c>
      <c r="C223" s="6">
        <v>0</v>
      </c>
      <c r="D223" s="6">
        <v>0</v>
      </c>
      <c r="E223" s="6">
        <v>0</v>
      </c>
      <c r="F223" s="7">
        <f t="shared" si="22"/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8">
        <f t="shared" si="21"/>
        <v>0</v>
      </c>
      <c r="M223" s="9">
        <f t="shared" si="23"/>
        <v>0</v>
      </c>
      <c r="N223" s="10">
        <v>0</v>
      </c>
      <c r="O223" s="10">
        <v>0</v>
      </c>
      <c r="P223" s="10">
        <v>0</v>
      </c>
      <c r="Q223" s="10">
        <v>0</v>
      </c>
      <c r="R223" s="11">
        <v>0</v>
      </c>
      <c r="S223" s="11">
        <v>0</v>
      </c>
      <c r="T223" s="12">
        <f t="shared" si="24"/>
        <v>0</v>
      </c>
      <c r="U223" s="11">
        <v>0</v>
      </c>
      <c r="V223" s="11">
        <v>0</v>
      </c>
      <c r="W223" s="13">
        <f t="shared" si="25"/>
        <v>0</v>
      </c>
      <c r="X223" s="14">
        <f t="shared" si="26"/>
        <v>0</v>
      </c>
      <c r="Y223" s="15">
        <v>0</v>
      </c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6">
        <v>0</v>
      </c>
      <c r="AJ223" s="14">
        <f t="shared" si="27"/>
        <v>0</v>
      </c>
    </row>
    <row r="224" spans="1:36" ht="19.5" thickBot="1" x14ac:dyDescent="0.35">
      <c r="A224" s="17" t="s">
        <v>76</v>
      </c>
      <c r="B224" s="6">
        <v>0</v>
      </c>
      <c r="C224" s="6">
        <v>0</v>
      </c>
      <c r="D224" s="6">
        <v>0</v>
      </c>
      <c r="E224" s="6">
        <v>0</v>
      </c>
      <c r="F224" s="7">
        <f t="shared" si="22"/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8">
        <f t="shared" si="21"/>
        <v>0</v>
      </c>
      <c r="M224" s="9">
        <f t="shared" si="23"/>
        <v>0</v>
      </c>
      <c r="N224" s="10">
        <v>0</v>
      </c>
      <c r="O224" s="10">
        <v>0</v>
      </c>
      <c r="P224" s="10">
        <v>0</v>
      </c>
      <c r="Q224" s="10">
        <v>0</v>
      </c>
      <c r="R224" s="11">
        <v>0</v>
      </c>
      <c r="S224" s="11">
        <v>0</v>
      </c>
      <c r="T224" s="12">
        <f t="shared" si="24"/>
        <v>0</v>
      </c>
      <c r="U224" s="11">
        <v>0</v>
      </c>
      <c r="V224" s="11">
        <v>0</v>
      </c>
      <c r="W224" s="13">
        <f t="shared" si="25"/>
        <v>0</v>
      </c>
      <c r="X224" s="14">
        <f t="shared" si="26"/>
        <v>0</v>
      </c>
      <c r="Y224" s="15">
        <v>0</v>
      </c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6">
        <v>0</v>
      </c>
      <c r="AJ224" s="14">
        <f t="shared" si="27"/>
        <v>0</v>
      </c>
    </row>
    <row r="225" spans="1:36" ht="19.5" thickBot="1" x14ac:dyDescent="0.35">
      <c r="A225" s="17" t="s">
        <v>626</v>
      </c>
      <c r="B225" s="6">
        <v>3</v>
      </c>
      <c r="C225" s="6">
        <v>0</v>
      </c>
      <c r="D225" s="6">
        <v>0</v>
      </c>
      <c r="E225" s="6">
        <v>0</v>
      </c>
      <c r="F225" s="7">
        <f t="shared" si="22"/>
        <v>3</v>
      </c>
      <c r="G225" s="6">
        <v>2</v>
      </c>
      <c r="H225" s="6">
        <v>1</v>
      </c>
      <c r="I225" s="6">
        <v>0</v>
      </c>
      <c r="J225" s="6">
        <v>0</v>
      </c>
      <c r="K225" s="6">
        <v>0</v>
      </c>
      <c r="L225" s="8">
        <f t="shared" si="21"/>
        <v>3</v>
      </c>
      <c r="M225" s="9">
        <f t="shared" si="23"/>
        <v>0</v>
      </c>
      <c r="N225" s="10">
        <v>3</v>
      </c>
      <c r="O225" s="10">
        <v>0</v>
      </c>
      <c r="P225" s="10">
        <v>0</v>
      </c>
      <c r="Q225" s="10">
        <v>0</v>
      </c>
      <c r="R225" s="11">
        <v>1</v>
      </c>
      <c r="S225" s="11">
        <v>2</v>
      </c>
      <c r="T225" s="12">
        <f t="shared" si="24"/>
        <v>3</v>
      </c>
      <c r="U225" s="11">
        <v>0</v>
      </c>
      <c r="V225" s="11">
        <v>0</v>
      </c>
      <c r="W225" s="13">
        <f t="shared" si="25"/>
        <v>0</v>
      </c>
      <c r="X225" s="14">
        <f t="shared" si="26"/>
        <v>3</v>
      </c>
      <c r="Y225" s="15">
        <v>0</v>
      </c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6">
        <v>0</v>
      </c>
      <c r="AJ225" s="14">
        <f t="shared" si="27"/>
        <v>0</v>
      </c>
    </row>
    <row r="226" spans="1:36" ht="19.5" thickBot="1" x14ac:dyDescent="0.35">
      <c r="A226" s="17" t="s">
        <v>77</v>
      </c>
      <c r="B226" s="6">
        <v>0</v>
      </c>
      <c r="C226" s="6">
        <v>2</v>
      </c>
      <c r="D226" s="6">
        <v>0</v>
      </c>
      <c r="E226" s="6">
        <v>0</v>
      </c>
      <c r="F226" s="7">
        <f t="shared" si="22"/>
        <v>2</v>
      </c>
      <c r="G226" s="6">
        <v>2</v>
      </c>
      <c r="H226" s="6">
        <v>0</v>
      </c>
      <c r="I226" s="6">
        <v>0</v>
      </c>
      <c r="J226" s="6">
        <v>0</v>
      </c>
      <c r="K226" s="6">
        <v>0</v>
      </c>
      <c r="L226" s="8">
        <f t="shared" si="21"/>
        <v>2</v>
      </c>
      <c r="M226" s="9">
        <f t="shared" si="23"/>
        <v>0</v>
      </c>
      <c r="N226" s="10">
        <v>2</v>
      </c>
      <c r="O226" s="10">
        <v>0</v>
      </c>
      <c r="P226" s="10">
        <v>0</v>
      </c>
      <c r="Q226" s="10">
        <v>0</v>
      </c>
      <c r="R226" s="11">
        <v>0</v>
      </c>
      <c r="S226" s="11">
        <v>1</v>
      </c>
      <c r="T226" s="12">
        <f t="shared" si="24"/>
        <v>1</v>
      </c>
      <c r="U226" s="11">
        <v>0</v>
      </c>
      <c r="V226" s="11">
        <v>0</v>
      </c>
      <c r="W226" s="13">
        <f t="shared" si="25"/>
        <v>0</v>
      </c>
      <c r="X226" s="14">
        <f t="shared" si="26"/>
        <v>1</v>
      </c>
      <c r="Y226" s="15">
        <v>0</v>
      </c>
      <c r="Z226" s="11">
        <v>0</v>
      </c>
      <c r="AA226" s="11">
        <v>0</v>
      </c>
      <c r="AB226" s="11">
        <v>10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6">
        <v>0</v>
      </c>
      <c r="AJ226" s="14">
        <f t="shared" si="27"/>
        <v>10</v>
      </c>
    </row>
    <row r="227" spans="1:36" ht="19.5" thickBot="1" x14ac:dyDescent="0.35">
      <c r="A227" s="17">
        <v>279</v>
      </c>
      <c r="B227" s="6">
        <v>0</v>
      </c>
      <c r="C227" s="6">
        <v>5</v>
      </c>
      <c r="D227" s="6">
        <v>0</v>
      </c>
      <c r="E227" s="6">
        <v>0</v>
      </c>
      <c r="F227" s="7">
        <f t="shared" si="22"/>
        <v>5</v>
      </c>
      <c r="G227" s="6">
        <v>5</v>
      </c>
      <c r="H227" s="6">
        <v>0</v>
      </c>
      <c r="I227" s="6">
        <v>0</v>
      </c>
      <c r="J227" s="6">
        <v>0</v>
      </c>
      <c r="K227" s="6">
        <v>0</v>
      </c>
      <c r="L227" s="8">
        <f t="shared" si="21"/>
        <v>5</v>
      </c>
      <c r="M227" s="9">
        <f t="shared" si="23"/>
        <v>0</v>
      </c>
      <c r="N227" s="10">
        <v>5</v>
      </c>
      <c r="O227" s="10">
        <v>0</v>
      </c>
      <c r="P227" s="10">
        <v>0</v>
      </c>
      <c r="Q227" s="10">
        <v>0</v>
      </c>
      <c r="R227" s="11">
        <v>1</v>
      </c>
      <c r="S227" s="11">
        <v>2</v>
      </c>
      <c r="T227" s="12">
        <f t="shared" si="24"/>
        <v>3</v>
      </c>
      <c r="U227" s="11">
        <v>0</v>
      </c>
      <c r="V227" s="11">
        <v>0</v>
      </c>
      <c r="W227" s="13">
        <f t="shared" si="25"/>
        <v>0</v>
      </c>
      <c r="X227" s="14">
        <f t="shared" si="26"/>
        <v>3</v>
      </c>
      <c r="Y227" s="15">
        <v>0</v>
      </c>
      <c r="Z227" s="11">
        <v>0</v>
      </c>
      <c r="AA227" s="11">
        <v>0</v>
      </c>
      <c r="AB227" s="11">
        <v>10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6">
        <v>0</v>
      </c>
      <c r="AJ227" s="14">
        <f t="shared" si="27"/>
        <v>10</v>
      </c>
    </row>
    <row r="228" spans="1:36" ht="19.5" thickBot="1" x14ac:dyDescent="0.35">
      <c r="A228" s="17" t="s">
        <v>78</v>
      </c>
      <c r="B228" s="6">
        <v>0</v>
      </c>
      <c r="C228" s="6">
        <v>0</v>
      </c>
      <c r="D228" s="6">
        <v>0</v>
      </c>
      <c r="E228" s="6">
        <v>0</v>
      </c>
      <c r="F228" s="7">
        <f t="shared" si="22"/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8">
        <f t="shared" si="21"/>
        <v>0</v>
      </c>
      <c r="M228" s="9">
        <f t="shared" si="23"/>
        <v>0</v>
      </c>
      <c r="N228" s="10">
        <v>0</v>
      </c>
      <c r="O228" s="10">
        <v>0</v>
      </c>
      <c r="P228" s="10">
        <v>0</v>
      </c>
      <c r="Q228" s="10">
        <v>0</v>
      </c>
      <c r="R228" s="11">
        <v>0</v>
      </c>
      <c r="S228" s="11">
        <v>0</v>
      </c>
      <c r="T228" s="12">
        <f t="shared" si="24"/>
        <v>0</v>
      </c>
      <c r="U228" s="11">
        <v>0</v>
      </c>
      <c r="V228" s="11">
        <v>0</v>
      </c>
      <c r="W228" s="13">
        <f t="shared" si="25"/>
        <v>0</v>
      </c>
      <c r="X228" s="14">
        <f t="shared" si="26"/>
        <v>0</v>
      </c>
      <c r="Y228" s="15">
        <v>0</v>
      </c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6">
        <v>0</v>
      </c>
      <c r="AJ228" s="14">
        <f t="shared" si="27"/>
        <v>0</v>
      </c>
    </row>
    <row r="229" spans="1:36" ht="19.5" thickBot="1" x14ac:dyDescent="0.35">
      <c r="A229" s="17">
        <v>282</v>
      </c>
      <c r="B229" s="6">
        <v>0</v>
      </c>
      <c r="C229" s="6">
        <v>0</v>
      </c>
      <c r="D229" s="6">
        <v>0</v>
      </c>
      <c r="E229" s="6">
        <v>0</v>
      </c>
      <c r="F229" s="7">
        <f t="shared" si="22"/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8">
        <f t="shared" si="21"/>
        <v>0</v>
      </c>
      <c r="M229" s="9">
        <f t="shared" si="23"/>
        <v>0</v>
      </c>
      <c r="N229" s="10">
        <v>0</v>
      </c>
      <c r="O229" s="10">
        <v>0</v>
      </c>
      <c r="P229" s="10">
        <v>0</v>
      </c>
      <c r="Q229" s="10">
        <v>0</v>
      </c>
      <c r="R229" s="11">
        <v>0</v>
      </c>
      <c r="S229" s="11">
        <v>0</v>
      </c>
      <c r="T229" s="12">
        <f t="shared" si="24"/>
        <v>0</v>
      </c>
      <c r="U229" s="11">
        <v>0</v>
      </c>
      <c r="V229" s="11">
        <v>0</v>
      </c>
      <c r="W229" s="13">
        <f t="shared" si="25"/>
        <v>0</v>
      </c>
      <c r="X229" s="14">
        <f t="shared" si="26"/>
        <v>0</v>
      </c>
      <c r="Y229" s="15">
        <v>0</v>
      </c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6">
        <v>0</v>
      </c>
      <c r="AJ229" s="14">
        <f t="shared" si="27"/>
        <v>0</v>
      </c>
    </row>
    <row r="230" spans="1:36" ht="19.5" thickBot="1" x14ac:dyDescent="0.35">
      <c r="A230" s="17" t="s">
        <v>79</v>
      </c>
      <c r="B230" s="6">
        <v>1</v>
      </c>
      <c r="C230" s="6">
        <v>0</v>
      </c>
      <c r="D230" s="6">
        <v>0</v>
      </c>
      <c r="E230" s="6">
        <v>0</v>
      </c>
      <c r="F230" s="7">
        <f t="shared" si="22"/>
        <v>1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8">
        <f t="shared" si="21"/>
        <v>0</v>
      </c>
      <c r="M230" s="9">
        <f t="shared" si="23"/>
        <v>1</v>
      </c>
      <c r="N230" s="10">
        <v>0</v>
      </c>
      <c r="O230" s="10">
        <v>0</v>
      </c>
      <c r="P230" s="10">
        <v>0</v>
      </c>
      <c r="Q230" s="10">
        <v>0</v>
      </c>
      <c r="R230" s="11">
        <v>0</v>
      </c>
      <c r="S230" s="11">
        <v>0</v>
      </c>
      <c r="T230" s="12">
        <f t="shared" si="24"/>
        <v>0</v>
      </c>
      <c r="U230" s="11">
        <v>0</v>
      </c>
      <c r="V230" s="11">
        <v>0</v>
      </c>
      <c r="W230" s="13">
        <f t="shared" si="25"/>
        <v>0</v>
      </c>
      <c r="X230" s="14">
        <f t="shared" si="26"/>
        <v>0</v>
      </c>
      <c r="Y230" s="15">
        <v>0</v>
      </c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6">
        <v>0</v>
      </c>
      <c r="AJ230" s="14">
        <f t="shared" si="27"/>
        <v>0</v>
      </c>
    </row>
    <row r="231" spans="1:36" ht="19.5" thickBot="1" x14ac:dyDescent="0.35">
      <c r="A231" s="17" t="s">
        <v>80</v>
      </c>
      <c r="B231" s="6">
        <v>0</v>
      </c>
      <c r="C231" s="6">
        <v>0</v>
      </c>
      <c r="D231" s="6">
        <v>0</v>
      </c>
      <c r="E231" s="6">
        <v>0</v>
      </c>
      <c r="F231" s="7">
        <f t="shared" si="22"/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8">
        <f t="shared" si="21"/>
        <v>0</v>
      </c>
      <c r="M231" s="9">
        <f t="shared" si="23"/>
        <v>0</v>
      </c>
      <c r="N231" s="10">
        <v>0</v>
      </c>
      <c r="O231" s="10">
        <v>0</v>
      </c>
      <c r="P231" s="10">
        <v>0</v>
      </c>
      <c r="Q231" s="10">
        <v>0</v>
      </c>
      <c r="R231" s="11">
        <v>0</v>
      </c>
      <c r="S231" s="11">
        <v>0</v>
      </c>
      <c r="T231" s="12">
        <f t="shared" si="24"/>
        <v>0</v>
      </c>
      <c r="U231" s="11">
        <v>0</v>
      </c>
      <c r="V231" s="11">
        <v>0</v>
      </c>
      <c r="W231" s="13">
        <f t="shared" si="25"/>
        <v>0</v>
      </c>
      <c r="X231" s="14">
        <f t="shared" si="26"/>
        <v>0</v>
      </c>
      <c r="Y231" s="15">
        <v>0</v>
      </c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6">
        <v>0</v>
      </c>
      <c r="AJ231" s="14">
        <f t="shared" si="27"/>
        <v>0</v>
      </c>
    </row>
    <row r="232" spans="1:36" ht="19.5" thickBot="1" x14ac:dyDescent="0.35">
      <c r="A232" s="17" t="s">
        <v>627</v>
      </c>
      <c r="B232" s="6">
        <v>0</v>
      </c>
      <c r="C232" s="6">
        <v>0</v>
      </c>
      <c r="D232" s="6">
        <v>0</v>
      </c>
      <c r="E232" s="6">
        <v>0</v>
      </c>
      <c r="F232" s="7">
        <f t="shared" si="22"/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8">
        <f t="shared" si="21"/>
        <v>0</v>
      </c>
      <c r="M232" s="9">
        <f t="shared" si="23"/>
        <v>0</v>
      </c>
      <c r="N232" s="10">
        <v>0</v>
      </c>
      <c r="O232" s="10">
        <v>0</v>
      </c>
      <c r="P232" s="10">
        <v>0</v>
      </c>
      <c r="Q232" s="10">
        <v>0</v>
      </c>
      <c r="R232" s="11">
        <v>0</v>
      </c>
      <c r="S232" s="11">
        <v>0</v>
      </c>
      <c r="T232" s="12">
        <f t="shared" si="24"/>
        <v>0</v>
      </c>
      <c r="U232" s="11">
        <v>0</v>
      </c>
      <c r="V232" s="11">
        <v>0</v>
      </c>
      <c r="W232" s="13">
        <f t="shared" si="25"/>
        <v>0</v>
      </c>
      <c r="X232" s="14">
        <f t="shared" si="26"/>
        <v>0</v>
      </c>
      <c r="Y232" s="15">
        <v>0</v>
      </c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6">
        <v>0</v>
      </c>
      <c r="AJ232" s="14">
        <f t="shared" si="27"/>
        <v>0</v>
      </c>
    </row>
    <row r="233" spans="1:36" ht="19.5" thickBot="1" x14ac:dyDescent="0.35">
      <c r="A233" s="17">
        <v>283</v>
      </c>
      <c r="B233" s="6">
        <v>13</v>
      </c>
      <c r="C233" s="6">
        <v>4</v>
      </c>
      <c r="D233" s="6">
        <v>0</v>
      </c>
      <c r="E233" s="6">
        <v>0</v>
      </c>
      <c r="F233" s="7">
        <f t="shared" si="22"/>
        <v>17</v>
      </c>
      <c r="G233" s="6">
        <v>12</v>
      </c>
      <c r="H233" s="6">
        <v>0</v>
      </c>
      <c r="I233" s="6">
        <v>0</v>
      </c>
      <c r="J233" s="6">
        <v>0</v>
      </c>
      <c r="K233" s="6">
        <v>0</v>
      </c>
      <c r="L233" s="8">
        <f t="shared" si="21"/>
        <v>12</v>
      </c>
      <c r="M233" s="9">
        <f t="shared" si="23"/>
        <v>5</v>
      </c>
      <c r="N233" s="10">
        <v>12</v>
      </c>
      <c r="O233" s="10">
        <v>0</v>
      </c>
      <c r="P233" s="10">
        <v>0</v>
      </c>
      <c r="Q233" s="10">
        <v>0</v>
      </c>
      <c r="R233" s="11">
        <v>3</v>
      </c>
      <c r="S233" s="11">
        <v>3</v>
      </c>
      <c r="T233" s="12">
        <f t="shared" si="24"/>
        <v>6</v>
      </c>
      <c r="U233" s="11">
        <v>0</v>
      </c>
      <c r="V233" s="11">
        <v>0</v>
      </c>
      <c r="W233" s="13">
        <f t="shared" si="25"/>
        <v>0</v>
      </c>
      <c r="X233" s="14">
        <f t="shared" si="26"/>
        <v>6</v>
      </c>
      <c r="Y233" s="15">
        <v>10</v>
      </c>
      <c r="Z233" s="11">
        <v>0</v>
      </c>
      <c r="AA233" s="11">
        <v>6</v>
      </c>
      <c r="AB233" s="11">
        <v>0</v>
      </c>
      <c r="AC233" s="11">
        <v>0</v>
      </c>
      <c r="AD233" s="11">
        <v>9</v>
      </c>
      <c r="AE233" s="11">
        <v>0</v>
      </c>
      <c r="AF233" s="11">
        <v>0</v>
      </c>
      <c r="AG233" s="11">
        <v>0</v>
      </c>
      <c r="AH233" s="11">
        <v>0</v>
      </c>
      <c r="AI233" s="16">
        <v>0</v>
      </c>
      <c r="AJ233" s="14">
        <f t="shared" si="27"/>
        <v>25</v>
      </c>
    </row>
    <row r="234" spans="1:36" ht="19.5" thickBot="1" x14ac:dyDescent="0.35">
      <c r="A234" s="18" t="s">
        <v>81</v>
      </c>
      <c r="B234" s="6">
        <v>1</v>
      </c>
      <c r="C234" s="6">
        <v>4</v>
      </c>
      <c r="D234" s="6">
        <v>0</v>
      </c>
      <c r="E234" s="6">
        <v>0</v>
      </c>
      <c r="F234" s="7">
        <f t="shared" si="22"/>
        <v>5</v>
      </c>
      <c r="G234" s="6">
        <v>4</v>
      </c>
      <c r="H234" s="6">
        <v>1</v>
      </c>
      <c r="I234" s="6">
        <v>0</v>
      </c>
      <c r="J234" s="6">
        <v>0</v>
      </c>
      <c r="K234" s="6">
        <v>0</v>
      </c>
      <c r="L234" s="8">
        <f t="shared" si="21"/>
        <v>5</v>
      </c>
      <c r="M234" s="9">
        <f t="shared" si="23"/>
        <v>0</v>
      </c>
      <c r="N234" s="10">
        <v>4</v>
      </c>
      <c r="O234" s="10">
        <v>1</v>
      </c>
      <c r="P234" s="10">
        <v>0</v>
      </c>
      <c r="Q234" s="10">
        <v>0</v>
      </c>
      <c r="R234" s="11">
        <v>2</v>
      </c>
      <c r="S234" s="11">
        <v>4</v>
      </c>
      <c r="T234" s="12">
        <f t="shared" si="24"/>
        <v>6</v>
      </c>
      <c r="U234" s="11">
        <v>0</v>
      </c>
      <c r="V234" s="11">
        <v>0</v>
      </c>
      <c r="W234" s="13">
        <f t="shared" si="25"/>
        <v>0</v>
      </c>
      <c r="X234" s="14">
        <f t="shared" si="26"/>
        <v>6</v>
      </c>
      <c r="Y234" s="15">
        <v>0</v>
      </c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6">
        <v>0</v>
      </c>
      <c r="AJ234" s="14">
        <f t="shared" si="27"/>
        <v>0</v>
      </c>
    </row>
    <row r="235" spans="1:36" ht="19.5" thickBot="1" x14ac:dyDescent="0.35">
      <c r="A235" s="17" t="s">
        <v>82</v>
      </c>
      <c r="B235" s="6">
        <v>0</v>
      </c>
      <c r="C235" s="6">
        <v>0</v>
      </c>
      <c r="D235" s="6">
        <v>0</v>
      </c>
      <c r="E235" s="6">
        <v>0</v>
      </c>
      <c r="F235" s="7">
        <f t="shared" si="22"/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8">
        <f t="shared" si="21"/>
        <v>0</v>
      </c>
      <c r="M235" s="9">
        <f t="shared" si="23"/>
        <v>0</v>
      </c>
      <c r="N235" s="10">
        <v>0</v>
      </c>
      <c r="O235" s="10">
        <v>0</v>
      </c>
      <c r="P235" s="10">
        <v>0</v>
      </c>
      <c r="Q235" s="10">
        <v>0</v>
      </c>
      <c r="R235" s="11">
        <v>0</v>
      </c>
      <c r="S235" s="11">
        <v>0</v>
      </c>
      <c r="T235" s="12">
        <f t="shared" si="24"/>
        <v>0</v>
      </c>
      <c r="U235" s="11">
        <v>0</v>
      </c>
      <c r="V235" s="11">
        <v>0</v>
      </c>
      <c r="W235" s="13">
        <f t="shared" si="25"/>
        <v>0</v>
      </c>
      <c r="X235" s="14">
        <f t="shared" si="26"/>
        <v>0</v>
      </c>
      <c r="Y235" s="15">
        <v>0</v>
      </c>
      <c r="Z235" s="11">
        <v>0</v>
      </c>
      <c r="AA235" s="11">
        <v>0</v>
      </c>
      <c r="AB235" s="11">
        <v>66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6">
        <v>0</v>
      </c>
      <c r="AJ235" s="14">
        <f t="shared" si="27"/>
        <v>66</v>
      </c>
    </row>
    <row r="236" spans="1:36" ht="19.5" thickBot="1" x14ac:dyDescent="0.35">
      <c r="A236" s="17">
        <v>284</v>
      </c>
      <c r="B236" s="6">
        <v>5</v>
      </c>
      <c r="C236" s="6">
        <v>2</v>
      </c>
      <c r="D236" s="6">
        <v>0</v>
      </c>
      <c r="E236" s="6">
        <v>0</v>
      </c>
      <c r="F236" s="7">
        <f t="shared" si="22"/>
        <v>7</v>
      </c>
      <c r="G236" s="6">
        <v>5</v>
      </c>
      <c r="H236" s="6">
        <v>0</v>
      </c>
      <c r="I236" s="6">
        <v>0</v>
      </c>
      <c r="J236" s="6">
        <v>0</v>
      </c>
      <c r="K236" s="6">
        <v>0</v>
      </c>
      <c r="L236" s="8">
        <f t="shared" si="21"/>
        <v>5</v>
      </c>
      <c r="M236" s="9">
        <f t="shared" si="23"/>
        <v>2</v>
      </c>
      <c r="N236" s="10">
        <v>5</v>
      </c>
      <c r="O236" s="10">
        <v>0</v>
      </c>
      <c r="P236" s="10">
        <v>0</v>
      </c>
      <c r="Q236" s="10">
        <v>0</v>
      </c>
      <c r="R236" s="11">
        <v>0</v>
      </c>
      <c r="S236" s="11">
        <v>3</v>
      </c>
      <c r="T236" s="12">
        <f t="shared" si="24"/>
        <v>3</v>
      </c>
      <c r="U236" s="11">
        <v>0</v>
      </c>
      <c r="V236" s="11">
        <v>0</v>
      </c>
      <c r="W236" s="13">
        <f t="shared" si="25"/>
        <v>0</v>
      </c>
      <c r="X236" s="14">
        <f t="shared" si="26"/>
        <v>3</v>
      </c>
      <c r="Y236" s="15">
        <v>24</v>
      </c>
      <c r="Z236" s="11">
        <v>0</v>
      </c>
      <c r="AA236" s="11">
        <v>7</v>
      </c>
      <c r="AB236" s="11">
        <v>0</v>
      </c>
      <c r="AC236" s="11">
        <v>0</v>
      </c>
      <c r="AD236" s="11">
        <v>9</v>
      </c>
      <c r="AE236" s="11">
        <v>0</v>
      </c>
      <c r="AF236" s="11">
        <v>0</v>
      </c>
      <c r="AG236" s="11">
        <v>0</v>
      </c>
      <c r="AH236" s="11">
        <v>0</v>
      </c>
      <c r="AI236" s="16">
        <v>18</v>
      </c>
      <c r="AJ236" s="14">
        <f t="shared" si="27"/>
        <v>58</v>
      </c>
    </row>
    <row r="237" spans="1:36" ht="19.5" thickBot="1" x14ac:dyDescent="0.35">
      <c r="A237" s="17" t="s">
        <v>83</v>
      </c>
      <c r="B237" s="6">
        <v>0</v>
      </c>
      <c r="C237" s="6">
        <v>0</v>
      </c>
      <c r="D237" s="6">
        <v>0</v>
      </c>
      <c r="E237" s="6">
        <v>0</v>
      </c>
      <c r="F237" s="7">
        <f t="shared" si="22"/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8">
        <f t="shared" si="21"/>
        <v>0</v>
      </c>
      <c r="M237" s="9">
        <f t="shared" si="23"/>
        <v>0</v>
      </c>
      <c r="N237" s="10">
        <v>0</v>
      </c>
      <c r="O237" s="10">
        <v>0</v>
      </c>
      <c r="P237" s="10">
        <v>0</v>
      </c>
      <c r="Q237" s="10">
        <v>0</v>
      </c>
      <c r="R237" s="11">
        <v>0</v>
      </c>
      <c r="S237" s="11">
        <v>0</v>
      </c>
      <c r="T237" s="12">
        <f t="shared" si="24"/>
        <v>0</v>
      </c>
      <c r="U237" s="11">
        <v>0</v>
      </c>
      <c r="V237" s="11">
        <v>0</v>
      </c>
      <c r="W237" s="13">
        <f t="shared" si="25"/>
        <v>0</v>
      </c>
      <c r="X237" s="14">
        <f t="shared" si="26"/>
        <v>0</v>
      </c>
      <c r="Y237" s="15">
        <v>0</v>
      </c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6">
        <v>0</v>
      </c>
      <c r="AJ237" s="14">
        <f t="shared" si="27"/>
        <v>0</v>
      </c>
    </row>
    <row r="238" spans="1:36" ht="19.5" thickBot="1" x14ac:dyDescent="0.35">
      <c r="A238" s="17" t="s">
        <v>84</v>
      </c>
      <c r="B238" s="6">
        <v>4</v>
      </c>
      <c r="C238" s="6">
        <v>0</v>
      </c>
      <c r="D238" s="6">
        <v>0</v>
      </c>
      <c r="E238" s="6">
        <v>0</v>
      </c>
      <c r="F238" s="7">
        <f t="shared" si="22"/>
        <v>4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8">
        <f t="shared" si="21"/>
        <v>0</v>
      </c>
      <c r="M238" s="9">
        <f t="shared" si="23"/>
        <v>4</v>
      </c>
      <c r="N238" s="10">
        <v>0</v>
      </c>
      <c r="O238" s="10">
        <v>0</v>
      </c>
      <c r="P238" s="10">
        <v>0</v>
      </c>
      <c r="Q238" s="10">
        <v>0</v>
      </c>
      <c r="R238" s="11">
        <v>0</v>
      </c>
      <c r="S238" s="11">
        <v>0</v>
      </c>
      <c r="T238" s="12">
        <f t="shared" si="24"/>
        <v>0</v>
      </c>
      <c r="U238" s="11">
        <v>0</v>
      </c>
      <c r="V238" s="11">
        <v>0</v>
      </c>
      <c r="W238" s="13">
        <f t="shared" si="25"/>
        <v>0</v>
      </c>
      <c r="X238" s="14">
        <f t="shared" si="26"/>
        <v>0</v>
      </c>
      <c r="Y238" s="15">
        <v>0</v>
      </c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16">
        <v>0</v>
      </c>
      <c r="AJ238" s="14">
        <f t="shared" si="27"/>
        <v>0</v>
      </c>
    </row>
    <row r="239" spans="1:36" ht="19.5" thickBot="1" x14ac:dyDescent="0.35">
      <c r="A239" s="17" t="s">
        <v>85</v>
      </c>
      <c r="B239" s="6">
        <v>0</v>
      </c>
      <c r="C239" s="6">
        <v>0</v>
      </c>
      <c r="D239" s="6">
        <v>0</v>
      </c>
      <c r="E239" s="6">
        <v>0</v>
      </c>
      <c r="F239" s="7">
        <f t="shared" si="22"/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8">
        <f t="shared" si="21"/>
        <v>0</v>
      </c>
      <c r="M239" s="9">
        <f t="shared" si="23"/>
        <v>0</v>
      </c>
      <c r="N239" s="10">
        <v>0</v>
      </c>
      <c r="O239" s="10">
        <v>0</v>
      </c>
      <c r="P239" s="10">
        <v>0</v>
      </c>
      <c r="Q239" s="10">
        <v>0</v>
      </c>
      <c r="R239" s="11">
        <v>0</v>
      </c>
      <c r="S239" s="11">
        <v>0</v>
      </c>
      <c r="T239" s="12">
        <f t="shared" si="24"/>
        <v>0</v>
      </c>
      <c r="U239" s="11">
        <v>0</v>
      </c>
      <c r="V239" s="11">
        <v>0</v>
      </c>
      <c r="W239" s="13">
        <f t="shared" si="25"/>
        <v>0</v>
      </c>
      <c r="X239" s="14">
        <f t="shared" si="26"/>
        <v>0</v>
      </c>
      <c r="Y239" s="15">
        <v>0</v>
      </c>
      <c r="Z239" s="11">
        <v>0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6">
        <v>0</v>
      </c>
      <c r="AJ239" s="14">
        <f t="shared" si="27"/>
        <v>0</v>
      </c>
    </row>
    <row r="240" spans="1:36" ht="19.5" thickBot="1" x14ac:dyDescent="0.35">
      <c r="A240" s="17" t="s">
        <v>628</v>
      </c>
      <c r="B240" s="6">
        <v>0</v>
      </c>
      <c r="C240" s="6">
        <v>0</v>
      </c>
      <c r="D240" s="6">
        <v>0</v>
      </c>
      <c r="E240" s="6">
        <v>0</v>
      </c>
      <c r="F240" s="7">
        <f t="shared" si="22"/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8">
        <f t="shared" si="21"/>
        <v>0</v>
      </c>
      <c r="M240" s="9">
        <f t="shared" si="23"/>
        <v>0</v>
      </c>
      <c r="N240" s="10">
        <v>0</v>
      </c>
      <c r="O240" s="10">
        <v>0</v>
      </c>
      <c r="P240" s="10">
        <v>0</v>
      </c>
      <c r="Q240" s="10">
        <v>0</v>
      </c>
      <c r="R240" s="11">
        <v>0</v>
      </c>
      <c r="S240" s="11">
        <v>0</v>
      </c>
      <c r="T240" s="12">
        <f t="shared" si="24"/>
        <v>0</v>
      </c>
      <c r="U240" s="11">
        <v>0</v>
      </c>
      <c r="V240" s="11">
        <v>0</v>
      </c>
      <c r="W240" s="13">
        <f t="shared" si="25"/>
        <v>0</v>
      </c>
      <c r="X240" s="14">
        <f t="shared" si="26"/>
        <v>0</v>
      </c>
      <c r="Y240" s="15">
        <v>0</v>
      </c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16">
        <v>0</v>
      </c>
      <c r="AJ240" s="14">
        <f t="shared" si="27"/>
        <v>0</v>
      </c>
    </row>
    <row r="241" spans="1:36" ht="19.5" thickBot="1" x14ac:dyDescent="0.35">
      <c r="A241" s="17">
        <v>285</v>
      </c>
      <c r="B241" s="6">
        <v>0</v>
      </c>
      <c r="C241" s="6">
        <v>0</v>
      </c>
      <c r="D241" s="6">
        <v>0</v>
      </c>
      <c r="E241" s="6">
        <v>0</v>
      </c>
      <c r="F241" s="7">
        <f t="shared" si="22"/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8">
        <f t="shared" si="21"/>
        <v>0</v>
      </c>
      <c r="M241" s="9">
        <f t="shared" si="23"/>
        <v>0</v>
      </c>
      <c r="N241" s="10">
        <v>0</v>
      </c>
      <c r="O241" s="10">
        <v>0</v>
      </c>
      <c r="P241" s="10">
        <v>0</v>
      </c>
      <c r="Q241" s="10">
        <v>0</v>
      </c>
      <c r="R241" s="11">
        <v>0</v>
      </c>
      <c r="S241" s="11">
        <v>0</v>
      </c>
      <c r="T241" s="12">
        <f t="shared" si="24"/>
        <v>0</v>
      </c>
      <c r="U241" s="11">
        <v>0</v>
      </c>
      <c r="V241" s="11">
        <v>0</v>
      </c>
      <c r="W241" s="13">
        <f t="shared" si="25"/>
        <v>0</v>
      </c>
      <c r="X241" s="14">
        <f t="shared" si="26"/>
        <v>0</v>
      </c>
      <c r="Y241" s="15">
        <v>0</v>
      </c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6">
        <v>0</v>
      </c>
      <c r="AJ241" s="14">
        <f t="shared" si="27"/>
        <v>0</v>
      </c>
    </row>
    <row r="242" spans="1:36" ht="19.5" thickBot="1" x14ac:dyDescent="0.35">
      <c r="A242" s="17" t="s">
        <v>86</v>
      </c>
      <c r="B242" s="6">
        <v>0</v>
      </c>
      <c r="C242" s="6">
        <v>0</v>
      </c>
      <c r="D242" s="6">
        <v>0</v>
      </c>
      <c r="E242" s="6">
        <v>0</v>
      </c>
      <c r="F242" s="7">
        <f t="shared" si="22"/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8">
        <f t="shared" si="21"/>
        <v>0</v>
      </c>
      <c r="M242" s="9">
        <f t="shared" si="23"/>
        <v>0</v>
      </c>
      <c r="N242" s="10">
        <v>0</v>
      </c>
      <c r="O242" s="10">
        <v>0</v>
      </c>
      <c r="P242" s="10">
        <v>0</v>
      </c>
      <c r="Q242" s="10">
        <v>0</v>
      </c>
      <c r="R242" s="11">
        <v>0</v>
      </c>
      <c r="S242" s="11">
        <v>0</v>
      </c>
      <c r="T242" s="12">
        <f t="shared" si="24"/>
        <v>0</v>
      </c>
      <c r="U242" s="11">
        <v>0</v>
      </c>
      <c r="V242" s="11">
        <v>0</v>
      </c>
      <c r="W242" s="13">
        <f t="shared" si="25"/>
        <v>0</v>
      </c>
      <c r="X242" s="14">
        <f t="shared" si="26"/>
        <v>0</v>
      </c>
      <c r="Y242" s="15">
        <v>0</v>
      </c>
      <c r="Z242" s="11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16">
        <v>0</v>
      </c>
      <c r="AJ242" s="14">
        <f t="shared" si="27"/>
        <v>0</v>
      </c>
    </row>
    <row r="243" spans="1:36" ht="19.5" thickBot="1" x14ac:dyDescent="0.35">
      <c r="A243" s="17">
        <v>286</v>
      </c>
      <c r="B243" s="6">
        <v>0</v>
      </c>
      <c r="C243" s="6">
        <v>0</v>
      </c>
      <c r="D243" s="6">
        <v>0</v>
      </c>
      <c r="E243" s="6">
        <v>0</v>
      </c>
      <c r="F243" s="7">
        <f t="shared" si="22"/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8">
        <f t="shared" si="21"/>
        <v>0</v>
      </c>
      <c r="M243" s="9">
        <f t="shared" si="23"/>
        <v>0</v>
      </c>
      <c r="N243" s="10">
        <v>0</v>
      </c>
      <c r="O243" s="10">
        <v>0</v>
      </c>
      <c r="P243" s="10">
        <v>0</v>
      </c>
      <c r="Q243" s="10">
        <v>0</v>
      </c>
      <c r="R243" s="11">
        <v>0</v>
      </c>
      <c r="S243" s="11">
        <v>0</v>
      </c>
      <c r="T243" s="12">
        <f t="shared" si="24"/>
        <v>0</v>
      </c>
      <c r="U243" s="11">
        <v>0</v>
      </c>
      <c r="V243" s="11">
        <v>0</v>
      </c>
      <c r="W243" s="13">
        <f t="shared" si="25"/>
        <v>0</v>
      </c>
      <c r="X243" s="14">
        <f t="shared" si="26"/>
        <v>0</v>
      </c>
      <c r="Y243" s="15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6">
        <v>0</v>
      </c>
      <c r="AJ243" s="14">
        <f t="shared" si="27"/>
        <v>0</v>
      </c>
    </row>
    <row r="244" spans="1:36" ht="19.5" thickBot="1" x14ac:dyDescent="0.35">
      <c r="A244" s="17" t="s">
        <v>87</v>
      </c>
      <c r="B244" s="6">
        <v>0</v>
      </c>
      <c r="C244" s="6">
        <v>0</v>
      </c>
      <c r="D244" s="6">
        <v>0</v>
      </c>
      <c r="E244" s="6">
        <v>0</v>
      </c>
      <c r="F244" s="7">
        <f t="shared" si="22"/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8">
        <f t="shared" si="21"/>
        <v>0</v>
      </c>
      <c r="M244" s="9">
        <f t="shared" si="23"/>
        <v>0</v>
      </c>
      <c r="N244" s="10">
        <v>0</v>
      </c>
      <c r="O244" s="10">
        <v>0</v>
      </c>
      <c r="P244" s="10">
        <v>0</v>
      </c>
      <c r="Q244" s="10">
        <v>0</v>
      </c>
      <c r="R244" s="11">
        <v>0</v>
      </c>
      <c r="S244" s="11">
        <v>0</v>
      </c>
      <c r="T244" s="12">
        <f t="shared" si="24"/>
        <v>0</v>
      </c>
      <c r="U244" s="11">
        <v>0</v>
      </c>
      <c r="V244" s="11">
        <v>0</v>
      </c>
      <c r="W244" s="13">
        <f t="shared" si="25"/>
        <v>0</v>
      </c>
      <c r="X244" s="14">
        <f t="shared" si="26"/>
        <v>0</v>
      </c>
      <c r="Y244" s="15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6">
        <v>0</v>
      </c>
      <c r="AJ244" s="14">
        <f t="shared" si="27"/>
        <v>0</v>
      </c>
    </row>
    <row r="245" spans="1:36" ht="19.5" thickBot="1" x14ac:dyDescent="0.35">
      <c r="A245" s="17">
        <v>287</v>
      </c>
      <c r="B245" s="6">
        <v>1</v>
      </c>
      <c r="C245" s="6">
        <v>0</v>
      </c>
      <c r="D245" s="6">
        <v>0</v>
      </c>
      <c r="E245" s="6">
        <v>0</v>
      </c>
      <c r="F245" s="7">
        <f t="shared" si="22"/>
        <v>1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8">
        <f t="shared" si="21"/>
        <v>0</v>
      </c>
      <c r="M245" s="9">
        <f t="shared" si="23"/>
        <v>1</v>
      </c>
      <c r="N245" s="10">
        <v>0</v>
      </c>
      <c r="O245" s="10">
        <v>0</v>
      </c>
      <c r="P245" s="10">
        <v>0</v>
      </c>
      <c r="Q245" s="10">
        <v>0</v>
      </c>
      <c r="R245" s="11">
        <v>0</v>
      </c>
      <c r="S245" s="11">
        <v>0</v>
      </c>
      <c r="T245" s="12">
        <f t="shared" si="24"/>
        <v>0</v>
      </c>
      <c r="U245" s="11">
        <v>0</v>
      </c>
      <c r="V245" s="11">
        <v>0</v>
      </c>
      <c r="W245" s="13">
        <f t="shared" si="25"/>
        <v>0</v>
      </c>
      <c r="X245" s="14">
        <f t="shared" si="26"/>
        <v>0</v>
      </c>
      <c r="Y245" s="15">
        <v>0</v>
      </c>
      <c r="Z245" s="11">
        <v>0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16">
        <v>0</v>
      </c>
      <c r="AJ245" s="14">
        <f t="shared" si="27"/>
        <v>0</v>
      </c>
    </row>
    <row r="246" spans="1:36" ht="19.5" thickBot="1" x14ac:dyDescent="0.35">
      <c r="A246" s="17" t="s">
        <v>88</v>
      </c>
      <c r="B246" s="6">
        <v>0</v>
      </c>
      <c r="C246" s="6">
        <v>0</v>
      </c>
      <c r="D246" s="6">
        <v>0</v>
      </c>
      <c r="E246" s="6">
        <v>0</v>
      </c>
      <c r="F246" s="7">
        <f t="shared" si="22"/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8">
        <f t="shared" si="21"/>
        <v>0</v>
      </c>
      <c r="M246" s="9">
        <f t="shared" si="23"/>
        <v>0</v>
      </c>
      <c r="N246" s="10">
        <v>0</v>
      </c>
      <c r="O246" s="10">
        <v>0</v>
      </c>
      <c r="P246" s="10">
        <v>0</v>
      </c>
      <c r="Q246" s="10">
        <v>0</v>
      </c>
      <c r="R246" s="11">
        <v>0</v>
      </c>
      <c r="S246" s="11">
        <v>0</v>
      </c>
      <c r="T246" s="12">
        <f t="shared" si="24"/>
        <v>0</v>
      </c>
      <c r="U246" s="11">
        <v>0</v>
      </c>
      <c r="V246" s="11">
        <v>0</v>
      </c>
      <c r="W246" s="13">
        <f t="shared" si="25"/>
        <v>0</v>
      </c>
      <c r="X246" s="14">
        <f t="shared" si="26"/>
        <v>0</v>
      </c>
      <c r="Y246" s="15">
        <v>0</v>
      </c>
      <c r="Z246" s="11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v>0</v>
      </c>
      <c r="AG246" s="11">
        <v>0</v>
      </c>
      <c r="AH246" s="11">
        <v>0</v>
      </c>
      <c r="AI246" s="16">
        <v>0</v>
      </c>
      <c r="AJ246" s="14">
        <f t="shared" si="27"/>
        <v>0</v>
      </c>
    </row>
    <row r="247" spans="1:36" ht="19.5" thickBot="1" x14ac:dyDescent="0.35">
      <c r="A247" s="17" t="s">
        <v>89</v>
      </c>
      <c r="B247" s="6">
        <v>0</v>
      </c>
      <c r="C247" s="6">
        <v>0</v>
      </c>
      <c r="D247" s="6">
        <v>0</v>
      </c>
      <c r="E247" s="6">
        <v>0</v>
      </c>
      <c r="F247" s="7">
        <f t="shared" si="22"/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8">
        <f t="shared" si="21"/>
        <v>0</v>
      </c>
      <c r="M247" s="9">
        <f t="shared" si="23"/>
        <v>0</v>
      </c>
      <c r="N247" s="10">
        <v>0</v>
      </c>
      <c r="O247" s="10">
        <v>0</v>
      </c>
      <c r="P247" s="10">
        <v>0</v>
      </c>
      <c r="Q247" s="10">
        <v>0</v>
      </c>
      <c r="R247" s="11">
        <v>0</v>
      </c>
      <c r="S247" s="11">
        <v>0</v>
      </c>
      <c r="T247" s="12">
        <f t="shared" si="24"/>
        <v>0</v>
      </c>
      <c r="U247" s="11">
        <v>0</v>
      </c>
      <c r="V247" s="11">
        <v>0</v>
      </c>
      <c r="W247" s="13">
        <f t="shared" si="25"/>
        <v>0</v>
      </c>
      <c r="X247" s="14">
        <f t="shared" si="26"/>
        <v>0</v>
      </c>
      <c r="Y247" s="15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6">
        <v>0</v>
      </c>
      <c r="AJ247" s="14">
        <f t="shared" si="27"/>
        <v>0</v>
      </c>
    </row>
    <row r="248" spans="1:36" ht="19.5" thickBot="1" x14ac:dyDescent="0.35">
      <c r="A248" s="17">
        <v>288</v>
      </c>
      <c r="B248" s="6">
        <v>0</v>
      </c>
      <c r="C248" s="6">
        <v>0</v>
      </c>
      <c r="D248" s="6">
        <v>0</v>
      </c>
      <c r="E248" s="6">
        <v>0</v>
      </c>
      <c r="F248" s="7">
        <f t="shared" si="22"/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8">
        <f t="shared" si="21"/>
        <v>0</v>
      </c>
      <c r="M248" s="9">
        <f t="shared" si="23"/>
        <v>0</v>
      </c>
      <c r="N248" s="10">
        <v>0</v>
      </c>
      <c r="O248" s="10">
        <v>0</v>
      </c>
      <c r="P248" s="10">
        <v>0</v>
      </c>
      <c r="Q248" s="10">
        <v>0</v>
      </c>
      <c r="R248" s="11">
        <v>0</v>
      </c>
      <c r="S248" s="11">
        <v>0</v>
      </c>
      <c r="T248" s="12">
        <f t="shared" si="24"/>
        <v>0</v>
      </c>
      <c r="U248" s="11">
        <v>0</v>
      </c>
      <c r="V248" s="11">
        <v>0</v>
      </c>
      <c r="W248" s="13">
        <f t="shared" si="25"/>
        <v>0</v>
      </c>
      <c r="X248" s="14">
        <f t="shared" si="26"/>
        <v>0</v>
      </c>
      <c r="Y248" s="15">
        <v>0</v>
      </c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v>0</v>
      </c>
      <c r="AG248" s="11">
        <v>0</v>
      </c>
      <c r="AH248" s="11">
        <v>0</v>
      </c>
      <c r="AI248" s="16">
        <v>0</v>
      </c>
      <c r="AJ248" s="14">
        <f t="shared" si="27"/>
        <v>0</v>
      </c>
    </row>
    <row r="249" spans="1:36" ht="19.5" thickBot="1" x14ac:dyDescent="0.35">
      <c r="A249" s="17" t="s">
        <v>90</v>
      </c>
      <c r="B249" s="6">
        <v>0</v>
      </c>
      <c r="C249" s="6">
        <v>0</v>
      </c>
      <c r="D249" s="6">
        <v>0</v>
      </c>
      <c r="E249" s="6">
        <v>0</v>
      </c>
      <c r="F249" s="7">
        <f t="shared" si="22"/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8">
        <f t="shared" si="21"/>
        <v>0</v>
      </c>
      <c r="M249" s="9">
        <f t="shared" si="23"/>
        <v>0</v>
      </c>
      <c r="N249" s="10">
        <v>0</v>
      </c>
      <c r="O249" s="10">
        <v>0</v>
      </c>
      <c r="P249" s="10">
        <v>0</v>
      </c>
      <c r="Q249" s="10">
        <v>0</v>
      </c>
      <c r="R249" s="11">
        <v>0</v>
      </c>
      <c r="S249" s="11">
        <v>0</v>
      </c>
      <c r="T249" s="12">
        <f t="shared" si="24"/>
        <v>0</v>
      </c>
      <c r="U249" s="11">
        <v>0</v>
      </c>
      <c r="V249" s="11">
        <v>0</v>
      </c>
      <c r="W249" s="13">
        <f t="shared" si="25"/>
        <v>0</v>
      </c>
      <c r="X249" s="14">
        <f t="shared" si="26"/>
        <v>0</v>
      </c>
      <c r="Y249" s="15">
        <v>0</v>
      </c>
      <c r="Z249" s="11">
        <v>0</v>
      </c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6">
        <v>0</v>
      </c>
      <c r="AJ249" s="14">
        <f t="shared" si="27"/>
        <v>0</v>
      </c>
    </row>
    <row r="250" spans="1:36" ht="19.5" thickBot="1" x14ac:dyDescent="0.35">
      <c r="A250" s="17" t="s">
        <v>629</v>
      </c>
      <c r="B250" s="6">
        <v>0</v>
      </c>
      <c r="C250" s="6">
        <v>0</v>
      </c>
      <c r="D250" s="6">
        <v>0</v>
      </c>
      <c r="E250" s="6">
        <v>0</v>
      </c>
      <c r="F250" s="7">
        <f t="shared" si="22"/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8">
        <f t="shared" si="21"/>
        <v>0</v>
      </c>
      <c r="M250" s="9">
        <f t="shared" si="23"/>
        <v>0</v>
      </c>
      <c r="N250" s="10">
        <v>0</v>
      </c>
      <c r="O250" s="10">
        <v>0</v>
      </c>
      <c r="P250" s="10">
        <v>0</v>
      </c>
      <c r="Q250" s="10">
        <v>0</v>
      </c>
      <c r="R250" s="11">
        <v>0</v>
      </c>
      <c r="S250" s="11">
        <v>0</v>
      </c>
      <c r="T250" s="12">
        <f t="shared" si="24"/>
        <v>0</v>
      </c>
      <c r="U250" s="11">
        <v>0</v>
      </c>
      <c r="V250" s="11">
        <v>0</v>
      </c>
      <c r="W250" s="13">
        <f t="shared" si="25"/>
        <v>0</v>
      </c>
      <c r="X250" s="14">
        <f t="shared" si="26"/>
        <v>0</v>
      </c>
      <c r="Y250" s="15">
        <v>0</v>
      </c>
      <c r="Z250" s="11">
        <v>0</v>
      </c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11">
        <v>0</v>
      </c>
      <c r="AG250" s="11">
        <v>0</v>
      </c>
      <c r="AH250" s="11">
        <v>0</v>
      </c>
      <c r="AI250" s="16">
        <v>0</v>
      </c>
      <c r="AJ250" s="14">
        <f t="shared" si="27"/>
        <v>0</v>
      </c>
    </row>
    <row r="251" spans="1:36" ht="19.5" thickBot="1" x14ac:dyDescent="0.35">
      <c r="A251" s="17">
        <v>289</v>
      </c>
      <c r="B251" s="6">
        <v>0</v>
      </c>
      <c r="C251" s="6">
        <v>0</v>
      </c>
      <c r="D251" s="6">
        <v>0</v>
      </c>
      <c r="E251" s="6">
        <v>0</v>
      </c>
      <c r="F251" s="7">
        <f t="shared" si="22"/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8">
        <f t="shared" si="21"/>
        <v>0</v>
      </c>
      <c r="M251" s="9">
        <f t="shared" si="23"/>
        <v>0</v>
      </c>
      <c r="N251" s="10">
        <v>0</v>
      </c>
      <c r="O251" s="10">
        <v>0</v>
      </c>
      <c r="P251" s="10">
        <v>0</v>
      </c>
      <c r="Q251" s="10">
        <v>0</v>
      </c>
      <c r="R251" s="11">
        <v>0</v>
      </c>
      <c r="S251" s="11">
        <v>0</v>
      </c>
      <c r="T251" s="12">
        <f t="shared" si="24"/>
        <v>0</v>
      </c>
      <c r="U251" s="11">
        <v>0</v>
      </c>
      <c r="V251" s="11">
        <v>0</v>
      </c>
      <c r="W251" s="13">
        <f t="shared" si="25"/>
        <v>0</v>
      </c>
      <c r="X251" s="14">
        <f t="shared" si="26"/>
        <v>0</v>
      </c>
      <c r="Y251" s="15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6">
        <v>0</v>
      </c>
      <c r="AJ251" s="14">
        <f t="shared" si="27"/>
        <v>0</v>
      </c>
    </row>
    <row r="252" spans="1:36" ht="19.5" thickBot="1" x14ac:dyDescent="0.35">
      <c r="A252" s="17" t="s">
        <v>558</v>
      </c>
      <c r="B252" s="6">
        <v>0</v>
      </c>
      <c r="C252" s="6">
        <v>4</v>
      </c>
      <c r="D252" s="6">
        <v>0</v>
      </c>
      <c r="E252" s="6">
        <v>0</v>
      </c>
      <c r="F252" s="7">
        <f t="shared" si="22"/>
        <v>4</v>
      </c>
      <c r="G252" s="6">
        <v>4</v>
      </c>
      <c r="H252" s="6">
        <v>0</v>
      </c>
      <c r="I252" s="6">
        <v>0</v>
      </c>
      <c r="J252" s="6">
        <v>0</v>
      </c>
      <c r="K252" s="6">
        <v>0</v>
      </c>
      <c r="L252" s="8">
        <f t="shared" si="21"/>
        <v>4</v>
      </c>
      <c r="M252" s="9">
        <f t="shared" si="23"/>
        <v>0</v>
      </c>
      <c r="N252" s="10">
        <v>4</v>
      </c>
      <c r="O252" s="10">
        <v>0</v>
      </c>
      <c r="P252" s="10">
        <v>0</v>
      </c>
      <c r="Q252" s="10">
        <v>0</v>
      </c>
      <c r="R252" s="11">
        <v>0</v>
      </c>
      <c r="S252" s="11">
        <v>2</v>
      </c>
      <c r="T252" s="12">
        <f t="shared" si="24"/>
        <v>2</v>
      </c>
      <c r="U252" s="11">
        <v>0</v>
      </c>
      <c r="V252" s="11">
        <v>0</v>
      </c>
      <c r="W252" s="13">
        <f t="shared" si="25"/>
        <v>0</v>
      </c>
      <c r="X252" s="14">
        <f t="shared" si="26"/>
        <v>2</v>
      </c>
      <c r="Y252" s="15">
        <v>13</v>
      </c>
      <c r="Z252" s="11">
        <v>5</v>
      </c>
      <c r="AA252" s="11">
        <v>15</v>
      </c>
      <c r="AB252" s="11">
        <v>0</v>
      </c>
      <c r="AC252" s="11">
        <v>0</v>
      </c>
      <c r="AD252" s="11">
        <v>9</v>
      </c>
      <c r="AE252" s="11">
        <v>0</v>
      </c>
      <c r="AF252" s="11">
        <v>0</v>
      </c>
      <c r="AG252" s="11">
        <v>0</v>
      </c>
      <c r="AH252" s="11">
        <v>0</v>
      </c>
      <c r="AI252" s="16">
        <v>3</v>
      </c>
      <c r="AJ252" s="14">
        <f t="shared" si="27"/>
        <v>45</v>
      </c>
    </row>
    <row r="253" spans="1:36" ht="19.5" thickBot="1" x14ac:dyDescent="0.35">
      <c r="A253" s="17">
        <v>291</v>
      </c>
      <c r="B253" s="6">
        <v>0</v>
      </c>
      <c r="C253" s="6">
        <v>30</v>
      </c>
      <c r="D253" s="6">
        <v>0</v>
      </c>
      <c r="E253" s="6">
        <v>0</v>
      </c>
      <c r="F253" s="7">
        <f t="shared" si="22"/>
        <v>30</v>
      </c>
      <c r="G253" s="6">
        <v>30</v>
      </c>
      <c r="H253" s="6">
        <v>0</v>
      </c>
      <c r="I253" s="6">
        <v>0</v>
      </c>
      <c r="J253" s="6">
        <v>0</v>
      </c>
      <c r="K253" s="6">
        <v>0</v>
      </c>
      <c r="L253" s="8">
        <f t="shared" si="21"/>
        <v>30</v>
      </c>
      <c r="M253" s="9">
        <f t="shared" si="23"/>
        <v>0</v>
      </c>
      <c r="N253" s="10">
        <v>30</v>
      </c>
      <c r="O253" s="10">
        <v>0</v>
      </c>
      <c r="P253" s="10">
        <v>0</v>
      </c>
      <c r="Q253" s="10">
        <v>0</v>
      </c>
      <c r="R253" s="11">
        <v>1</v>
      </c>
      <c r="S253" s="11">
        <v>11</v>
      </c>
      <c r="T253" s="12">
        <f t="shared" si="24"/>
        <v>12</v>
      </c>
      <c r="U253" s="11">
        <v>0</v>
      </c>
      <c r="V253" s="11">
        <v>0</v>
      </c>
      <c r="W253" s="13">
        <f t="shared" si="25"/>
        <v>0</v>
      </c>
      <c r="X253" s="14">
        <f t="shared" si="26"/>
        <v>12</v>
      </c>
      <c r="Y253" s="15">
        <v>8</v>
      </c>
      <c r="Z253" s="11">
        <v>0</v>
      </c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6">
        <v>0</v>
      </c>
      <c r="AJ253" s="14">
        <f t="shared" si="27"/>
        <v>8</v>
      </c>
    </row>
    <row r="254" spans="1:36" ht="19.5" thickBot="1" x14ac:dyDescent="0.35">
      <c r="A254" s="17">
        <v>292</v>
      </c>
      <c r="B254" s="6">
        <v>5</v>
      </c>
      <c r="C254" s="6">
        <v>0</v>
      </c>
      <c r="D254" s="6">
        <v>0</v>
      </c>
      <c r="E254" s="6">
        <v>0</v>
      </c>
      <c r="F254" s="7">
        <f t="shared" si="22"/>
        <v>5</v>
      </c>
      <c r="G254" s="6">
        <v>3</v>
      </c>
      <c r="H254" s="6">
        <v>1</v>
      </c>
      <c r="I254" s="6">
        <v>0</v>
      </c>
      <c r="J254" s="6">
        <v>1</v>
      </c>
      <c r="K254" s="6">
        <v>0</v>
      </c>
      <c r="L254" s="8">
        <f t="shared" si="21"/>
        <v>5</v>
      </c>
      <c r="M254" s="9">
        <f t="shared" si="23"/>
        <v>0</v>
      </c>
      <c r="N254" s="10">
        <v>5</v>
      </c>
      <c r="O254" s="10">
        <v>0</v>
      </c>
      <c r="P254" s="10">
        <v>0</v>
      </c>
      <c r="Q254" s="10">
        <v>0</v>
      </c>
      <c r="R254" s="11">
        <v>1</v>
      </c>
      <c r="S254" s="11">
        <v>3</v>
      </c>
      <c r="T254" s="12">
        <f t="shared" si="24"/>
        <v>4</v>
      </c>
      <c r="U254" s="11">
        <v>0</v>
      </c>
      <c r="V254" s="11">
        <v>0</v>
      </c>
      <c r="W254" s="13">
        <f t="shared" si="25"/>
        <v>0</v>
      </c>
      <c r="X254" s="14">
        <f t="shared" si="26"/>
        <v>4</v>
      </c>
      <c r="Y254" s="15">
        <v>0</v>
      </c>
      <c r="Z254" s="11">
        <v>0</v>
      </c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16">
        <v>4</v>
      </c>
      <c r="AJ254" s="14">
        <f t="shared" si="27"/>
        <v>4</v>
      </c>
    </row>
    <row r="255" spans="1:36" ht="19.5" thickBot="1" x14ac:dyDescent="0.35">
      <c r="A255" s="17">
        <v>293</v>
      </c>
      <c r="B255" s="6">
        <v>0</v>
      </c>
      <c r="C255" s="6">
        <v>0</v>
      </c>
      <c r="D255" s="6">
        <v>0</v>
      </c>
      <c r="E255" s="6">
        <v>0</v>
      </c>
      <c r="F255" s="7">
        <f t="shared" si="22"/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8">
        <f t="shared" si="21"/>
        <v>0</v>
      </c>
      <c r="M255" s="9">
        <f t="shared" si="23"/>
        <v>0</v>
      </c>
      <c r="N255" s="10">
        <v>0</v>
      </c>
      <c r="O255" s="10">
        <v>0</v>
      </c>
      <c r="P255" s="10">
        <v>0</v>
      </c>
      <c r="Q255" s="10">
        <v>0</v>
      </c>
      <c r="R255" s="11">
        <v>0</v>
      </c>
      <c r="S255" s="11">
        <v>0</v>
      </c>
      <c r="T255" s="12">
        <f t="shared" si="24"/>
        <v>0</v>
      </c>
      <c r="U255" s="11">
        <v>0</v>
      </c>
      <c r="V255" s="11">
        <v>0</v>
      </c>
      <c r="W255" s="13">
        <f t="shared" si="25"/>
        <v>0</v>
      </c>
      <c r="X255" s="14">
        <f t="shared" si="26"/>
        <v>0</v>
      </c>
      <c r="Y255" s="15">
        <v>0</v>
      </c>
      <c r="Z255" s="11">
        <v>0</v>
      </c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6">
        <v>0</v>
      </c>
      <c r="AJ255" s="14">
        <f t="shared" si="27"/>
        <v>0</v>
      </c>
    </row>
    <row r="256" spans="1:36" ht="19.5" thickBot="1" x14ac:dyDescent="0.35">
      <c r="A256" s="17" t="s">
        <v>433</v>
      </c>
      <c r="B256" s="6">
        <v>0</v>
      </c>
      <c r="C256" s="6">
        <v>0</v>
      </c>
      <c r="D256" s="6">
        <v>0</v>
      </c>
      <c r="E256" s="6">
        <v>0</v>
      </c>
      <c r="F256" s="7">
        <f t="shared" si="22"/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8">
        <f t="shared" si="21"/>
        <v>0</v>
      </c>
      <c r="M256" s="9">
        <f t="shared" si="23"/>
        <v>0</v>
      </c>
      <c r="N256" s="10">
        <v>0</v>
      </c>
      <c r="O256" s="10">
        <v>0</v>
      </c>
      <c r="P256" s="10">
        <v>0</v>
      </c>
      <c r="Q256" s="10">
        <v>0</v>
      </c>
      <c r="R256" s="11">
        <v>0</v>
      </c>
      <c r="S256" s="11">
        <v>0</v>
      </c>
      <c r="T256" s="12">
        <f t="shared" si="24"/>
        <v>0</v>
      </c>
      <c r="U256" s="11">
        <v>0</v>
      </c>
      <c r="V256" s="11">
        <v>0</v>
      </c>
      <c r="W256" s="13">
        <f t="shared" si="25"/>
        <v>0</v>
      </c>
      <c r="X256" s="14">
        <f t="shared" si="26"/>
        <v>0</v>
      </c>
      <c r="Y256" s="15">
        <v>0</v>
      </c>
      <c r="Z256" s="11">
        <v>0</v>
      </c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0</v>
      </c>
      <c r="AI256" s="16">
        <v>0</v>
      </c>
      <c r="AJ256" s="14">
        <f t="shared" si="27"/>
        <v>0</v>
      </c>
    </row>
    <row r="257" spans="1:36" ht="19.5" thickBot="1" x14ac:dyDescent="0.35">
      <c r="A257" s="17" t="s">
        <v>434</v>
      </c>
      <c r="B257" s="6">
        <v>0</v>
      </c>
      <c r="C257" s="6">
        <v>0</v>
      </c>
      <c r="D257" s="6">
        <v>0</v>
      </c>
      <c r="E257" s="6">
        <v>0</v>
      </c>
      <c r="F257" s="7">
        <f t="shared" si="22"/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8">
        <f t="shared" si="21"/>
        <v>0</v>
      </c>
      <c r="M257" s="9">
        <f t="shared" si="23"/>
        <v>0</v>
      </c>
      <c r="N257" s="10">
        <v>0</v>
      </c>
      <c r="O257" s="10">
        <v>0</v>
      </c>
      <c r="P257" s="10">
        <v>0</v>
      </c>
      <c r="Q257" s="10">
        <v>0</v>
      </c>
      <c r="R257" s="11">
        <v>0</v>
      </c>
      <c r="S257" s="11">
        <v>0</v>
      </c>
      <c r="T257" s="12">
        <f t="shared" si="24"/>
        <v>0</v>
      </c>
      <c r="U257" s="11">
        <v>0</v>
      </c>
      <c r="V257" s="11">
        <v>0</v>
      </c>
      <c r="W257" s="13">
        <f t="shared" si="25"/>
        <v>0</v>
      </c>
      <c r="X257" s="14">
        <f t="shared" si="26"/>
        <v>0</v>
      </c>
      <c r="Y257" s="15">
        <v>0</v>
      </c>
      <c r="Z257" s="11">
        <v>0</v>
      </c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6">
        <v>0</v>
      </c>
      <c r="AJ257" s="14">
        <f t="shared" si="27"/>
        <v>0</v>
      </c>
    </row>
    <row r="258" spans="1:36" ht="19.5" thickBot="1" x14ac:dyDescent="0.35">
      <c r="A258" s="17" t="s">
        <v>435</v>
      </c>
      <c r="B258" s="6">
        <v>0</v>
      </c>
      <c r="C258" s="6">
        <v>0</v>
      </c>
      <c r="D258" s="6">
        <v>0</v>
      </c>
      <c r="E258" s="6">
        <v>0</v>
      </c>
      <c r="F258" s="7">
        <f t="shared" si="22"/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8">
        <f t="shared" si="21"/>
        <v>0</v>
      </c>
      <c r="M258" s="9">
        <f t="shared" si="23"/>
        <v>0</v>
      </c>
      <c r="N258" s="10">
        <v>0</v>
      </c>
      <c r="O258" s="10">
        <v>0</v>
      </c>
      <c r="P258" s="10">
        <v>0</v>
      </c>
      <c r="Q258" s="10">
        <v>0</v>
      </c>
      <c r="R258" s="11">
        <v>0</v>
      </c>
      <c r="S258" s="11">
        <v>0</v>
      </c>
      <c r="T258" s="12">
        <f t="shared" si="24"/>
        <v>0</v>
      </c>
      <c r="U258" s="11">
        <v>0</v>
      </c>
      <c r="V258" s="11">
        <v>0</v>
      </c>
      <c r="W258" s="13">
        <f t="shared" si="25"/>
        <v>0</v>
      </c>
      <c r="X258" s="14">
        <f t="shared" si="26"/>
        <v>0</v>
      </c>
      <c r="Y258" s="15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6">
        <v>0</v>
      </c>
      <c r="AJ258" s="14">
        <f t="shared" si="27"/>
        <v>0</v>
      </c>
    </row>
    <row r="259" spans="1:36" ht="19.5" thickBot="1" x14ac:dyDescent="0.35">
      <c r="A259" s="17" t="s">
        <v>436</v>
      </c>
      <c r="B259" s="6">
        <v>0</v>
      </c>
      <c r="C259" s="6">
        <v>0</v>
      </c>
      <c r="D259" s="6">
        <v>0</v>
      </c>
      <c r="E259" s="6">
        <v>0</v>
      </c>
      <c r="F259" s="7">
        <f t="shared" si="22"/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8">
        <f t="shared" si="21"/>
        <v>0</v>
      </c>
      <c r="M259" s="9">
        <f t="shared" si="23"/>
        <v>0</v>
      </c>
      <c r="N259" s="10">
        <v>0</v>
      </c>
      <c r="O259" s="10">
        <v>0</v>
      </c>
      <c r="P259" s="10">
        <v>0</v>
      </c>
      <c r="Q259" s="10">
        <v>0</v>
      </c>
      <c r="R259" s="11">
        <v>0</v>
      </c>
      <c r="S259" s="11">
        <v>0</v>
      </c>
      <c r="T259" s="12">
        <f t="shared" si="24"/>
        <v>0</v>
      </c>
      <c r="U259" s="11">
        <v>0</v>
      </c>
      <c r="V259" s="11">
        <v>0</v>
      </c>
      <c r="W259" s="13">
        <f t="shared" si="25"/>
        <v>0</v>
      </c>
      <c r="X259" s="14">
        <f t="shared" si="26"/>
        <v>0</v>
      </c>
      <c r="Y259" s="15">
        <v>0</v>
      </c>
      <c r="Z259" s="11">
        <v>0</v>
      </c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6">
        <v>0</v>
      </c>
      <c r="AJ259" s="14">
        <f t="shared" si="27"/>
        <v>0</v>
      </c>
    </row>
    <row r="260" spans="1:36" ht="19.5" thickBot="1" x14ac:dyDescent="0.35">
      <c r="A260" s="17">
        <v>294</v>
      </c>
      <c r="B260" s="6">
        <v>0</v>
      </c>
      <c r="C260" s="6">
        <v>0</v>
      </c>
      <c r="D260" s="6">
        <v>0</v>
      </c>
      <c r="E260" s="6">
        <v>0</v>
      </c>
      <c r="F260" s="7">
        <f t="shared" si="22"/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8">
        <f t="shared" si="21"/>
        <v>0</v>
      </c>
      <c r="M260" s="9">
        <f t="shared" si="23"/>
        <v>0</v>
      </c>
      <c r="N260" s="10">
        <v>0</v>
      </c>
      <c r="O260" s="10">
        <v>0</v>
      </c>
      <c r="P260" s="10">
        <v>0</v>
      </c>
      <c r="Q260" s="10">
        <v>0</v>
      </c>
      <c r="R260" s="11">
        <v>0</v>
      </c>
      <c r="S260" s="11">
        <v>0</v>
      </c>
      <c r="T260" s="12">
        <f t="shared" si="24"/>
        <v>0</v>
      </c>
      <c r="U260" s="11">
        <v>0</v>
      </c>
      <c r="V260" s="11">
        <v>0</v>
      </c>
      <c r="W260" s="13">
        <f t="shared" si="25"/>
        <v>0</v>
      </c>
      <c r="X260" s="14">
        <f t="shared" si="26"/>
        <v>0</v>
      </c>
      <c r="Y260" s="15">
        <v>0</v>
      </c>
      <c r="Z260" s="11">
        <v>0</v>
      </c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11">
        <v>0</v>
      </c>
      <c r="AG260" s="11">
        <v>0</v>
      </c>
      <c r="AH260" s="11">
        <v>0</v>
      </c>
      <c r="AI260" s="16">
        <v>0</v>
      </c>
      <c r="AJ260" s="14">
        <f t="shared" si="27"/>
        <v>0</v>
      </c>
    </row>
    <row r="261" spans="1:36" ht="19.5" thickBot="1" x14ac:dyDescent="0.35">
      <c r="A261" s="17">
        <v>295</v>
      </c>
      <c r="B261" s="6">
        <v>0</v>
      </c>
      <c r="C261" s="6">
        <v>0</v>
      </c>
      <c r="D261" s="6">
        <v>0</v>
      </c>
      <c r="E261" s="6">
        <v>0</v>
      </c>
      <c r="F261" s="7">
        <f t="shared" si="22"/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8">
        <f t="shared" si="21"/>
        <v>0</v>
      </c>
      <c r="M261" s="9">
        <f t="shared" si="23"/>
        <v>0</v>
      </c>
      <c r="N261" s="10">
        <v>0</v>
      </c>
      <c r="O261" s="10">
        <v>0</v>
      </c>
      <c r="P261" s="10">
        <v>0</v>
      </c>
      <c r="Q261" s="10">
        <v>0</v>
      </c>
      <c r="R261" s="11">
        <v>0</v>
      </c>
      <c r="S261" s="11">
        <v>0</v>
      </c>
      <c r="T261" s="12">
        <f t="shared" si="24"/>
        <v>0</v>
      </c>
      <c r="U261" s="11">
        <v>0</v>
      </c>
      <c r="V261" s="11">
        <v>0</v>
      </c>
      <c r="W261" s="13">
        <f t="shared" si="25"/>
        <v>0</v>
      </c>
      <c r="X261" s="14">
        <f t="shared" si="26"/>
        <v>0</v>
      </c>
      <c r="Y261" s="15">
        <v>0</v>
      </c>
      <c r="Z261" s="11">
        <v>0</v>
      </c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6">
        <v>0</v>
      </c>
      <c r="AJ261" s="14">
        <f t="shared" si="27"/>
        <v>0</v>
      </c>
    </row>
    <row r="262" spans="1:36" ht="19.5" thickBot="1" x14ac:dyDescent="0.35">
      <c r="A262" s="17" t="s">
        <v>91</v>
      </c>
      <c r="B262" s="6">
        <v>0</v>
      </c>
      <c r="C262" s="6">
        <v>0</v>
      </c>
      <c r="D262" s="6">
        <v>0</v>
      </c>
      <c r="E262" s="6">
        <v>0</v>
      </c>
      <c r="F262" s="7">
        <f t="shared" si="22"/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8">
        <f t="shared" ref="L262:L322" si="28">SUM(G262:K262)</f>
        <v>0</v>
      </c>
      <c r="M262" s="9">
        <f t="shared" si="23"/>
        <v>0</v>
      </c>
      <c r="N262" s="10">
        <v>0</v>
      </c>
      <c r="O262" s="10">
        <v>0</v>
      </c>
      <c r="P262" s="10">
        <v>0</v>
      </c>
      <c r="Q262" s="10">
        <v>0</v>
      </c>
      <c r="R262" s="11">
        <v>0</v>
      </c>
      <c r="S262" s="11">
        <v>0</v>
      </c>
      <c r="T262" s="12">
        <f t="shared" si="24"/>
        <v>0</v>
      </c>
      <c r="U262" s="11">
        <v>0</v>
      </c>
      <c r="V262" s="11">
        <v>0</v>
      </c>
      <c r="W262" s="13">
        <f t="shared" si="25"/>
        <v>0</v>
      </c>
      <c r="X262" s="14">
        <f t="shared" si="26"/>
        <v>0</v>
      </c>
      <c r="Y262" s="15">
        <v>0</v>
      </c>
      <c r="Z262" s="11">
        <v>0</v>
      </c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11">
        <v>0</v>
      </c>
      <c r="AG262" s="11">
        <v>0</v>
      </c>
      <c r="AH262" s="11">
        <v>0</v>
      </c>
      <c r="AI262" s="16">
        <v>0</v>
      </c>
      <c r="AJ262" s="14">
        <f t="shared" si="27"/>
        <v>0</v>
      </c>
    </row>
    <row r="263" spans="1:36" ht="19.5" thickBot="1" x14ac:dyDescent="0.35">
      <c r="A263" s="17" t="s">
        <v>437</v>
      </c>
      <c r="B263" s="6">
        <v>0</v>
      </c>
      <c r="C263" s="6">
        <v>0</v>
      </c>
      <c r="D263" s="6">
        <v>0</v>
      </c>
      <c r="E263" s="6">
        <v>0</v>
      </c>
      <c r="F263" s="7">
        <f t="shared" ref="F263:F322" si="29">SUM(B263:E263)</f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8">
        <f t="shared" si="28"/>
        <v>0</v>
      </c>
      <c r="M263" s="9">
        <f t="shared" ref="M263:M322" si="30">SUM(F263-L263)</f>
        <v>0</v>
      </c>
      <c r="N263" s="10">
        <v>0</v>
      </c>
      <c r="O263" s="10">
        <v>0</v>
      </c>
      <c r="P263" s="10">
        <v>0</v>
      </c>
      <c r="Q263" s="10">
        <v>0</v>
      </c>
      <c r="R263" s="11">
        <v>0</v>
      </c>
      <c r="S263" s="11">
        <v>0</v>
      </c>
      <c r="T263" s="12">
        <f t="shared" ref="T263:T322" si="31">SUM(R263:S263)</f>
        <v>0</v>
      </c>
      <c r="U263" s="11">
        <v>0</v>
      </c>
      <c r="V263" s="11">
        <v>0</v>
      </c>
      <c r="W263" s="13">
        <f t="shared" ref="W263:W322" si="32">U263+V263</f>
        <v>0</v>
      </c>
      <c r="X263" s="14">
        <f t="shared" ref="X263:X322" si="33">SUM(T263+W263)</f>
        <v>0</v>
      </c>
      <c r="Y263" s="15">
        <v>0</v>
      </c>
      <c r="Z263" s="11">
        <v>0</v>
      </c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6">
        <v>0</v>
      </c>
      <c r="AJ263" s="14">
        <f t="shared" ref="AJ263:AJ322" si="34">SUM(Y263:AI263)</f>
        <v>0</v>
      </c>
    </row>
    <row r="264" spans="1:36" ht="19.5" thickBot="1" x14ac:dyDescent="0.35">
      <c r="A264" s="17">
        <v>296</v>
      </c>
      <c r="B264" s="6">
        <v>0</v>
      </c>
      <c r="C264" s="6">
        <v>0</v>
      </c>
      <c r="D264" s="6">
        <v>0</v>
      </c>
      <c r="E264" s="6">
        <v>0</v>
      </c>
      <c r="F264" s="7">
        <f t="shared" si="29"/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8">
        <f t="shared" si="28"/>
        <v>0</v>
      </c>
      <c r="M264" s="9">
        <f t="shared" si="30"/>
        <v>0</v>
      </c>
      <c r="N264" s="10">
        <v>0</v>
      </c>
      <c r="O264" s="10">
        <v>0</v>
      </c>
      <c r="P264" s="10">
        <v>0</v>
      </c>
      <c r="Q264" s="10">
        <v>0</v>
      </c>
      <c r="R264" s="11">
        <v>0</v>
      </c>
      <c r="S264" s="11">
        <v>0</v>
      </c>
      <c r="T264" s="12">
        <f t="shared" si="31"/>
        <v>0</v>
      </c>
      <c r="U264" s="11">
        <v>0</v>
      </c>
      <c r="V264" s="11">
        <v>0</v>
      </c>
      <c r="W264" s="13">
        <f t="shared" si="32"/>
        <v>0</v>
      </c>
      <c r="X264" s="14">
        <f t="shared" si="33"/>
        <v>0</v>
      </c>
      <c r="Y264" s="15">
        <v>0</v>
      </c>
      <c r="Z264" s="11">
        <v>0</v>
      </c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11">
        <v>0</v>
      </c>
      <c r="AG264" s="11">
        <v>0</v>
      </c>
      <c r="AH264" s="11">
        <v>0</v>
      </c>
      <c r="AI264" s="16">
        <v>0</v>
      </c>
      <c r="AJ264" s="14">
        <f t="shared" si="34"/>
        <v>0</v>
      </c>
    </row>
    <row r="265" spans="1:36" ht="19.5" thickBot="1" x14ac:dyDescent="0.35">
      <c r="A265" s="17">
        <v>298</v>
      </c>
      <c r="B265" s="6">
        <v>0</v>
      </c>
      <c r="C265" s="6">
        <v>15</v>
      </c>
      <c r="D265" s="6">
        <v>0</v>
      </c>
      <c r="E265" s="6">
        <v>0</v>
      </c>
      <c r="F265" s="7">
        <f t="shared" si="29"/>
        <v>15</v>
      </c>
      <c r="G265" s="6">
        <v>14</v>
      </c>
      <c r="H265" s="6">
        <v>0</v>
      </c>
      <c r="I265" s="6">
        <v>1</v>
      </c>
      <c r="J265" s="6">
        <v>0</v>
      </c>
      <c r="K265" s="6">
        <v>0</v>
      </c>
      <c r="L265" s="8">
        <f t="shared" si="28"/>
        <v>15</v>
      </c>
      <c r="M265" s="9">
        <f t="shared" si="30"/>
        <v>0</v>
      </c>
      <c r="N265" s="10">
        <v>15</v>
      </c>
      <c r="O265" s="10">
        <v>0</v>
      </c>
      <c r="P265" s="10">
        <v>0</v>
      </c>
      <c r="Q265" s="10">
        <v>0</v>
      </c>
      <c r="R265" s="11">
        <v>0</v>
      </c>
      <c r="S265" s="11">
        <v>8</v>
      </c>
      <c r="T265" s="12">
        <f t="shared" si="31"/>
        <v>8</v>
      </c>
      <c r="U265" s="11">
        <v>0</v>
      </c>
      <c r="V265" s="11">
        <v>0</v>
      </c>
      <c r="W265" s="13">
        <f t="shared" si="32"/>
        <v>0</v>
      </c>
      <c r="X265" s="14">
        <f t="shared" si="33"/>
        <v>8</v>
      </c>
      <c r="Y265" s="15">
        <v>0</v>
      </c>
      <c r="Z265" s="11">
        <v>20</v>
      </c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6">
        <v>10</v>
      </c>
      <c r="AJ265" s="14">
        <f t="shared" si="34"/>
        <v>30</v>
      </c>
    </row>
    <row r="266" spans="1:36" ht="19.5" thickBot="1" x14ac:dyDescent="0.35">
      <c r="A266" s="17">
        <v>299</v>
      </c>
      <c r="B266" s="6">
        <v>7</v>
      </c>
      <c r="C266" s="6">
        <v>0</v>
      </c>
      <c r="D266" s="6">
        <v>0</v>
      </c>
      <c r="E266" s="6">
        <v>0</v>
      </c>
      <c r="F266" s="7">
        <f t="shared" si="29"/>
        <v>7</v>
      </c>
      <c r="G266" s="6">
        <v>7</v>
      </c>
      <c r="H266" s="6">
        <v>0</v>
      </c>
      <c r="I266" s="6">
        <v>0</v>
      </c>
      <c r="J266" s="6">
        <v>0</v>
      </c>
      <c r="K266" s="6">
        <v>0</v>
      </c>
      <c r="L266" s="8">
        <f t="shared" si="28"/>
        <v>7</v>
      </c>
      <c r="M266" s="9">
        <f t="shared" si="30"/>
        <v>0</v>
      </c>
      <c r="N266" s="10">
        <v>7</v>
      </c>
      <c r="O266" s="10">
        <v>0</v>
      </c>
      <c r="P266" s="10">
        <v>0</v>
      </c>
      <c r="Q266" s="10">
        <v>0</v>
      </c>
      <c r="R266" s="11">
        <v>4</v>
      </c>
      <c r="S266" s="11">
        <v>2</v>
      </c>
      <c r="T266" s="12">
        <f t="shared" si="31"/>
        <v>6</v>
      </c>
      <c r="U266" s="11">
        <v>0</v>
      </c>
      <c r="V266" s="11">
        <v>0</v>
      </c>
      <c r="W266" s="13">
        <f t="shared" si="32"/>
        <v>0</v>
      </c>
      <c r="X266" s="14">
        <f t="shared" si="33"/>
        <v>6</v>
      </c>
      <c r="Y266" s="15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  <c r="AE266" s="11">
        <v>2</v>
      </c>
      <c r="AF266" s="11">
        <v>0</v>
      </c>
      <c r="AG266" s="11">
        <v>0</v>
      </c>
      <c r="AH266" s="11">
        <v>0</v>
      </c>
      <c r="AI266" s="16">
        <v>0</v>
      </c>
      <c r="AJ266" s="14">
        <f t="shared" si="34"/>
        <v>2</v>
      </c>
    </row>
    <row r="267" spans="1:36" ht="19.5" thickBot="1" x14ac:dyDescent="0.35">
      <c r="A267" s="17">
        <v>300</v>
      </c>
      <c r="B267" s="6">
        <v>0</v>
      </c>
      <c r="C267" s="6">
        <v>0</v>
      </c>
      <c r="D267" s="6">
        <v>0</v>
      </c>
      <c r="E267" s="6">
        <v>0</v>
      </c>
      <c r="F267" s="7">
        <f t="shared" si="29"/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8">
        <f t="shared" si="28"/>
        <v>0</v>
      </c>
      <c r="M267" s="9">
        <f t="shared" si="30"/>
        <v>0</v>
      </c>
      <c r="N267" s="10">
        <v>0</v>
      </c>
      <c r="O267" s="10">
        <v>0</v>
      </c>
      <c r="P267" s="10">
        <v>0</v>
      </c>
      <c r="Q267" s="10">
        <v>0</v>
      </c>
      <c r="R267" s="11">
        <v>0</v>
      </c>
      <c r="S267" s="11">
        <v>0</v>
      </c>
      <c r="T267" s="12">
        <f t="shared" si="31"/>
        <v>0</v>
      </c>
      <c r="U267" s="11">
        <v>0</v>
      </c>
      <c r="V267" s="11">
        <v>0</v>
      </c>
      <c r="W267" s="13">
        <f t="shared" si="32"/>
        <v>0</v>
      </c>
      <c r="X267" s="14">
        <f t="shared" si="33"/>
        <v>0</v>
      </c>
      <c r="Y267" s="15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4</v>
      </c>
      <c r="AE267" s="11">
        <v>0</v>
      </c>
      <c r="AF267" s="11">
        <v>0</v>
      </c>
      <c r="AG267" s="11">
        <v>0</v>
      </c>
      <c r="AH267" s="11">
        <v>0</v>
      </c>
      <c r="AI267" s="16">
        <v>0</v>
      </c>
      <c r="AJ267" s="14">
        <f t="shared" si="34"/>
        <v>4</v>
      </c>
    </row>
    <row r="268" spans="1:36" ht="19.5" thickBot="1" x14ac:dyDescent="0.35">
      <c r="A268" s="17">
        <v>301</v>
      </c>
      <c r="B268" s="6">
        <v>1</v>
      </c>
      <c r="C268" s="6">
        <v>0</v>
      </c>
      <c r="D268" s="6">
        <v>0</v>
      </c>
      <c r="E268" s="6">
        <v>0</v>
      </c>
      <c r="F268" s="7">
        <f t="shared" si="29"/>
        <v>1</v>
      </c>
      <c r="G268" s="6">
        <v>1</v>
      </c>
      <c r="H268" s="6">
        <v>0</v>
      </c>
      <c r="I268" s="6">
        <v>0</v>
      </c>
      <c r="J268" s="6">
        <v>0</v>
      </c>
      <c r="K268" s="6">
        <v>0</v>
      </c>
      <c r="L268" s="8">
        <f t="shared" si="28"/>
        <v>1</v>
      </c>
      <c r="M268" s="9">
        <f t="shared" si="30"/>
        <v>0</v>
      </c>
      <c r="N268" s="10">
        <v>1</v>
      </c>
      <c r="O268" s="10">
        <v>0</v>
      </c>
      <c r="P268" s="10">
        <v>0</v>
      </c>
      <c r="Q268" s="10">
        <v>0</v>
      </c>
      <c r="R268" s="11">
        <v>1</v>
      </c>
      <c r="S268" s="11">
        <v>0</v>
      </c>
      <c r="T268" s="12">
        <f t="shared" si="31"/>
        <v>1</v>
      </c>
      <c r="U268" s="11">
        <v>0</v>
      </c>
      <c r="V268" s="11">
        <v>0</v>
      </c>
      <c r="W268" s="13">
        <f t="shared" si="32"/>
        <v>0</v>
      </c>
      <c r="X268" s="14">
        <f t="shared" si="33"/>
        <v>1</v>
      </c>
      <c r="Y268" s="15">
        <v>0</v>
      </c>
      <c r="Z268" s="11">
        <v>0</v>
      </c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11">
        <v>0</v>
      </c>
      <c r="AG268" s="11">
        <v>0</v>
      </c>
      <c r="AH268" s="11">
        <v>0</v>
      </c>
      <c r="AI268" s="16">
        <v>0</v>
      </c>
      <c r="AJ268" s="14">
        <f t="shared" si="34"/>
        <v>0</v>
      </c>
    </row>
    <row r="269" spans="1:36" ht="19.5" thickBot="1" x14ac:dyDescent="0.35">
      <c r="A269" s="17">
        <v>302</v>
      </c>
      <c r="B269" s="6">
        <v>0</v>
      </c>
      <c r="C269" s="6">
        <v>1</v>
      </c>
      <c r="D269" s="6">
        <v>0</v>
      </c>
      <c r="E269" s="6">
        <v>0</v>
      </c>
      <c r="F269" s="7">
        <f t="shared" si="29"/>
        <v>1</v>
      </c>
      <c r="G269" s="6">
        <v>1</v>
      </c>
      <c r="H269" s="6">
        <v>0</v>
      </c>
      <c r="I269" s="6">
        <v>0</v>
      </c>
      <c r="J269" s="6">
        <v>0</v>
      </c>
      <c r="K269" s="6">
        <v>0</v>
      </c>
      <c r="L269" s="8">
        <f t="shared" si="28"/>
        <v>1</v>
      </c>
      <c r="M269" s="9">
        <f t="shared" si="30"/>
        <v>0</v>
      </c>
      <c r="N269" s="10">
        <v>1</v>
      </c>
      <c r="O269" s="10">
        <v>0</v>
      </c>
      <c r="P269" s="10">
        <v>0</v>
      </c>
      <c r="Q269" s="10">
        <v>0</v>
      </c>
      <c r="R269" s="11">
        <v>0</v>
      </c>
      <c r="S269" s="11">
        <v>0</v>
      </c>
      <c r="T269" s="12">
        <f t="shared" si="31"/>
        <v>0</v>
      </c>
      <c r="U269" s="11">
        <v>0</v>
      </c>
      <c r="V269" s="11">
        <v>0</v>
      </c>
      <c r="W269" s="13">
        <f t="shared" si="32"/>
        <v>0</v>
      </c>
      <c r="X269" s="14">
        <f t="shared" si="33"/>
        <v>0</v>
      </c>
      <c r="Y269" s="15">
        <v>0</v>
      </c>
      <c r="Z269" s="11">
        <v>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6">
        <v>0</v>
      </c>
      <c r="AJ269" s="14">
        <f t="shared" si="34"/>
        <v>0</v>
      </c>
    </row>
    <row r="270" spans="1:36" ht="19.5" thickBot="1" x14ac:dyDescent="0.35">
      <c r="A270" s="17">
        <v>303</v>
      </c>
      <c r="B270" s="6">
        <v>0</v>
      </c>
      <c r="C270" s="6">
        <v>0</v>
      </c>
      <c r="D270" s="6">
        <v>0</v>
      </c>
      <c r="E270" s="6">
        <v>0</v>
      </c>
      <c r="F270" s="7">
        <f t="shared" si="29"/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8">
        <f t="shared" si="28"/>
        <v>0</v>
      </c>
      <c r="M270" s="9">
        <f t="shared" si="30"/>
        <v>0</v>
      </c>
      <c r="N270" s="10">
        <v>0</v>
      </c>
      <c r="O270" s="10">
        <v>0</v>
      </c>
      <c r="P270" s="10">
        <v>0</v>
      </c>
      <c r="Q270" s="10">
        <v>0</v>
      </c>
      <c r="R270" s="11">
        <v>0</v>
      </c>
      <c r="S270" s="11">
        <v>0</v>
      </c>
      <c r="T270" s="12">
        <f t="shared" si="31"/>
        <v>0</v>
      </c>
      <c r="U270" s="11">
        <v>0</v>
      </c>
      <c r="V270" s="11">
        <v>0</v>
      </c>
      <c r="W270" s="13">
        <f t="shared" si="32"/>
        <v>0</v>
      </c>
      <c r="X270" s="14">
        <f t="shared" si="33"/>
        <v>0</v>
      </c>
      <c r="Y270" s="15">
        <v>0</v>
      </c>
      <c r="Z270" s="11">
        <v>0</v>
      </c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11">
        <v>0</v>
      </c>
      <c r="AG270" s="11">
        <v>0</v>
      </c>
      <c r="AH270" s="11">
        <v>0</v>
      </c>
      <c r="AI270" s="16">
        <v>0</v>
      </c>
      <c r="AJ270" s="14">
        <f t="shared" si="34"/>
        <v>0</v>
      </c>
    </row>
    <row r="271" spans="1:36" ht="19.5" thickBot="1" x14ac:dyDescent="0.35">
      <c r="A271" s="17">
        <v>304</v>
      </c>
      <c r="B271" s="6">
        <v>0</v>
      </c>
      <c r="C271" s="6">
        <v>0</v>
      </c>
      <c r="D271" s="6">
        <v>0</v>
      </c>
      <c r="E271" s="6">
        <v>0</v>
      </c>
      <c r="F271" s="7">
        <f t="shared" si="29"/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8">
        <f t="shared" si="28"/>
        <v>0</v>
      </c>
      <c r="M271" s="9">
        <f t="shared" si="30"/>
        <v>0</v>
      </c>
      <c r="N271" s="10">
        <v>0</v>
      </c>
      <c r="O271" s="10">
        <v>0</v>
      </c>
      <c r="P271" s="10">
        <v>0</v>
      </c>
      <c r="Q271" s="10">
        <v>0</v>
      </c>
      <c r="R271" s="11">
        <v>0</v>
      </c>
      <c r="S271" s="11">
        <v>0</v>
      </c>
      <c r="T271" s="12">
        <f t="shared" si="31"/>
        <v>0</v>
      </c>
      <c r="U271" s="11">
        <v>0</v>
      </c>
      <c r="V271" s="11">
        <v>0</v>
      </c>
      <c r="W271" s="13">
        <f t="shared" si="32"/>
        <v>0</v>
      </c>
      <c r="X271" s="14">
        <f t="shared" si="33"/>
        <v>0</v>
      </c>
      <c r="Y271" s="15">
        <v>0</v>
      </c>
      <c r="Z271" s="11">
        <v>0</v>
      </c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0</v>
      </c>
      <c r="AI271" s="16">
        <v>0</v>
      </c>
      <c r="AJ271" s="14">
        <f t="shared" si="34"/>
        <v>0</v>
      </c>
    </row>
    <row r="272" spans="1:36" ht="19.5" thickBot="1" x14ac:dyDescent="0.35">
      <c r="A272" s="17">
        <v>305</v>
      </c>
      <c r="B272" s="6">
        <v>0</v>
      </c>
      <c r="C272" s="6">
        <v>0</v>
      </c>
      <c r="D272" s="6">
        <v>0</v>
      </c>
      <c r="E272" s="6">
        <v>0</v>
      </c>
      <c r="F272" s="7">
        <f t="shared" si="29"/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8">
        <f t="shared" si="28"/>
        <v>0</v>
      </c>
      <c r="M272" s="9">
        <f t="shared" si="30"/>
        <v>0</v>
      </c>
      <c r="N272" s="10">
        <v>0</v>
      </c>
      <c r="O272" s="10">
        <v>0</v>
      </c>
      <c r="P272" s="10">
        <v>0</v>
      </c>
      <c r="Q272" s="10">
        <v>0</v>
      </c>
      <c r="R272" s="11">
        <v>0</v>
      </c>
      <c r="S272" s="11">
        <v>0</v>
      </c>
      <c r="T272" s="12">
        <f t="shared" si="31"/>
        <v>0</v>
      </c>
      <c r="U272" s="11">
        <v>0</v>
      </c>
      <c r="V272" s="11">
        <v>0</v>
      </c>
      <c r="W272" s="13">
        <f t="shared" si="32"/>
        <v>0</v>
      </c>
      <c r="X272" s="14">
        <f t="shared" si="33"/>
        <v>0</v>
      </c>
      <c r="Y272" s="15">
        <v>0</v>
      </c>
      <c r="Z272" s="11">
        <v>0</v>
      </c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11">
        <v>0</v>
      </c>
      <c r="AG272" s="11">
        <v>0</v>
      </c>
      <c r="AH272" s="11">
        <v>0</v>
      </c>
      <c r="AI272" s="16">
        <v>0</v>
      </c>
      <c r="AJ272" s="14">
        <f t="shared" si="34"/>
        <v>0</v>
      </c>
    </row>
    <row r="273" spans="1:36" ht="19.5" thickBot="1" x14ac:dyDescent="0.35">
      <c r="A273" s="17" t="s">
        <v>454</v>
      </c>
      <c r="B273" s="6">
        <v>0</v>
      </c>
      <c r="C273" s="6">
        <v>0</v>
      </c>
      <c r="D273" s="6">
        <v>0</v>
      </c>
      <c r="E273" s="6">
        <v>0</v>
      </c>
      <c r="F273" s="7">
        <f t="shared" si="29"/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8">
        <f t="shared" si="28"/>
        <v>0</v>
      </c>
      <c r="M273" s="9">
        <f t="shared" si="30"/>
        <v>0</v>
      </c>
      <c r="N273" s="10">
        <v>0</v>
      </c>
      <c r="O273" s="10">
        <v>0</v>
      </c>
      <c r="P273" s="10">
        <v>0</v>
      </c>
      <c r="Q273" s="10">
        <v>0</v>
      </c>
      <c r="R273" s="11">
        <v>0</v>
      </c>
      <c r="S273" s="11">
        <v>0</v>
      </c>
      <c r="T273" s="12">
        <f t="shared" si="31"/>
        <v>0</v>
      </c>
      <c r="U273" s="11">
        <v>0</v>
      </c>
      <c r="V273" s="11">
        <v>0</v>
      </c>
      <c r="W273" s="13">
        <f t="shared" si="32"/>
        <v>0</v>
      </c>
      <c r="X273" s="14">
        <f t="shared" si="33"/>
        <v>0</v>
      </c>
      <c r="Y273" s="15">
        <v>0</v>
      </c>
      <c r="Z273" s="11">
        <v>0</v>
      </c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6">
        <v>0</v>
      </c>
      <c r="AJ273" s="14">
        <f t="shared" si="34"/>
        <v>0</v>
      </c>
    </row>
    <row r="274" spans="1:36" ht="19.5" thickBot="1" x14ac:dyDescent="0.35">
      <c r="A274" s="17" t="s">
        <v>92</v>
      </c>
      <c r="B274" s="6">
        <v>0</v>
      </c>
      <c r="C274" s="6">
        <v>0</v>
      </c>
      <c r="D274" s="6">
        <v>0</v>
      </c>
      <c r="E274" s="6">
        <v>0</v>
      </c>
      <c r="F274" s="7">
        <f t="shared" si="29"/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8">
        <f t="shared" si="28"/>
        <v>0</v>
      </c>
      <c r="M274" s="9">
        <f t="shared" si="30"/>
        <v>0</v>
      </c>
      <c r="N274" s="10">
        <v>0</v>
      </c>
      <c r="O274" s="10">
        <v>0</v>
      </c>
      <c r="P274" s="10">
        <v>0</v>
      </c>
      <c r="Q274" s="10">
        <v>0</v>
      </c>
      <c r="R274" s="11">
        <v>0</v>
      </c>
      <c r="S274" s="11">
        <v>0</v>
      </c>
      <c r="T274" s="12">
        <f t="shared" si="31"/>
        <v>0</v>
      </c>
      <c r="U274" s="11">
        <v>0</v>
      </c>
      <c r="V274" s="11">
        <v>0</v>
      </c>
      <c r="W274" s="13">
        <f t="shared" si="32"/>
        <v>0</v>
      </c>
      <c r="X274" s="14">
        <f t="shared" si="33"/>
        <v>0</v>
      </c>
      <c r="Y274" s="15">
        <v>0</v>
      </c>
      <c r="Z274" s="11">
        <v>0</v>
      </c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11">
        <v>0</v>
      </c>
      <c r="AG274" s="11">
        <v>0</v>
      </c>
      <c r="AH274" s="11">
        <v>0</v>
      </c>
      <c r="AI274" s="16">
        <v>0</v>
      </c>
      <c r="AJ274" s="14">
        <f t="shared" si="34"/>
        <v>0</v>
      </c>
    </row>
    <row r="275" spans="1:36" ht="19.5" thickBot="1" x14ac:dyDescent="0.35">
      <c r="A275" s="17" t="s">
        <v>93</v>
      </c>
      <c r="B275" s="6">
        <v>0</v>
      </c>
      <c r="C275" s="6">
        <v>0</v>
      </c>
      <c r="D275" s="6">
        <v>0</v>
      </c>
      <c r="E275" s="6">
        <v>0</v>
      </c>
      <c r="F275" s="7">
        <f t="shared" si="29"/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8">
        <f t="shared" si="28"/>
        <v>0</v>
      </c>
      <c r="M275" s="9">
        <f t="shared" si="30"/>
        <v>0</v>
      </c>
      <c r="N275" s="10">
        <v>0</v>
      </c>
      <c r="O275" s="10">
        <v>0</v>
      </c>
      <c r="P275" s="10">
        <v>0</v>
      </c>
      <c r="Q275" s="10">
        <v>0</v>
      </c>
      <c r="R275" s="11">
        <v>0</v>
      </c>
      <c r="S275" s="11">
        <v>0</v>
      </c>
      <c r="T275" s="12">
        <f t="shared" si="31"/>
        <v>0</v>
      </c>
      <c r="U275" s="11">
        <v>0</v>
      </c>
      <c r="V275" s="11">
        <v>0</v>
      </c>
      <c r="W275" s="13">
        <f t="shared" si="32"/>
        <v>0</v>
      </c>
      <c r="X275" s="14">
        <f t="shared" si="33"/>
        <v>0</v>
      </c>
      <c r="Y275" s="15">
        <v>0</v>
      </c>
      <c r="Z275" s="11">
        <v>0</v>
      </c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6">
        <v>0</v>
      </c>
      <c r="AJ275" s="14">
        <f t="shared" si="34"/>
        <v>0</v>
      </c>
    </row>
    <row r="276" spans="1:36" ht="19.5" thickBot="1" x14ac:dyDescent="0.35">
      <c r="A276" s="17">
        <v>309</v>
      </c>
      <c r="B276" s="6">
        <v>0</v>
      </c>
      <c r="C276" s="6">
        <v>0</v>
      </c>
      <c r="D276" s="6">
        <v>0</v>
      </c>
      <c r="E276" s="6">
        <v>0</v>
      </c>
      <c r="F276" s="7">
        <f t="shared" si="29"/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8">
        <f t="shared" si="28"/>
        <v>0</v>
      </c>
      <c r="M276" s="9">
        <f t="shared" si="30"/>
        <v>0</v>
      </c>
      <c r="N276" s="10">
        <v>0</v>
      </c>
      <c r="O276" s="10">
        <v>0</v>
      </c>
      <c r="P276" s="10">
        <v>0</v>
      </c>
      <c r="Q276" s="10">
        <v>0</v>
      </c>
      <c r="R276" s="11">
        <v>0</v>
      </c>
      <c r="S276" s="11">
        <v>0</v>
      </c>
      <c r="T276" s="12">
        <f t="shared" si="31"/>
        <v>0</v>
      </c>
      <c r="U276" s="11">
        <v>0</v>
      </c>
      <c r="V276" s="11">
        <v>0</v>
      </c>
      <c r="W276" s="13">
        <f t="shared" si="32"/>
        <v>0</v>
      </c>
      <c r="X276" s="14">
        <f t="shared" si="33"/>
        <v>0</v>
      </c>
      <c r="Y276" s="15">
        <v>0</v>
      </c>
      <c r="Z276" s="11">
        <v>0</v>
      </c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11">
        <v>0</v>
      </c>
      <c r="AG276" s="11">
        <v>0</v>
      </c>
      <c r="AH276" s="11">
        <v>0</v>
      </c>
      <c r="AI276" s="16">
        <v>0</v>
      </c>
      <c r="AJ276" s="14">
        <f t="shared" si="34"/>
        <v>0</v>
      </c>
    </row>
    <row r="277" spans="1:36" ht="19.5" thickBot="1" x14ac:dyDescent="0.35">
      <c r="A277" s="17">
        <v>311</v>
      </c>
      <c r="B277" s="6">
        <v>0</v>
      </c>
      <c r="C277" s="6">
        <v>0</v>
      </c>
      <c r="D277" s="6">
        <v>0</v>
      </c>
      <c r="E277" s="6">
        <v>0</v>
      </c>
      <c r="F277" s="7">
        <f t="shared" si="29"/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8">
        <f t="shared" si="28"/>
        <v>0</v>
      </c>
      <c r="M277" s="9">
        <f t="shared" si="30"/>
        <v>0</v>
      </c>
      <c r="N277" s="10">
        <v>0</v>
      </c>
      <c r="O277" s="10">
        <v>0</v>
      </c>
      <c r="P277" s="10">
        <v>0</v>
      </c>
      <c r="Q277" s="10">
        <v>0</v>
      </c>
      <c r="R277" s="11">
        <v>0</v>
      </c>
      <c r="S277" s="11">
        <v>0</v>
      </c>
      <c r="T277" s="12">
        <f t="shared" si="31"/>
        <v>0</v>
      </c>
      <c r="U277" s="11">
        <v>0</v>
      </c>
      <c r="V277" s="11">
        <v>0</v>
      </c>
      <c r="W277" s="13">
        <f t="shared" si="32"/>
        <v>0</v>
      </c>
      <c r="X277" s="14">
        <f t="shared" si="33"/>
        <v>0</v>
      </c>
      <c r="Y277" s="15">
        <v>0</v>
      </c>
      <c r="Z277" s="11">
        <v>0</v>
      </c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6">
        <v>0</v>
      </c>
      <c r="AJ277" s="14">
        <f t="shared" si="34"/>
        <v>0</v>
      </c>
    </row>
    <row r="278" spans="1:36" ht="19.5" thickBot="1" x14ac:dyDescent="0.35">
      <c r="A278" s="17">
        <v>312</v>
      </c>
      <c r="B278" s="6">
        <v>0</v>
      </c>
      <c r="C278" s="6">
        <v>0</v>
      </c>
      <c r="D278" s="6">
        <v>0</v>
      </c>
      <c r="E278" s="6">
        <v>0</v>
      </c>
      <c r="F278" s="7">
        <f t="shared" si="29"/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8">
        <f t="shared" si="28"/>
        <v>0</v>
      </c>
      <c r="M278" s="9">
        <f t="shared" si="30"/>
        <v>0</v>
      </c>
      <c r="N278" s="10">
        <v>0</v>
      </c>
      <c r="O278" s="10">
        <v>0</v>
      </c>
      <c r="P278" s="10">
        <v>0</v>
      </c>
      <c r="Q278" s="10">
        <v>0</v>
      </c>
      <c r="R278" s="11">
        <v>0</v>
      </c>
      <c r="S278" s="11">
        <v>0</v>
      </c>
      <c r="T278" s="12">
        <f t="shared" si="31"/>
        <v>0</v>
      </c>
      <c r="U278" s="11">
        <v>0</v>
      </c>
      <c r="V278" s="11">
        <v>0</v>
      </c>
      <c r="W278" s="13">
        <f t="shared" si="32"/>
        <v>0</v>
      </c>
      <c r="X278" s="14">
        <f t="shared" si="33"/>
        <v>0</v>
      </c>
      <c r="Y278" s="15">
        <v>0</v>
      </c>
      <c r="Z278" s="11">
        <v>0</v>
      </c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11">
        <v>0</v>
      </c>
      <c r="AG278" s="11">
        <v>0</v>
      </c>
      <c r="AH278" s="11">
        <v>0</v>
      </c>
      <c r="AI278" s="16">
        <v>0</v>
      </c>
      <c r="AJ278" s="14">
        <f t="shared" si="34"/>
        <v>0</v>
      </c>
    </row>
    <row r="279" spans="1:36" ht="19.5" thickBot="1" x14ac:dyDescent="0.35">
      <c r="A279" s="17" t="s">
        <v>94</v>
      </c>
      <c r="B279" s="6">
        <v>0</v>
      </c>
      <c r="C279" s="6">
        <v>0</v>
      </c>
      <c r="D279" s="6">
        <v>0</v>
      </c>
      <c r="E279" s="6">
        <v>0</v>
      </c>
      <c r="F279" s="7">
        <f t="shared" si="29"/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8">
        <f t="shared" si="28"/>
        <v>0</v>
      </c>
      <c r="M279" s="9">
        <f t="shared" si="30"/>
        <v>0</v>
      </c>
      <c r="N279" s="10">
        <v>0</v>
      </c>
      <c r="O279" s="10">
        <v>0</v>
      </c>
      <c r="P279" s="10">
        <v>0</v>
      </c>
      <c r="Q279" s="10">
        <v>0</v>
      </c>
      <c r="R279" s="11">
        <v>0</v>
      </c>
      <c r="S279" s="11">
        <v>0</v>
      </c>
      <c r="T279" s="12">
        <f t="shared" si="31"/>
        <v>0</v>
      </c>
      <c r="U279" s="11">
        <v>0</v>
      </c>
      <c r="V279" s="11">
        <v>0</v>
      </c>
      <c r="W279" s="13">
        <f t="shared" si="32"/>
        <v>0</v>
      </c>
      <c r="X279" s="14">
        <f t="shared" si="33"/>
        <v>0</v>
      </c>
      <c r="Y279" s="15">
        <v>0</v>
      </c>
      <c r="Z279" s="11">
        <v>0</v>
      </c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6">
        <v>0</v>
      </c>
      <c r="AJ279" s="14">
        <f t="shared" si="34"/>
        <v>0</v>
      </c>
    </row>
    <row r="280" spans="1:36" ht="19.5" thickBot="1" x14ac:dyDescent="0.35">
      <c r="A280" s="17">
        <v>313</v>
      </c>
      <c r="B280" s="6">
        <v>0</v>
      </c>
      <c r="C280" s="6">
        <v>0</v>
      </c>
      <c r="D280" s="6">
        <v>0</v>
      </c>
      <c r="E280" s="6">
        <v>0</v>
      </c>
      <c r="F280" s="7">
        <f t="shared" si="29"/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8">
        <f t="shared" si="28"/>
        <v>0</v>
      </c>
      <c r="M280" s="9">
        <f t="shared" si="30"/>
        <v>0</v>
      </c>
      <c r="N280" s="10">
        <v>0</v>
      </c>
      <c r="O280" s="10">
        <v>0</v>
      </c>
      <c r="P280" s="10">
        <v>0</v>
      </c>
      <c r="Q280" s="10">
        <v>0</v>
      </c>
      <c r="R280" s="11">
        <v>0</v>
      </c>
      <c r="S280" s="11">
        <v>0</v>
      </c>
      <c r="T280" s="12">
        <f t="shared" si="31"/>
        <v>0</v>
      </c>
      <c r="U280" s="11">
        <v>0</v>
      </c>
      <c r="V280" s="11">
        <v>0</v>
      </c>
      <c r="W280" s="13">
        <f t="shared" si="32"/>
        <v>0</v>
      </c>
      <c r="X280" s="14">
        <f t="shared" si="33"/>
        <v>0</v>
      </c>
      <c r="Y280" s="15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11">
        <v>0</v>
      </c>
      <c r="AG280" s="11">
        <v>0</v>
      </c>
      <c r="AH280" s="11">
        <v>0</v>
      </c>
      <c r="AI280" s="16">
        <v>0</v>
      </c>
      <c r="AJ280" s="14">
        <f t="shared" si="34"/>
        <v>0</v>
      </c>
    </row>
    <row r="281" spans="1:36" ht="19.5" thickBot="1" x14ac:dyDescent="0.35">
      <c r="A281" s="17" t="s">
        <v>95</v>
      </c>
      <c r="B281" s="6">
        <v>0</v>
      </c>
      <c r="C281" s="6">
        <v>0</v>
      </c>
      <c r="D281" s="6">
        <v>0</v>
      </c>
      <c r="E281" s="6">
        <v>0</v>
      </c>
      <c r="F281" s="7">
        <f t="shared" si="29"/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8">
        <f t="shared" si="28"/>
        <v>0</v>
      </c>
      <c r="M281" s="9">
        <f t="shared" si="30"/>
        <v>0</v>
      </c>
      <c r="N281" s="10">
        <v>0</v>
      </c>
      <c r="O281" s="10">
        <v>0</v>
      </c>
      <c r="P281" s="10">
        <v>0</v>
      </c>
      <c r="Q281" s="10">
        <v>0</v>
      </c>
      <c r="R281" s="11">
        <v>0</v>
      </c>
      <c r="S281" s="11">
        <v>0</v>
      </c>
      <c r="T281" s="12">
        <f t="shared" si="31"/>
        <v>0</v>
      </c>
      <c r="U281" s="11">
        <v>0</v>
      </c>
      <c r="V281" s="11">
        <v>0</v>
      </c>
      <c r="W281" s="13">
        <f t="shared" si="32"/>
        <v>0</v>
      </c>
      <c r="X281" s="14">
        <f t="shared" si="33"/>
        <v>0</v>
      </c>
      <c r="Y281" s="15">
        <v>0</v>
      </c>
      <c r="Z281" s="11">
        <v>0</v>
      </c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0</v>
      </c>
      <c r="AI281" s="16">
        <v>0</v>
      </c>
      <c r="AJ281" s="14">
        <f t="shared" si="34"/>
        <v>0</v>
      </c>
    </row>
    <row r="282" spans="1:36" ht="19.5" thickBot="1" x14ac:dyDescent="0.35">
      <c r="A282" s="17" t="s">
        <v>633</v>
      </c>
      <c r="B282" s="6">
        <v>0</v>
      </c>
      <c r="C282" s="6">
        <v>0</v>
      </c>
      <c r="D282" s="6">
        <v>0</v>
      </c>
      <c r="E282" s="6">
        <v>0</v>
      </c>
      <c r="F282" s="7">
        <f t="shared" si="29"/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8">
        <f t="shared" si="28"/>
        <v>0</v>
      </c>
      <c r="M282" s="9">
        <f t="shared" si="30"/>
        <v>0</v>
      </c>
      <c r="N282" s="10">
        <v>0</v>
      </c>
      <c r="O282" s="10">
        <v>0</v>
      </c>
      <c r="P282" s="10">
        <v>0</v>
      </c>
      <c r="Q282" s="10">
        <v>0</v>
      </c>
      <c r="R282" s="11">
        <v>0</v>
      </c>
      <c r="S282" s="11">
        <v>0</v>
      </c>
      <c r="T282" s="12">
        <f t="shared" si="31"/>
        <v>0</v>
      </c>
      <c r="U282" s="11">
        <v>0</v>
      </c>
      <c r="V282" s="11">
        <v>0</v>
      </c>
      <c r="W282" s="13">
        <f t="shared" si="32"/>
        <v>0</v>
      </c>
      <c r="X282" s="14">
        <f t="shared" si="33"/>
        <v>0</v>
      </c>
      <c r="Y282" s="15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11">
        <v>0</v>
      </c>
      <c r="AG282" s="11">
        <v>0</v>
      </c>
      <c r="AH282" s="11">
        <v>0</v>
      </c>
      <c r="AI282" s="16">
        <v>0</v>
      </c>
      <c r="AJ282" s="14">
        <f t="shared" si="34"/>
        <v>0</v>
      </c>
    </row>
    <row r="283" spans="1:36" ht="19.5" thickBot="1" x14ac:dyDescent="0.35">
      <c r="A283" s="17">
        <v>314</v>
      </c>
      <c r="B283" s="6">
        <v>0</v>
      </c>
      <c r="C283" s="6">
        <v>0</v>
      </c>
      <c r="D283" s="6">
        <v>0</v>
      </c>
      <c r="E283" s="6">
        <v>0</v>
      </c>
      <c r="F283" s="7">
        <f t="shared" si="29"/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8">
        <f t="shared" si="28"/>
        <v>0</v>
      </c>
      <c r="M283" s="9">
        <f t="shared" si="30"/>
        <v>0</v>
      </c>
      <c r="N283" s="10">
        <v>0</v>
      </c>
      <c r="O283" s="10">
        <v>0</v>
      </c>
      <c r="P283" s="10">
        <v>0</v>
      </c>
      <c r="Q283" s="10">
        <v>0</v>
      </c>
      <c r="R283" s="11">
        <v>0</v>
      </c>
      <c r="S283" s="11">
        <v>0</v>
      </c>
      <c r="T283" s="12">
        <f t="shared" si="31"/>
        <v>0</v>
      </c>
      <c r="U283" s="11">
        <v>0</v>
      </c>
      <c r="V283" s="11">
        <v>0</v>
      </c>
      <c r="W283" s="13">
        <f t="shared" si="32"/>
        <v>0</v>
      </c>
      <c r="X283" s="14">
        <f t="shared" si="33"/>
        <v>0</v>
      </c>
      <c r="Y283" s="15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6">
        <v>0</v>
      </c>
      <c r="AJ283" s="14">
        <f t="shared" si="34"/>
        <v>0</v>
      </c>
    </row>
    <row r="284" spans="1:36" ht="19.5" thickBot="1" x14ac:dyDescent="0.35">
      <c r="A284" s="17">
        <v>316</v>
      </c>
      <c r="B284" s="6">
        <v>0</v>
      </c>
      <c r="C284" s="6">
        <v>0</v>
      </c>
      <c r="D284" s="6">
        <v>0</v>
      </c>
      <c r="E284" s="6">
        <v>0</v>
      </c>
      <c r="F284" s="7">
        <f t="shared" si="29"/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8">
        <f t="shared" si="28"/>
        <v>0</v>
      </c>
      <c r="M284" s="9">
        <f t="shared" si="30"/>
        <v>0</v>
      </c>
      <c r="N284" s="10">
        <v>0</v>
      </c>
      <c r="O284" s="10">
        <v>0</v>
      </c>
      <c r="P284" s="10">
        <v>0</v>
      </c>
      <c r="Q284" s="10">
        <v>0</v>
      </c>
      <c r="R284" s="11">
        <v>0</v>
      </c>
      <c r="S284" s="11">
        <v>0</v>
      </c>
      <c r="T284" s="12">
        <f t="shared" si="31"/>
        <v>0</v>
      </c>
      <c r="U284" s="11">
        <v>0</v>
      </c>
      <c r="V284" s="11">
        <v>0</v>
      </c>
      <c r="W284" s="13">
        <f t="shared" si="32"/>
        <v>0</v>
      </c>
      <c r="X284" s="14">
        <f t="shared" si="33"/>
        <v>0</v>
      </c>
      <c r="Y284" s="15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v>0</v>
      </c>
      <c r="AG284" s="11">
        <v>0</v>
      </c>
      <c r="AH284" s="11">
        <v>0</v>
      </c>
      <c r="AI284" s="16">
        <v>0</v>
      </c>
      <c r="AJ284" s="14">
        <f t="shared" si="34"/>
        <v>0</v>
      </c>
    </row>
    <row r="285" spans="1:36" ht="19.5" thickBot="1" x14ac:dyDescent="0.35">
      <c r="A285" s="17">
        <v>317</v>
      </c>
      <c r="B285" s="6">
        <v>0</v>
      </c>
      <c r="C285" s="6">
        <v>0</v>
      </c>
      <c r="D285" s="6">
        <v>0</v>
      </c>
      <c r="E285" s="6">
        <v>0</v>
      </c>
      <c r="F285" s="7">
        <f t="shared" si="29"/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8">
        <f t="shared" si="28"/>
        <v>0</v>
      </c>
      <c r="M285" s="9">
        <f t="shared" si="30"/>
        <v>0</v>
      </c>
      <c r="N285" s="10">
        <v>0</v>
      </c>
      <c r="O285" s="10">
        <v>0</v>
      </c>
      <c r="P285" s="10">
        <v>0</v>
      </c>
      <c r="Q285" s="10">
        <v>0</v>
      </c>
      <c r="R285" s="11">
        <v>0</v>
      </c>
      <c r="S285" s="11">
        <v>0</v>
      </c>
      <c r="T285" s="12">
        <f t="shared" si="31"/>
        <v>0</v>
      </c>
      <c r="U285" s="11">
        <v>0</v>
      </c>
      <c r="V285" s="11">
        <v>0</v>
      </c>
      <c r="W285" s="13">
        <f t="shared" si="32"/>
        <v>0</v>
      </c>
      <c r="X285" s="14">
        <f t="shared" si="33"/>
        <v>0</v>
      </c>
      <c r="Y285" s="15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6">
        <v>0</v>
      </c>
      <c r="AJ285" s="14">
        <f t="shared" si="34"/>
        <v>0</v>
      </c>
    </row>
    <row r="286" spans="1:36" ht="19.5" thickBot="1" x14ac:dyDescent="0.35">
      <c r="A286" s="17">
        <v>319</v>
      </c>
      <c r="B286" s="6">
        <v>0</v>
      </c>
      <c r="C286" s="6">
        <v>0</v>
      </c>
      <c r="D286" s="6">
        <v>0</v>
      </c>
      <c r="E286" s="6">
        <v>0</v>
      </c>
      <c r="F286" s="7">
        <f t="shared" si="29"/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8">
        <f t="shared" si="28"/>
        <v>0</v>
      </c>
      <c r="M286" s="9">
        <f t="shared" si="30"/>
        <v>0</v>
      </c>
      <c r="N286" s="10">
        <v>0</v>
      </c>
      <c r="O286" s="10">
        <v>0</v>
      </c>
      <c r="P286" s="10">
        <v>0</v>
      </c>
      <c r="Q286" s="10">
        <v>0</v>
      </c>
      <c r="R286" s="11">
        <v>0</v>
      </c>
      <c r="S286" s="11">
        <v>0</v>
      </c>
      <c r="T286" s="12">
        <f t="shared" si="31"/>
        <v>0</v>
      </c>
      <c r="U286" s="11">
        <v>0</v>
      </c>
      <c r="V286" s="11">
        <v>0</v>
      </c>
      <c r="W286" s="13">
        <f t="shared" si="32"/>
        <v>0</v>
      </c>
      <c r="X286" s="14">
        <f t="shared" si="33"/>
        <v>0</v>
      </c>
      <c r="Y286" s="15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v>0</v>
      </c>
      <c r="AG286" s="11">
        <v>0</v>
      </c>
      <c r="AH286" s="11">
        <v>0</v>
      </c>
      <c r="AI286" s="16">
        <v>0</v>
      </c>
      <c r="AJ286" s="14">
        <f t="shared" si="34"/>
        <v>0</v>
      </c>
    </row>
    <row r="287" spans="1:36" ht="19.5" thickBot="1" x14ac:dyDescent="0.35">
      <c r="A287" s="17" t="s">
        <v>96</v>
      </c>
      <c r="B287" s="6">
        <v>0</v>
      </c>
      <c r="C287" s="6">
        <v>0</v>
      </c>
      <c r="D287" s="6">
        <v>0</v>
      </c>
      <c r="E287" s="6">
        <v>0</v>
      </c>
      <c r="F287" s="7">
        <f t="shared" si="29"/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8">
        <f t="shared" si="28"/>
        <v>0</v>
      </c>
      <c r="M287" s="9">
        <f t="shared" si="30"/>
        <v>0</v>
      </c>
      <c r="N287" s="10">
        <v>0</v>
      </c>
      <c r="O287" s="10">
        <v>0</v>
      </c>
      <c r="P287" s="10">
        <v>0</v>
      </c>
      <c r="Q287" s="10">
        <v>0</v>
      </c>
      <c r="R287" s="11">
        <v>0</v>
      </c>
      <c r="S287" s="11">
        <v>0</v>
      </c>
      <c r="T287" s="12">
        <f t="shared" si="31"/>
        <v>0</v>
      </c>
      <c r="U287" s="11">
        <v>0</v>
      </c>
      <c r="V287" s="11">
        <v>0</v>
      </c>
      <c r="W287" s="13">
        <f t="shared" si="32"/>
        <v>0</v>
      </c>
      <c r="X287" s="14">
        <f t="shared" si="33"/>
        <v>0</v>
      </c>
      <c r="Y287" s="15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6">
        <v>0</v>
      </c>
      <c r="AJ287" s="14">
        <f t="shared" si="34"/>
        <v>0</v>
      </c>
    </row>
    <row r="288" spans="1:36" ht="19.5" thickBot="1" x14ac:dyDescent="0.35">
      <c r="A288" s="17" t="s">
        <v>438</v>
      </c>
      <c r="B288" s="6">
        <v>0</v>
      </c>
      <c r="C288" s="6">
        <v>0</v>
      </c>
      <c r="D288" s="6">
        <v>0</v>
      </c>
      <c r="E288" s="6">
        <v>0</v>
      </c>
      <c r="F288" s="7">
        <f t="shared" si="29"/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8">
        <f t="shared" si="28"/>
        <v>0</v>
      </c>
      <c r="M288" s="9">
        <f t="shared" si="30"/>
        <v>0</v>
      </c>
      <c r="N288" s="10">
        <v>0</v>
      </c>
      <c r="O288" s="10">
        <v>0</v>
      </c>
      <c r="P288" s="10">
        <v>0</v>
      </c>
      <c r="Q288" s="10">
        <v>0</v>
      </c>
      <c r="R288" s="11">
        <v>0</v>
      </c>
      <c r="S288" s="11">
        <v>0</v>
      </c>
      <c r="T288" s="12">
        <f t="shared" si="31"/>
        <v>0</v>
      </c>
      <c r="U288" s="11">
        <v>0</v>
      </c>
      <c r="V288" s="11">
        <v>0</v>
      </c>
      <c r="W288" s="13">
        <f t="shared" si="32"/>
        <v>0</v>
      </c>
      <c r="X288" s="14">
        <f t="shared" si="33"/>
        <v>0</v>
      </c>
      <c r="Y288" s="15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v>0</v>
      </c>
      <c r="AG288" s="11">
        <v>0</v>
      </c>
      <c r="AH288" s="11">
        <v>0</v>
      </c>
      <c r="AI288" s="16">
        <v>0</v>
      </c>
      <c r="AJ288" s="14">
        <f t="shared" si="34"/>
        <v>0</v>
      </c>
    </row>
    <row r="289" spans="1:36" ht="19.5" thickBot="1" x14ac:dyDescent="0.35">
      <c r="A289" s="17" t="s">
        <v>439</v>
      </c>
      <c r="B289" s="6">
        <v>0</v>
      </c>
      <c r="C289" s="6">
        <v>0</v>
      </c>
      <c r="D289" s="6">
        <v>0</v>
      </c>
      <c r="E289" s="6">
        <v>0</v>
      </c>
      <c r="F289" s="7">
        <f t="shared" si="29"/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8">
        <f t="shared" si="28"/>
        <v>0</v>
      </c>
      <c r="M289" s="9">
        <f t="shared" si="30"/>
        <v>0</v>
      </c>
      <c r="N289" s="10">
        <v>0</v>
      </c>
      <c r="O289" s="10">
        <v>0</v>
      </c>
      <c r="P289" s="10">
        <v>0</v>
      </c>
      <c r="Q289" s="10">
        <v>0</v>
      </c>
      <c r="R289" s="11">
        <v>0</v>
      </c>
      <c r="S289" s="11">
        <v>0</v>
      </c>
      <c r="T289" s="12">
        <f t="shared" si="31"/>
        <v>0</v>
      </c>
      <c r="U289" s="11">
        <v>0</v>
      </c>
      <c r="V289" s="11">
        <v>0</v>
      </c>
      <c r="W289" s="13">
        <f t="shared" si="32"/>
        <v>0</v>
      </c>
      <c r="X289" s="14">
        <f t="shared" si="33"/>
        <v>0</v>
      </c>
      <c r="Y289" s="15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0</v>
      </c>
      <c r="AI289" s="16">
        <v>0</v>
      </c>
      <c r="AJ289" s="14">
        <f t="shared" si="34"/>
        <v>0</v>
      </c>
    </row>
    <row r="290" spans="1:36" ht="19.5" thickBot="1" x14ac:dyDescent="0.35">
      <c r="A290" s="17" t="s">
        <v>440</v>
      </c>
      <c r="B290" s="11">
        <v>0</v>
      </c>
      <c r="C290" s="6">
        <v>0</v>
      </c>
      <c r="D290" s="6">
        <v>0</v>
      </c>
      <c r="E290" s="6">
        <v>0</v>
      </c>
      <c r="F290" s="7">
        <f t="shared" si="29"/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8">
        <f t="shared" si="28"/>
        <v>0</v>
      </c>
      <c r="M290" s="9">
        <f t="shared" si="30"/>
        <v>0</v>
      </c>
      <c r="N290" s="10">
        <v>0</v>
      </c>
      <c r="O290" s="10">
        <v>0</v>
      </c>
      <c r="P290" s="10">
        <v>0</v>
      </c>
      <c r="Q290" s="10">
        <v>0</v>
      </c>
      <c r="R290" s="11">
        <v>0</v>
      </c>
      <c r="S290" s="11">
        <v>0</v>
      </c>
      <c r="T290" s="12">
        <f t="shared" si="31"/>
        <v>0</v>
      </c>
      <c r="U290" s="11">
        <v>0</v>
      </c>
      <c r="V290" s="11">
        <v>0</v>
      </c>
      <c r="W290" s="13">
        <f t="shared" si="32"/>
        <v>0</v>
      </c>
      <c r="X290" s="14">
        <f t="shared" si="33"/>
        <v>0</v>
      </c>
      <c r="Y290" s="15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6">
        <v>0</v>
      </c>
      <c r="AJ290" s="14">
        <f t="shared" si="34"/>
        <v>0</v>
      </c>
    </row>
    <row r="291" spans="1:36" ht="19.5" thickBot="1" x14ac:dyDescent="0.35">
      <c r="A291" s="17" t="s">
        <v>441</v>
      </c>
      <c r="B291" s="11">
        <v>0</v>
      </c>
      <c r="C291" s="6">
        <v>0</v>
      </c>
      <c r="D291" s="6">
        <v>0</v>
      </c>
      <c r="E291" s="6">
        <v>0</v>
      </c>
      <c r="F291" s="7">
        <f t="shared" si="29"/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8">
        <f t="shared" si="28"/>
        <v>0</v>
      </c>
      <c r="M291" s="9">
        <f t="shared" si="30"/>
        <v>0</v>
      </c>
      <c r="N291" s="10">
        <v>0</v>
      </c>
      <c r="O291" s="10">
        <v>0</v>
      </c>
      <c r="P291" s="10">
        <v>0</v>
      </c>
      <c r="Q291" s="10">
        <v>0</v>
      </c>
      <c r="R291" s="11">
        <v>0</v>
      </c>
      <c r="S291" s="11">
        <v>0</v>
      </c>
      <c r="T291" s="12">
        <f t="shared" si="31"/>
        <v>0</v>
      </c>
      <c r="U291" s="11">
        <v>0</v>
      </c>
      <c r="V291" s="11">
        <v>0</v>
      </c>
      <c r="W291" s="13">
        <f t="shared" si="32"/>
        <v>0</v>
      </c>
      <c r="X291" s="14">
        <f t="shared" si="33"/>
        <v>0</v>
      </c>
      <c r="Y291" s="15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6">
        <v>0</v>
      </c>
      <c r="AJ291" s="14">
        <f t="shared" si="34"/>
        <v>0</v>
      </c>
    </row>
    <row r="292" spans="1:36" ht="19.5" thickBot="1" x14ac:dyDescent="0.35">
      <c r="A292" s="17" t="s">
        <v>442</v>
      </c>
      <c r="B292" s="11">
        <v>0</v>
      </c>
      <c r="C292" s="6">
        <v>0</v>
      </c>
      <c r="D292" s="6">
        <v>0</v>
      </c>
      <c r="E292" s="6">
        <v>0</v>
      </c>
      <c r="F292" s="7">
        <f t="shared" si="29"/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8">
        <f t="shared" si="28"/>
        <v>0</v>
      </c>
      <c r="M292" s="9">
        <f t="shared" si="30"/>
        <v>0</v>
      </c>
      <c r="N292" s="10">
        <v>0</v>
      </c>
      <c r="O292" s="10">
        <v>0</v>
      </c>
      <c r="P292" s="10">
        <v>0</v>
      </c>
      <c r="Q292" s="10">
        <v>0</v>
      </c>
      <c r="R292" s="11">
        <v>0</v>
      </c>
      <c r="S292" s="11">
        <v>0</v>
      </c>
      <c r="T292" s="12">
        <f t="shared" si="31"/>
        <v>0</v>
      </c>
      <c r="U292" s="11">
        <v>0</v>
      </c>
      <c r="V292" s="11">
        <v>0</v>
      </c>
      <c r="W292" s="13">
        <f t="shared" si="32"/>
        <v>0</v>
      </c>
      <c r="X292" s="14">
        <f t="shared" si="33"/>
        <v>0</v>
      </c>
      <c r="Y292" s="15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11">
        <v>0</v>
      </c>
      <c r="AG292" s="11">
        <v>0</v>
      </c>
      <c r="AH292" s="11">
        <v>0</v>
      </c>
      <c r="AI292" s="16">
        <v>0</v>
      </c>
      <c r="AJ292" s="14">
        <f t="shared" si="34"/>
        <v>0</v>
      </c>
    </row>
    <row r="293" spans="1:36" ht="19.5" thickBot="1" x14ac:dyDescent="0.35">
      <c r="A293" s="17" t="s">
        <v>443</v>
      </c>
      <c r="B293" s="11">
        <v>0</v>
      </c>
      <c r="C293" s="6">
        <v>0</v>
      </c>
      <c r="D293" s="6">
        <v>0</v>
      </c>
      <c r="E293" s="6">
        <v>0</v>
      </c>
      <c r="F293" s="7">
        <f t="shared" si="29"/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8">
        <f t="shared" si="28"/>
        <v>0</v>
      </c>
      <c r="M293" s="9">
        <f t="shared" si="30"/>
        <v>0</v>
      </c>
      <c r="N293" s="10">
        <v>0</v>
      </c>
      <c r="O293" s="10">
        <v>0</v>
      </c>
      <c r="P293" s="10">
        <v>0</v>
      </c>
      <c r="Q293" s="10">
        <v>0</v>
      </c>
      <c r="R293" s="11">
        <v>0</v>
      </c>
      <c r="S293" s="11">
        <v>0</v>
      </c>
      <c r="T293" s="12">
        <f t="shared" si="31"/>
        <v>0</v>
      </c>
      <c r="U293" s="11">
        <v>0</v>
      </c>
      <c r="V293" s="11">
        <v>0</v>
      </c>
      <c r="W293" s="13">
        <f t="shared" si="32"/>
        <v>0</v>
      </c>
      <c r="X293" s="14">
        <f t="shared" si="33"/>
        <v>0</v>
      </c>
      <c r="Y293" s="15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6">
        <v>0</v>
      </c>
      <c r="AJ293" s="14">
        <f t="shared" si="34"/>
        <v>0</v>
      </c>
    </row>
    <row r="294" spans="1:36" ht="19.5" thickBot="1" x14ac:dyDescent="0.35">
      <c r="A294" s="17" t="s">
        <v>97</v>
      </c>
      <c r="B294" s="6">
        <v>0</v>
      </c>
      <c r="C294" s="6">
        <v>0</v>
      </c>
      <c r="D294" s="6">
        <v>0</v>
      </c>
      <c r="E294" s="6">
        <v>0</v>
      </c>
      <c r="F294" s="7">
        <f t="shared" si="29"/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8">
        <f t="shared" si="28"/>
        <v>0</v>
      </c>
      <c r="M294" s="9">
        <f t="shared" si="30"/>
        <v>0</v>
      </c>
      <c r="N294" s="10">
        <v>0</v>
      </c>
      <c r="O294" s="10">
        <v>0</v>
      </c>
      <c r="P294" s="10">
        <v>0</v>
      </c>
      <c r="Q294" s="10">
        <v>0</v>
      </c>
      <c r="R294" s="11">
        <v>0</v>
      </c>
      <c r="S294" s="11">
        <v>0</v>
      </c>
      <c r="T294" s="12">
        <f t="shared" si="31"/>
        <v>0</v>
      </c>
      <c r="U294" s="11">
        <v>0</v>
      </c>
      <c r="V294" s="11">
        <v>0</v>
      </c>
      <c r="W294" s="13">
        <f t="shared" si="32"/>
        <v>0</v>
      </c>
      <c r="X294" s="14">
        <f t="shared" si="33"/>
        <v>0</v>
      </c>
      <c r="Y294" s="15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6">
        <v>0</v>
      </c>
      <c r="AJ294" s="14">
        <f t="shared" si="34"/>
        <v>0</v>
      </c>
    </row>
    <row r="295" spans="1:36" ht="19.5" thickBot="1" x14ac:dyDescent="0.35">
      <c r="A295" s="17">
        <v>323</v>
      </c>
      <c r="B295" s="6">
        <v>2</v>
      </c>
      <c r="C295" s="6">
        <v>0</v>
      </c>
      <c r="D295" s="6">
        <v>0</v>
      </c>
      <c r="E295" s="6">
        <v>0</v>
      </c>
      <c r="F295" s="7">
        <f t="shared" si="29"/>
        <v>2</v>
      </c>
      <c r="G295" s="6">
        <v>2</v>
      </c>
      <c r="H295" s="6">
        <v>0</v>
      </c>
      <c r="I295" s="6">
        <v>0</v>
      </c>
      <c r="J295" s="6">
        <v>0</v>
      </c>
      <c r="K295" s="6">
        <v>0</v>
      </c>
      <c r="L295" s="8">
        <f t="shared" si="28"/>
        <v>2</v>
      </c>
      <c r="M295" s="9">
        <f t="shared" si="30"/>
        <v>0</v>
      </c>
      <c r="N295" s="10">
        <v>2</v>
      </c>
      <c r="O295" s="10">
        <v>0</v>
      </c>
      <c r="P295" s="10">
        <v>0</v>
      </c>
      <c r="Q295" s="10">
        <v>0</v>
      </c>
      <c r="R295" s="11">
        <v>1</v>
      </c>
      <c r="S295" s="11">
        <v>0</v>
      </c>
      <c r="T295" s="12">
        <f t="shared" si="31"/>
        <v>1</v>
      </c>
      <c r="U295" s="11">
        <v>0</v>
      </c>
      <c r="V295" s="11">
        <v>0</v>
      </c>
      <c r="W295" s="13">
        <f t="shared" si="32"/>
        <v>0</v>
      </c>
      <c r="X295" s="14">
        <f t="shared" si="33"/>
        <v>1</v>
      </c>
      <c r="Y295" s="15">
        <v>0</v>
      </c>
      <c r="Z295" s="11">
        <v>0</v>
      </c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0</v>
      </c>
      <c r="AI295" s="16">
        <v>0</v>
      </c>
      <c r="AJ295" s="14">
        <f t="shared" si="34"/>
        <v>0</v>
      </c>
    </row>
    <row r="296" spans="1:36" ht="19.5" thickBot="1" x14ac:dyDescent="0.35">
      <c r="A296" s="17">
        <v>324</v>
      </c>
      <c r="B296" s="6">
        <v>0</v>
      </c>
      <c r="C296" s="6">
        <v>0</v>
      </c>
      <c r="D296" s="6">
        <v>0</v>
      </c>
      <c r="E296" s="6">
        <v>0</v>
      </c>
      <c r="F296" s="7">
        <f t="shared" si="29"/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8">
        <f t="shared" si="28"/>
        <v>0</v>
      </c>
      <c r="M296" s="9">
        <f t="shared" si="30"/>
        <v>0</v>
      </c>
      <c r="N296" s="10">
        <v>0</v>
      </c>
      <c r="O296" s="10">
        <v>0</v>
      </c>
      <c r="P296" s="10">
        <v>0</v>
      </c>
      <c r="Q296" s="10">
        <v>0</v>
      </c>
      <c r="R296" s="11">
        <v>0</v>
      </c>
      <c r="S296" s="11">
        <v>0</v>
      </c>
      <c r="T296" s="12">
        <f t="shared" si="31"/>
        <v>0</v>
      </c>
      <c r="U296" s="11">
        <v>0</v>
      </c>
      <c r="V296" s="11">
        <v>0</v>
      </c>
      <c r="W296" s="13">
        <f t="shared" si="32"/>
        <v>0</v>
      </c>
      <c r="X296" s="14">
        <f t="shared" si="33"/>
        <v>0</v>
      </c>
      <c r="Y296" s="15">
        <v>0</v>
      </c>
      <c r="Z296" s="11">
        <v>0</v>
      </c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11">
        <v>0</v>
      </c>
      <c r="AG296" s="11">
        <v>0</v>
      </c>
      <c r="AH296" s="11">
        <v>0</v>
      </c>
      <c r="AI296" s="16">
        <v>0</v>
      </c>
      <c r="AJ296" s="14">
        <f t="shared" si="34"/>
        <v>0</v>
      </c>
    </row>
    <row r="297" spans="1:36" ht="19.5" thickBot="1" x14ac:dyDescent="0.35">
      <c r="A297" s="17" t="s">
        <v>635</v>
      </c>
      <c r="B297" s="6">
        <v>0</v>
      </c>
      <c r="C297" s="6">
        <v>0</v>
      </c>
      <c r="D297" s="6">
        <v>0</v>
      </c>
      <c r="E297" s="6">
        <v>0</v>
      </c>
      <c r="F297" s="7">
        <f t="shared" si="29"/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8">
        <f t="shared" si="28"/>
        <v>0</v>
      </c>
      <c r="M297" s="9">
        <f t="shared" si="30"/>
        <v>0</v>
      </c>
      <c r="N297" s="10">
        <v>0</v>
      </c>
      <c r="O297" s="10">
        <v>0</v>
      </c>
      <c r="P297" s="10">
        <v>0</v>
      </c>
      <c r="Q297" s="10">
        <v>0</v>
      </c>
      <c r="R297" s="11">
        <v>0</v>
      </c>
      <c r="S297" s="11">
        <v>0</v>
      </c>
      <c r="T297" s="12">
        <f t="shared" si="31"/>
        <v>0</v>
      </c>
      <c r="U297" s="11">
        <v>0</v>
      </c>
      <c r="V297" s="11">
        <v>0</v>
      </c>
      <c r="W297" s="13">
        <f t="shared" si="32"/>
        <v>0</v>
      </c>
      <c r="X297" s="14">
        <f t="shared" si="33"/>
        <v>0</v>
      </c>
      <c r="Y297" s="15">
        <v>0</v>
      </c>
      <c r="Z297" s="11">
        <v>0</v>
      </c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16">
        <v>0</v>
      </c>
      <c r="AJ297" s="14">
        <f t="shared" si="34"/>
        <v>0</v>
      </c>
    </row>
    <row r="298" spans="1:36" ht="19.5" thickBot="1" x14ac:dyDescent="0.35">
      <c r="A298" s="17">
        <v>325</v>
      </c>
      <c r="B298" s="6">
        <v>0</v>
      </c>
      <c r="C298" s="6">
        <v>0</v>
      </c>
      <c r="D298" s="6">
        <v>0</v>
      </c>
      <c r="E298" s="6">
        <v>0</v>
      </c>
      <c r="F298" s="7">
        <f t="shared" si="29"/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8">
        <f t="shared" si="28"/>
        <v>0</v>
      </c>
      <c r="M298" s="9">
        <f t="shared" si="30"/>
        <v>0</v>
      </c>
      <c r="N298" s="10">
        <v>0</v>
      </c>
      <c r="O298" s="10">
        <v>0</v>
      </c>
      <c r="P298" s="10">
        <v>0</v>
      </c>
      <c r="Q298" s="10">
        <v>0</v>
      </c>
      <c r="R298" s="11">
        <v>0</v>
      </c>
      <c r="S298" s="11">
        <v>0</v>
      </c>
      <c r="T298" s="12">
        <f t="shared" si="31"/>
        <v>0</v>
      </c>
      <c r="U298" s="11">
        <v>0</v>
      </c>
      <c r="V298" s="11">
        <v>0</v>
      </c>
      <c r="W298" s="13">
        <f t="shared" si="32"/>
        <v>0</v>
      </c>
      <c r="X298" s="14">
        <f t="shared" si="33"/>
        <v>0</v>
      </c>
      <c r="Y298" s="15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v>0</v>
      </c>
      <c r="AG298" s="11">
        <v>0</v>
      </c>
      <c r="AH298" s="11">
        <v>0</v>
      </c>
      <c r="AI298" s="16">
        <v>0</v>
      </c>
      <c r="AJ298" s="14">
        <f t="shared" si="34"/>
        <v>0</v>
      </c>
    </row>
    <row r="299" spans="1:36" ht="19.5" thickBot="1" x14ac:dyDescent="0.35">
      <c r="A299" s="17">
        <v>326</v>
      </c>
      <c r="B299" s="6">
        <v>0</v>
      </c>
      <c r="C299" s="6">
        <v>0</v>
      </c>
      <c r="D299" s="6">
        <v>0</v>
      </c>
      <c r="E299" s="6">
        <v>0</v>
      </c>
      <c r="F299" s="7">
        <f t="shared" si="29"/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8">
        <f t="shared" si="28"/>
        <v>0</v>
      </c>
      <c r="M299" s="9">
        <f t="shared" si="30"/>
        <v>0</v>
      </c>
      <c r="N299" s="10">
        <v>0</v>
      </c>
      <c r="O299" s="10">
        <v>0</v>
      </c>
      <c r="P299" s="10">
        <v>0</v>
      </c>
      <c r="Q299" s="10">
        <v>0</v>
      </c>
      <c r="R299" s="11">
        <v>0</v>
      </c>
      <c r="S299" s="11">
        <v>0</v>
      </c>
      <c r="T299" s="12">
        <f t="shared" si="31"/>
        <v>0</v>
      </c>
      <c r="U299" s="11">
        <v>0</v>
      </c>
      <c r="V299" s="11">
        <v>0</v>
      </c>
      <c r="W299" s="13">
        <f t="shared" si="32"/>
        <v>0</v>
      </c>
      <c r="X299" s="14">
        <f t="shared" si="33"/>
        <v>0</v>
      </c>
      <c r="Y299" s="15">
        <v>0</v>
      </c>
      <c r="Z299" s="11">
        <v>0</v>
      </c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0</v>
      </c>
      <c r="AI299" s="16">
        <v>0</v>
      </c>
      <c r="AJ299" s="14">
        <f t="shared" si="34"/>
        <v>0</v>
      </c>
    </row>
    <row r="300" spans="1:36" ht="19.5" thickBot="1" x14ac:dyDescent="0.35">
      <c r="A300" s="17" t="s">
        <v>444</v>
      </c>
      <c r="B300" s="6">
        <v>0</v>
      </c>
      <c r="C300" s="6">
        <v>0</v>
      </c>
      <c r="D300" s="6">
        <v>0</v>
      </c>
      <c r="E300" s="6">
        <v>0</v>
      </c>
      <c r="F300" s="7">
        <f t="shared" si="29"/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8">
        <f t="shared" si="28"/>
        <v>0</v>
      </c>
      <c r="M300" s="9">
        <f t="shared" si="30"/>
        <v>0</v>
      </c>
      <c r="N300" s="10">
        <v>0</v>
      </c>
      <c r="O300" s="10">
        <v>0</v>
      </c>
      <c r="P300" s="10">
        <v>0</v>
      </c>
      <c r="Q300" s="10">
        <v>0</v>
      </c>
      <c r="R300" s="11">
        <v>0</v>
      </c>
      <c r="S300" s="11">
        <v>0</v>
      </c>
      <c r="T300" s="12">
        <f t="shared" si="31"/>
        <v>0</v>
      </c>
      <c r="U300" s="11">
        <v>0</v>
      </c>
      <c r="V300" s="11">
        <v>0</v>
      </c>
      <c r="W300" s="13">
        <f t="shared" si="32"/>
        <v>0</v>
      </c>
      <c r="X300" s="14">
        <f t="shared" si="33"/>
        <v>0</v>
      </c>
      <c r="Y300" s="15">
        <v>0</v>
      </c>
      <c r="Z300" s="11">
        <v>0</v>
      </c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11">
        <v>0</v>
      </c>
      <c r="AG300" s="11">
        <v>0</v>
      </c>
      <c r="AH300" s="11">
        <v>0</v>
      </c>
      <c r="AI300" s="16">
        <v>0</v>
      </c>
      <c r="AJ300" s="14">
        <f t="shared" si="34"/>
        <v>0</v>
      </c>
    </row>
    <row r="301" spans="1:36" ht="19.5" thickBot="1" x14ac:dyDescent="0.35">
      <c r="A301" s="17">
        <v>327</v>
      </c>
      <c r="B301" s="6">
        <v>0</v>
      </c>
      <c r="C301" s="6">
        <v>0</v>
      </c>
      <c r="D301" s="6">
        <v>0</v>
      </c>
      <c r="E301" s="6">
        <v>0</v>
      </c>
      <c r="F301" s="7">
        <f t="shared" si="29"/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8">
        <f t="shared" si="28"/>
        <v>0</v>
      </c>
      <c r="M301" s="9">
        <f t="shared" si="30"/>
        <v>0</v>
      </c>
      <c r="N301" s="10">
        <v>0</v>
      </c>
      <c r="O301" s="10">
        <v>0</v>
      </c>
      <c r="P301" s="10">
        <v>0</v>
      </c>
      <c r="Q301" s="10">
        <v>0</v>
      </c>
      <c r="R301" s="11">
        <v>0</v>
      </c>
      <c r="S301" s="11">
        <v>0</v>
      </c>
      <c r="T301" s="12">
        <f t="shared" si="31"/>
        <v>0</v>
      </c>
      <c r="U301" s="11">
        <v>0</v>
      </c>
      <c r="V301" s="11">
        <v>0</v>
      </c>
      <c r="W301" s="13">
        <f t="shared" si="32"/>
        <v>0</v>
      </c>
      <c r="X301" s="14">
        <f t="shared" si="33"/>
        <v>0</v>
      </c>
      <c r="Y301" s="15">
        <v>0</v>
      </c>
      <c r="Z301" s="11">
        <v>0</v>
      </c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6">
        <v>0</v>
      </c>
      <c r="AJ301" s="14">
        <f t="shared" si="34"/>
        <v>0</v>
      </c>
    </row>
    <row r="302" spans="1:36" ht="19.5" thickBot="1" x14ac:dyDescent="0.35">
      <c r="A302" s="17" t="s">
        <v>636</v>
      </c>
      <c r="B302" s="6">
        <v>0</v>
      </c>
      <c r="C302" s="6">
        <v>0</v>
      </c>
      <c r="D302" s="6">
        <v>0</v>
      </c>
      <c r="E302" s="6">
        <v>0</v>
      </c>
      <c r="F302" s="7">
        <f t="shared" si="29"/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8">
        <f t="shared" si="28"/>
        <v>0</v>
      </c>
      <c r="M302" s="9">
        <f t="shared" si="30"/>
        <v>0</v>
      </c>
      <c r="N302" s="10">
        <v>0</v>
      </c>
      <c r="O302" s="10">
        <v>0</v>
      </c>
      <c r="P302" s="10">
        <v>0</v>
      </c>
      <c r="Q302" s="10">
        <v>0</v>
      </c>
      <c r="R302" s="11">
        <v>0</v>
      </c>
      <c r="S302" s="11">
        <v>0</v>
      </c>
      <c r="T302" s="12">
        <f t="shared" si="31"/>
        <v>0</v>
      </c>
      <c r="U302" s="11">
        <v>0</v>
      </c>
      <c r="V302" s="11">
        <v>0</v>
      </c>
      <c r="W302" s="13">
        <f t="shared" si="32"/>
        <v>0</v>
      </c>
      <c r="X302" s="14">
        <f t="shared" si="33"/>
        <v>0</v>
      </c>
      <c r="Y302" s="15">
        <v>0</v>
      </c>
      <c r="Z302" s="11">
        <v>0</v>
      </c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11">
        <v>0</v>
      </c>
      <c r="AG302" s="11">
        <v>0</v>
      </c>
      <c r="AH302" s="11">
        <v>0</v>
      </c>
      <c r="AI302" s="16">
        <v>0</v>
      </c>
      <c r="AJ302" s="14">
        <f t="shared" si="34"/>
        <v>0</v>
      </c>
    </row>
    <row r="303" spans="1:36" ht="19.5" thickBot="1" x14ac:dyDescent="0.35">
      <c r="A303" s="17">
        <v>328</v>
      </c>
      <c r="B303" s="6">
        <v>0</v>
      </c>
      <c r="C303" s="6">
        <v>0</v>
      </c>
      <c r="D303" s="6">
        <v>0</v>
      </c>
      <c r="E303" s="6">
        <v>0</v>
      </c>
      <c r="F303" s="7">
        <f t="shared" si="29"/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8">
        <f t="shared" si="28"/>
        <v>0</v>
      </c>
      <c r="M303" s="9">
        <f t="shared" si="30"/>
        <v>0</v>
      </c>
      <c r="N303" s="10">
        <v>0</v>
      </c>
      <c r="O303" s="10">
        <v>0</v>
      </c>
      <c r="P303" s="10">
        <v>0</v>
      </c>
      <c r="Q303" s="10">
        <v>0</v>
      </c>
      <c r="R303" s="11">
        <v>0</v>
      </c>
      <c r="S303" s="11">
        <v>0</v>
      </c>
      <c r="T303" s="12">
        <f t="shared" si="31"/>
        <v>0</v>
      </c>
      <c r="U303" s="11">
        <v>0</v>
      </c>
      <c r="V303" s="11">
        <v>0</v>
      </c>
      <c r="W303" s="13">
        <f t="shared" si="32"/>
        <v>0</v>
      </c>
      <c r="X303" s="14">
        <f t="shared" si="33"/>
        <v>0</v>
      </c>
      <c r="Y303" s="15">
        <v>0</v>
      </c>
      <c r="Z303" s="11">
        <v>0</v>
      </c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6">
        <v>0</v>
      </c>
      <c r="AJ303" s="14">
        <f t="shared" si="34"/>
        <v>0</v>
      </c>
    </row>
    <row r="304" spans="1:36" ht="19.5" thickBot="1" x14ac:dyDescent="0.35">
      <c r="A304" s="17" t="s">
        <v>455</v>
      </c>
      <c r="B304" s="6">
        <v>0</v>
      </c>
      <c r="C304" s="6">
        <v>0</v>
      </c>
      <c r="D304" s="6">
        <v>0</v>
      </c>
      <c r="E304" s="6">
        <v>0</v>
      </c>
      <c r="F304" s="7">
        <f t="shared" si="29"/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8">
        <f t="shared" si="28"/>
        <v>0</v>
      </c>
      <c r="M304" s="9">
        <f t="shared" si="30"/>
        <v>0</v>
      </c>
      <c r="N304" s="10">
        <v>0</v>
      </c>
      <c r="O304" s="10">
        <v>0</v>
      </c>
      <c r="P304" s="10">
        <v>0</v>
      </c>
      <c r="Q304" s="10">
        <v>0</v>
      </c>
      <c r="R304" s="11">
        <v>0</v>
      </c>
      <c r="S304" s="11">
        <v>0</v>
      </c>
      <c r="T304" s="12">
        <f t="shared" si="31"/>
        <v>0</v>
      </c>
      <c r="U304" s="11">
        <v>0</v>
      </c>
      <c r="V304" s="11">
        <v>0</v>
      </c>
      <c r="W304" s="13">
        <f t="shared" si="32"/>
        <v>0</v>
      </c>
      <c r="X304" s="14">
        <f t="shared" si="33"/>
        <v>0</v>
      </c>
      <c r="Y304" s="15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11">
        <v>0</v>
      </c>
      <c r="AG304" s="11">
        <v>0</v>
      </c>
      <c r="AH304" s="11">
        <v>0</v>
      </c>
      <c r="AI304" s="16">
        <v>0</v>
      </c>
      <c r="AJ304" s="14">
        <f t="shared" si="34"/>
        <v>0</v>
      </c>
    </row>
    <row r="305" spans="1:36" ht="19.5" thickBot="1" x14ac:dyDescent="0.35">
      <c r="A305" s="17" t="s">
        <v>637</v>
      </c>
      <c r="B305" s="6">
        <v>0</v>
      </c>
      <c r="C305" s="6">
        <v>0</v>
      </c>
      <c r="D305" s="6">
        <v>0</v>
      </c>
      <c r="E305" s="6">
        <v>0</v>
      </c>
      <c r="F305" s="7">
        <f t="shared" si="29"/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8">
        <f t="shared" si="28"/>
        <v>0</v>
      </c>
      <c r="M305" s="9">
        <f t="shared" si="30"/>
        <v>0</v>
      </c>
      <c r="N305" s="10">
        <v>0</v>
      </c>
      <c r="O305" s="10">
        <v>0</v>
      </c>
      <c r="P305" s="10">
        <v>0</v>
      </c>
      <c r="Q305" s="10">
        <v>0</v>
      </c>
      <c r="R305" s="11">
        <v>0</v>
      </c>
      <c r="S305" s="11">
        <v>0</v>
      </c>
      <c r="T305" s="12">
        <f t="shared" si="31"/>
        <v>0</v>
      </c>
      <c r="U305" s="11">
        <v>0</v>
      </c>
      <c r="V305" s="11">
        <v>0</v>
      </c>
      <c r="W305" s="13">
        <f t="shared" si="32"/>
        <v>0</v>
      </c>
      <c r="X305" s="14">
        <f t="shared" si="33"/>
        <v>0</v>
      </c>
      <c r="Y305" s="15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6">
        <v>0</v>
      </c>
      <c r="AJ305" s="14">
        <f t="shared" si="34"/>
        <v>0</v>
      </c>
    </row>
    <row r="306" spans="1:36" ht="19.5" thickBot="1" x14ac:dyDescent="0.35">
      <c r="A306" s="17">
        <v>329</v>
      </c>
      <c r="B306" s="6">
        <v>0</v>
      </c>
      <c r="C306" s="6">
        <v>0</v>
      </c>
      <c r="D306" s="6">
        <v>0</v>
      </c>
      <c r="E306" s="6">
        <v>0</v>
      </c>
      <c r="F306" s="7">
        <f t="shared" si="29"/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8">
        <f t="shared" si="28"/>
        <v>0</v>
      </c>
      <c r="M306" s="9">
        <f t="shared" si="30"/>
        <v>0</v>
      </c>
      <c r="N306" s="10">
        <v>0</v>
      </c>
      <c r="O306" s="10">
        <v>0</v>
      </c>
      <c r="P306" s="10">
        <v>0</v>
      </c>
      <c r="Q306" s="10">
        <v>0</v>
      </c>
      <c r="R306" s="11">
        <v>0</v>
      </c>
      <c r="S306" s="11">
        <v>0</v>
      </c>
      <c r="T306" s="12">
        <f t="shared" si="31"/>
        <v>0</v>
      </c>
      <c r="U306" s="11">
        <v>0</v>
      </c>
      <c r="V306" s="11">
        <v>0</v>
      </c>
      <c r="W306" s="13">
        <f t="shared" si="32"/>
        <v>0</v>
      </c>
      <c r="X306" s="14">
        <f t="shared" si="33"/>
        <v>0</v>
      </c>
      <c r="Y306" s="15">
        <v>0</v>
      </c>
      <c r="Z306" s="11">
        <v>0</v>
      </c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11">
        <v>0</v>
      </c>
      <c r="AG306" s="11">
        <v>0</v>
      </c>
      <c r="AH306" s="11">
        <v>0</v>
      </c>
      <c r="AI306" s="16">
        <v>0</v>
      </c>
      <c r="AJ306" s="14">
        <f t="shared" si="34"/>
        <v>0</v>
      </c>
    </row>
    <row r="307" spans="1:36" ht="19.5" thickBot="1" x14ac:dyDescent="0.35">
      <c r="A307" s="17">
        <v>330</v>
      </c>
      <c r="B307" s="6">
        <v>0</v>
      </c>
      <c r="C307" s="6">
        <v>0</v>
      </c>
      <c r="D307" s="6">
        <v>0</v>
      </c>
      <c r="E307" s="6">
        <v>0</v>
      </c>
      <c r="F307" s="7">
        <f t="shared" si="29"/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8">
        <f t="shared" si="28"/>
        <v>0</v>
      </c>
      <c r="M307" s="9">
        <f t="shared" si="30"/>
        <v>0</v>
      </c>
      <c r="N307" s="10">
        <v>0</v>
      </c>
      <c r="O307" s="10">
        <v>0</v>
      </c>
      <c r="P307" s="10">
        <v>0</v>
      </c>
      <c r="Q307" s="10">
        <v>0</v>
      </c>
      <c r="R307" s="11">
        <v>0</v>
      </c>
      <c r="S307" s="11">
        <v>0</v>
      </c>
      <c r="T307" s="12">
        <f t="shared" si="31"/>
        <v>0</v>
      </c>
      <c r="U307" s="11">
        <v>0</v>
      </c>
      <c r="V307" s="11">
        <v>0</v>
      </c>
      <c r="W307" s="13">
        <f t="shared" si="32"/>
        <v>0</v>
      </c>
      <c r="X307" s="14">
        <f t="shared" si="33"/>
        <v>0</v>
      </c>
      <c r="Y307" s="15">
        <v>0</v>
      </c>
      <c r="Z307" s="11">
        <v>0</v>
      </c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6">
        <v>0</v>
      </c>
      <c r="AJ307" s="14">
        <f t="shared" si="34"/>
        <v>0</v>
      </c>
    </row>
    <row r="308" spans="1:36" ht="19.5" thickBot="1" x14ac:dyDescent="0.35">
      <c r="A308" s="17" t="s">
        <v>638</v>
      </c>
      <c r="B308" s="6">
        <v>0</v>
      </c>
      <c r="C308" s="6">
        <v>0</v>
      </c>
      <c r="D308" s="6">
        <v>0</v>
      </c>
      <c r="E308" s="6">
        <v>0</v>
      </c>
      <c r="F308" s="7">
        <f t="shared" si="29"/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8">
        <f t="shared" si="28"/>
        <v>0</v>
      </c>
      <c r="M308" s="9">
        <f t="shared" si="30"/>
        <v>0</v>
      </c>
      <c r="N308" s="10">
        <v>0</v>
      </c>
      <c r="O308" s="10">
        <v>0</v>
      </c>
      <c r="P308" s="10">
        <v>0</v>
      </c>
      <c r="Q308" s="10">
        <v>0</v>
      </c>
      <c r="R308" s="11">
        <v>0</v>
      </c>
      <c r="S308" s="11">
        <v>0</v>
      </c>
      <c r="T308" s="12">
        <f t="shared" si="31"/>
        <v>0</v>
      </c>
      <c r="U308" s="11">
        <v>0</v>
      </c>
      <c r="V308" s="11">
        <v>0</v>
      </c>
      <c r="W308" s="13">
        <f t="shared" si="32"/>
        <v>0</v>
      </c>
      <c r="X308" s="14">
        <f t="shared" si="33"/>
        <v>0</v>
      </c>
      <c r="Y308" s="15">
        <v>0</v>
      </c>
      <c r="Z308" s="11">
        <v>0</v>
      </c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11">
        <v>0</v>
      </c>
      <c r="AG308" s="11">
        <v>0</v>
      </c>
      <c r="AH308" s="11">
        <v>0</v>
      </c>
      <c r="AI308" s="16">
        <v>0</v>
      </c>
      <c r="AJ308" s="14">
        <f t="shared" si="34"/>
        <v>0</v>
      </c>
    </row>
    <row r="309" spans="1:36" ht="19.5" thickBot="1" x14ac:dyDescent="0.35">
      <c r="A309" s="17">
        <v>331</v>
      </c>
      <c r="B309" s="6">
        <v>0</v>
      </c>
      <c r="C309" s="6">
        <v>0</v>
      </c>
      <c r="D309" s="6">
        <v>0</v>
      </c>
      <c r="E309" s="6">
        <v>0</v>
      </c>
      <c r="F309" s="7">
        <f t="shared" si="29"/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8">
        <f t="shared" si="28"/>
        <v>0</v>
      </c>
      <c r="M309" s="9">
        <f t="shared" si="30"/>
        <v>0</v>
      </c>
      <c r="N309" s="10">
        <v>0</v>
      </c>
      <c r="O309" s="10">
        <v>0</v>
      </c>
      <c r="P309" s="10">
        <v>0</v>
      </c>
      <c r="Q309" s="10">
        <v>0</v>
      </c>
      <c r="R309" s="11">
        <v>0</v>
      </c>
      <c r="S309" s="11">
        <v>0</v>
      </c>
      <c r="T309" s="12">
        <f t="shared" si="31"/>
        <v>0</v>
      </c>
      <c r="U309" s="11">
        <v>0</v>
      </c>
      <c r="V309" s="11">
        <v>0</v>
      </c>
      <c r="W309" s="13">
        <f t="shared" si="32"/>
        <v>0</v>
      </c>
      <c r="X309" s="14">
        <f t="shared" si="33"/>
        <v>0</v>
      </c>
      <c r="Y309" s="15">
        <v>0</v>
      </c>
      <c r="Z309" s="11">
        <v>0</v>
      </c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6">
        <v>0</v>
      </c>
      <c r="AJ309" s="14">
        <f t="shared" si="34"/>
        <v>0</v>
      </c>
    </row>
    <row r="310" spans="1:36" ht="19.5" thickBot="1" x14ac:dyDescent="0.35">
      <c r="A310" s="17" t="s">
        <v>639</v>
      </c>
      <c r="B310" s="6">
        <v>0</v>
      </c>
      <c r="C310" s="6">
        <v>0</v>
      </c>
      <c r="D310" s="6">
        <v>0</v>
      </c>
      <c r="E310" s="6">
        <v>0</v>
      </c>
      <c r="F310" s="7">
        <f t="shared" si="29"/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8">
        <f t="shared" si="28"/>
        <v>0</v>
      </c>
      <c r="M310" s="9">
        <f t="shared" si="30"/>
        <v>0</v>
      </c>
      <c r="N310" s="10">
        <v>0</v>
      </c>
      <c r="O310" s="10">
        <v>0</v>
      </c>
      <c r="P310" s="10">
        <v>0</v>
      </c>
      <c r="Q310" s="10">
        <v>0</v>
      </c>
      <c r="R310" s="11">
        <v>0</v>
      </c>
      <c r="S310" s="11">
        <v>0</v>
      </c>
      <c r="T310" s="12">
        <f t="shared" si="31"/>
        <v>0</v>
      </c>
      <c r="U310" s="11">
        <v>0</v>
      </c>
      <c r="V310" s="11">
        <v>0</v>
      </c>
      <c r="W310" s="13">
        <f t="shared" si="32"/>
        <v>0</v>
      </c>
      <c r="X310" s="14">
        <f t="shared" si="33"/>
        <v>0</v>
      </c>
      <c r="Y310" s="15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11">
        <v>0</v>
      </c>
      <c r="AG310" s="11">
        <v>0</v>
      </c>
      <c r="AH310" s="11">
        <v>0</v>
      </c>
      <c r="AI310" s="16">
        <v>0</v>
      </c>
      <c r="AJ310" s="14">
        <f t="shared" si="34"/>
        <v>0</v>
      </c>
    </row>
    <row r="311" spans="1:36" ht="19.5" thickBot="1" x14ac:dyDescent="0.35">
      <c r="A311" s="17">
        <v>332</v>
      </c>
      <c r="B311" s="6">
        <v>0</v>
      </c>
      <c r="C311" s="6">
        <v>0</v>
      </c>
      <c r="D311" s="6">
        <v>0</v>
      </c>
      <c r="E311" s="6">
        <v>0</v>
      </c>
      <c r="F311" s="7">
        <f t="shared" si="29"/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8">
        <f t="shared" si="28"/>
        <v>0</v>
      </c>
      <c r="M311" s="9">
        <f t="shared" si="30"/>
        <v>0</v>
      </c>
      <c r="N311" s="10">
        <v>0</v>
      </c>
      <c r="O311" s="10">
        <v>0</v>
      </c>
      <c r="P311" s="10">
        <v>0</v>
      </c>
      <c r="Q311" s="10">
        <v>0</v>
      </c>
      <c r="R311" s="11">
        <v>0</v>
      </c>
      <c r="S311" s="11">
        <v>0</v>
      </c>
      <c r="T311" s="12">
        <f t="shared" si="31"/>
        <v>0</v>
      </c>
      <c r="U311" s="11">
        <v>0</v>
      </c>
      <c r="V311" s="11">
        <v>0</v>
      </c>
      <c r="W311" s="13">
        <f t="shared" si="32"/>
        <v>0</v>
      </c>
      <c r="X311" s="14">
        <f t="shared" si="33"/>
        <v>0</v>
      </c>
      <c r="Y311" s="15">
        <v>0</v>
      </c>
      <c r="Z311" s="11">
        <v>0</v>
      </c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6">
        <v>0</v>
      </c>
      <c r="AJ311" s="14">
        <f t="shared" si="34"/>
        <v>0</v>
      </c>
    </row>
    <row r="312" spans="1:36" ht="19.5" thickBot="1" x14ac:dyDescent="0.35">
      <c r="A312" s="17">
        <v>333</v>
      </c>
      <c r="B312" s="6">
        <v>0</v>
      </c>
      <c r="C312" s="6">
        <v>0</v>
      </c>
      <c r="D312" s="6">
        <v>0</v>
      </c>
      <c r="E312" s="6">
        <v>0</v>
      </c>
      <c r="F312" s="7">
        <f t="shared" si="29"/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8">
        <f t="shared" si="28"/>
        <v>0</v>
      </c>
      <c r="M312" s="9">
        <f t="shared" si="30"/>
        <v>0</v>
      </c>
      <c r="N312" s="10">
        <v>0</v>
      </c>
      <c r="O312" s="10">
        <v>0</v>
      </c>
      <c r="P312" s="10">
        <v>0</v>
      </c>
      <c r="Q312" s="10">
        <v>0</v>
      </c>
      <c r="R312" s="11">
        <v>0</v>
      </c>
      <c r="S312" s="11">
        <v>0</v>
      </c>
      <c r="T312" s="12">
        <f t="shared" si="31"/>
        <v>0</v>
      </c>
      <c r="U312" s="11">
        <v>0</v>
      </c>
      <c r="V312" s="11">
        <v>0</v>
      </c>
      <c r="W312" s="13">
        <f t="shared" si="32"/>
        <v>0</v>
      </c>
      <c r="X312" s="14">
        <f t="shared" si="33"/>
        <v>0</v>
      </c>
      <c r="Y312" s="15">
        <v>0</v>
      </c>
      <c r="Z312" s="11">
        <v>0</v>
      </c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11">
        <v>0</v>
      </c>
      <c r="AG312" s="11">
        <v>0</v>
      </c>
      <c r="AH312" s="11">
        <v>0</v>
      </c>
      <c r="AI312" s="16">
        <v>0</v>
      </c>
      <c r="AJ312" s="14">
        <f t="shared" si="34"/>
        <v>0</v>
      </c>
    </row>
    <row r="313" spans="1:36" ht="19.5" thickBot="1" x14ac:dyDescent="0.35">
      <c r="A313" s="17" t="s">
        <v>98</v>
      </c>
      <c r="B313" s="6">
        <v>0</v>
      </c>
      <c r="C313" s="6">
        <v>0</v>
      </c>
      <c r="D313" s="6">
        <v>0</v>
      </c>
      <c r="E313" s="6">
        <v>0</v>
      </c>
      <c r="F313" s="7">
        <f t="shared" si="29"/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8">
        <f t="shared" si="28"/>
        <v>0</v>
      </c>
      <c r="M313" s="9">
        <f t="shared" si="30"/>
        <v>0</v>
      </c>
      <c r="N313" s="10">
        <v>0</v>
      </c>
      <c r="O313" s="10">
        <v>0</v>
      </c>
      <c r="P313" s="10">
        <v>0</v>
      </c>
      <c r="Q313" s="10">
        <v>0</v>
      </c>
      <c r="R313" s="11">
        <v>0</v>
      </c>
      <c r="S313" s="11">
        <v>0</v>
      </c>
      <c r="T313" s="12">
        <f t="shared" si="31"/>
        <v>0</v>
      </c>
      <c r="U313" s="11">
        <v>0</v>
      </c>
      <c r="V313" s="11">
        <v>0</v>
      </c>
      <c r="W313" s="13">
        <f t="shared" si="32"/>
        <v>0</v>
      </c>
      <c r="X313" s="14">
        <f t="shared" si="33"/>
        <v>0</v>
      </c>
      <c r="Y313" s="15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6">
        <v>0</v>
      </c>
      <c r="AJ313" s="14">
        <f t="shared" si="34"/>
        <v>0</v>
      </c>
    </row>
    <row r="314" spans="1:36" ht="19.5" thickBot="1" x14ac:dyDescent="0.35">
      <c r="A314" s="17">
        <v>334</v>
      </c>
      <c r="B314" s="6">
        <v>0</v>
      </c>
      <c r="C314" s="6">
        <v>0</v>
      </c>
      <c r="D314" s="6">
        <v>0</v>
      </c>
      <c r="E314" s="6">
        <v>0</v>
      </c>
      <c r="F314" s="7">
        <f t="shared" si="29"/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8">
        <f t="shared" si="28"/>
        <v>0</v>
      </c>
      <c r="M314" s="9">
        <f t="shared" si="30"/>
        <v>0</v>
      </c>
      <c r="N314" s="10">
        <v>0</v>
      </c>
      <c r="O314" s="10">
        <v>0</v>
      </c>
      <c r="P314" s="10">
        <v>0</v>
      </c>
      <c r="Q314" s="10">
        <v>0</v>
      </c>
      <c r="R314" s="11">
        <v>0</v>
      </c>
      <c r="S314" s="11">
        <v>0</v>
      </c>
      <c r="T314" s="12">
        <f t="shared" si="31"/>
        <v>0</v>
      </c>
      <c r="U314" s="11">
        <v>0</v>
      </c>
      <c r="V314" s="11">
        <v>0</v>
      </c>
      <c r="W314" s="13">
        <f t="shared" si="32"/>
        <v>0</v>
      </c>
      <c r="X314" s="14">
        <f t="shared" si="33"/>
        <v>0</v>
      </c>
      <c r="Y314" s="15">
        <v>0</v>
      </c>
      <c r="Z314" s="11">
        <v>0</v>
      </c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11">
        <v>0</v>
      </c>
      <c r="AG314" s="11">
        <v>0</v>
      </c>
      <c r="AH314" s="11">
        <v>0</v>
      </c>
      <c r="AI314" s="16">
        <v>0</v>
      </c>
      <c r="AJ314" s="14">
        <f t="shared" si="34"/>
        <v>0</v>
      </c>
    </row>
    <row r="315" spans="1:36" ht="19.5" thickBot="1" x14ac:dyDescent="0.35">
      <c r="A315" s="18" t="s">
        <v>99</v>
      </c>
      <c r="B315" s="6">
        <v>0</v>
      </c>
      <c r="C315" s="22">
        <v>0</v>
      </c>
      <c r="D315" s="22">
        <v>0</v>
      </c>
      <c r="E315" s="22">
        <v>0</v>
      </c>
      <c r="F315" s="7">
        <f t="shared" si="29"/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8">
        <f t="shared" si="28"/>
        <v>0</v>
      </c>
      <c r="M315" s="9">
        <f t="shared" si="30"/>
        <v>0</v>
      </c>
      <c r="N315" s="10">
        <v>0</v>
      </c>
      <c r="O315" s="10">
        <v>0</v>
      </c>
      <c r="P315" s="10">
        <v>0</v>
      </c>
      <c r="Q315" s="10">
        <v>0</v>
      </c>
      <c r="R315" s="11">
        <v>0</v>
      </c>
      <c r="S315" s="11">
        <v>0</v>
      </c>
      <c r="T315" s="12">
        <f t="shared" si="31"/>
        <v>0</v>
      </c>
      <c r="U315" s="11">
        <v>0</v>
      </c>
      <c r="V315" s="11">
        <v>0</v>
      </c>
      <c r="W315" s="13">
        <f t="shared" si="32"/>
        <v>0</v>
      </c>
      <c r="X315" s="14">
        <f t="shared" si="33"/>
        <v>0</v>
      </c>
      <c r="Y315" s="15">
        <v>0</v>
      </c>
      <c r="Z315" s="11">
        <v>0</v>
      </c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6">
        <v>0</v>
      </c>
      <c r="AJ315" s="14">
        <f t="shared" si="34"/>
        <v>0</v>
      </c>
    </row>
    <row r="316" spans="1:36" ht="19.5" thickBot="1" x14ac:dyDescent="0.35">
      <c r="A316" s="18" t="s">
        <v>100</v>
      </c>
      <c r="B316" s="6">
        <v>0</v>
      </c>
      <c r="C316" s="22">
        <v>0</v>
      </c>
      <c r="D316" s="22">
        <v>0</v>
      </c>
      <c r="E316" s="22">
        <v>0</v>
      </c>
      <c r="F316" s="7">
        <f t="shared" si="29"/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8">
        <f t="shared" si="28"/>
        <v>0</v>
      </c>
      <c r="M316" s="9">
        <f t="shared" si="30"/>
        <v>0</v>
      </c>
      <c r="N316" s="10">
        <v>0</v>
      </c>
      <c r="O316" s="10">
        <v>0</v>
      </c>
      <c r="P316" s="10">
        <v>0</v>
      </c>
      <c r="Q316" s="10">
        <v>0</v>
      </c>
      <c r="R316" s="11">
        <v>0</v>
      </c>
      <c r="S316" s="11">
        <v>0</v>
      </c>
      <c r="T316" s="12">
        <f t="shared" si="31"/>
        <v>0</v>
      </c>
      <c r="U316" s="11">
        <v>0</v>
      </c>
      <c r="V316" s="11">
        <v>0</v>
      </c>
      <c r="W316" s="13">
        <f t="shared" si="32"/>
        <v>0</v>
      </c>
      <c r="X316" s="14">
        <f t="shared" si="33"/>
        <v>0</v>
      </c>
      <c r="Y316" s="15">
        <v>0</v>
      </c>
      <c r="Z316" s="11">
        <v>0</v>
      </c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11">
        <v>0</v>
      </c>
      <c r="AG316" s="11">
        <v>0</v>
      </c>
      <c r="AH316" s="11">
        <v>0</v>
      </c>
      <c r="AI316" s="16">
        <v>0</v>
      </c>
      <c r="AJ316" s="14">
        <f t="shared" si="34"/>
        <v>0</v>
      </c>
    </row>
    <row r="317" spans="1:36" ht="19.5" thickBot="1" x14ac:dyDescent="0.35">
      <c r="A317" s="18" t="s">
        <v>101</v>
      </c>
      <c r="B317" s="6">
        <v>0</v>
      </c>
      <c r="C317" s="22">
        <v>0</v>
      </c>
      <c r="D317" s="22">
        <v>0</v>
      </c>
      <c r="E317" s="22">
        <v>0</v>
      </c>
      <c r="F317" s="7">
        <f t="shared" si="29"/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8">
        <f t="shared" si="28"/>
        <v>0</v>
      </c>
      <c r="M317" s="9">
        <f t="shared" si="30"/>
        <v>0</v>
      </c>
      <c r="N317" s="10">
        <v>0</v>
      </c>
      <c r="O317" s="10">
        <v>0</v>
      </c>
      <c r="P317" s="10">
        <v>0</v>
      </c>
      <c r="Q317" s="10">
        <v>0</v>
      </c>
      <c r="R317" s="11">
        <v>0</v>
      </c>
      <c r="S317" s="11">
        <v>0</v>
      </c>
      <c r="T317" s="12">
        <f t="shared" si="31"/>
        <v>0</v>
      </c>
      <c r="U317" s="11">
        <v>0</v>
      </c>
      <c r="V317" s="11">
        <v>0</v>
      </c>
      <c r="W317" s="13">
        <f t="shared" si="32"/>
        <v>0</v>
      </c>
      <c r="X317" s="14">
        <f t="shared" si="33"/>
        <v>0</v>
      </c>
      <c r="Y317" s="15">
        <v>0</v>
      </c>
      <c r="Z317" s="11">
        <v>0</v>
      </c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6">
        <v>0</v>
      </c>
      <c r="AJ317" s="14">
        <f t="shared" si="34"/>
        <v>0</v>
      </c>
    </row>
    <row r="318" spans="1:36" ht="19.5" thickBot="1" x14ac:dyDescent="0.35">
      <c r="A318" s="18" t="s">
        <v>102</v>
      </c>
      <c r="B318" s="6">
        <v>0</v>
      </c>
      <c r="C318" s="22">
        <v>0</v>
      </c>
      <c r="D318" s="22">
        <v>0</v>
      </c>
      <c r="E318" s="22">
        <v>0</v>
      </c>
      <c r="F318" s="7">
        <f t="shared" si="29"/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8">
        <f t="shared" si="28"/>
        <v>0</v>
      </c>
      <c r="M318" s="9">
        <f t="shared" si="30"/>
        <v>0</v>
      </c>
      <c r="N318" s="10">
        <v>0</v>
      </c>
      <c r="O318" s="10">
        <v>0</v>
      </c>
      <c r="P318" s="10">
        <v>0</v>
      </c>
      <c r="Q318" s="10">
        <v>0</v>
      </c>
      <c r="R318" s="11">
        <v>0</v>
      </c>
      <c r="S318" s="11">
        <v>0</v>
      </c>
      <c r="T318" s="12">
        <f t="shared" si="31"/>
        <v>0</v>
      </c>
      <c r="U318" s="11">
        <v>0</v>
      </c>
      <c r="V318" s="11">
        <v>0</v>
      </c>
      <c r="W318" s="13">
        <f t="shared" si="32"/>
        <v>0</v>
      </c>
      <c r="X318" s="14">
        <f t="shared" si="33"/>
        <v>0</v>
      </c>
      <c r="Y318" s="15">
        <v>0</v>
      </c>
      <c r="Z318" s="11">
        <v>0</v>
      </c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11">
        <v>0</v>
      </c>
      <c r="AG318" s="11">
        <v>0</v>
      </c>
      <c r="AH318" s="11">
        <v>0</v>
      </c>
      <c r="AI318" s="16">
        <v>0</v>
      </c>
      <c r="AJ318" s="14">
        <f t="shared" si="34"/>
        <v>0</v>
      </c>
    </row>
    <row r="319" spans="1:36" ht="19.5" thickBot="1" x14ac:dyDescent="0.35">
      <c r="A319" s="18" t="s">
        <v>103</v>
      </c>
      <c r="B319" s="6">
        <v>0</v>
      </c>
      <c r="C319" s="22">
        <v>0</v>
      </c>
      <c r="D319" s="22">
        <v>0</v>
      </c>
      <c r="E319" s="22">
        <v>0</v>
      </c>
      <c r="F319" s="7">
        <f t="shared" si="29"/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8">
        <f t="shared" si="28"/>
        <v>0</v>
      </c>
      <c r="M319" s="9">
        <f t="shared" si="30"/>
        <v>0</v>
      </c>
      <c r="N319" s="10">
        <v>0</v>
      </c>
      <c r="O319" s="10">
        <v>0</v>
      </c>
      <c r="P319" s="10">
        <v>0</v>
      </c>
      <c r="Q319" s="10">
        <v>0</v>
      </c>
      <c r="R319" s="11">
        <v>0</v>
      </c>
      <c r="S319" s="11">
        <v>0</v>
      </c>
      <c r="T319" s="12">
        <f t="shared" si="31"/>
        <v>0</v>
      </c>
      <c r="U319" s="11">
        <v>0</v>
      </c>
      <c r="V319" s="11">
        <v>0</v>
      </c>
      <c r="W319" s="13">
        <f t="shared" si="32"/>
        <v>0</v>
      </c>
      <c r="X319" s="14">
        <f t="shared" si="33"/>
        <v>0</v>
      </c>
      <c r="Y319" s="15">
        <v>0</v>
      </c>
      <c r="Z319" s="11">
        <v>0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6">
        <v>0</v>
      </c>
      <c r="AJ319" s="14">
        <f t="shared" si="34"/>
        <v>0</v>
      </c>
    </row>
    <row r="320" spans="1:36" ht="19.5" thickBot="1" x14ac:dyDescent="0.35">
      <c r="A320" s="18" t="s">
        <v>104</v>
      </c>
      <c r="B320" s="6">
        <v>0</v>
      </c>
      <c r="C320" s="22">
        <v>0</v>
      </c>
      <c r="D320" s="22">
        <v>0</v>
      </c>
      <c r="E320" s="22">
        <v>0</v>
      </c>
      <c r="F320" s="7">
        <f t="shared" si="29"/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8">
        <f t="shared" si="28"/>
        <v>0</v>
      </c>
      <c r="M320" s="9">
        <f t="shared" si="30"/>
        <v>0</v>
      </c>
      <c r="N320" s="10">
        <v>0</v>
      </c>
      <c r="O320" s="10">
        <v>0</v>
      </c>
      <c r="P320" s="10">
        <v>0</v>
      </c>
      <c r="Q320" s="10">
        <v>0</v>
      </c>
      <c r="R320" s="11">
        <v>0</v>
      </c>
      <c r="S320" s="11">
        <v>0</v>
      </c>
      <c r="T320" s="12">
        <f t="shared" si="31"/>
        <v>0</v>
      </c>
      <c r="U320" s="11">
        <v>0</v>
      </c>
      <c r="V320" s="11">
        <v>0</v>
      </c>
      <c r="W320" s="13">
        <f t="shared" si="32"/>
        <v>0</v>
      </c>
      <c r="X320" s="14">
        <f t="shared" si="33"/>
        <v>0</v>
      </c>
      <c r="Y320" s="15">
        <v>0</v>
      </c>
      <c r="Z320" s="11">
        <v>0</v>
      </c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11">
        <v>0</v>
      </c>
      <c r="AG320" s="11">
        <v>0</v>
      </c>
      <c r="AH320" s="11">
        <v>0</v>
      </c>
      <c r="AI320" s="16">
        <v>0</v>
      </c>
      <c r="AJ320" s="14">
        <f t="shared" si="34"/>
        <v>0</v>
      </c>
    </row>
    <row r="321" spans="1:255" ht="19.5" thickBot="1" x14ac:dyDescent="0.35">
      <c r="A321" s="230" t="s">
        <v>456</v>
      </c>
      <c r="B321" s="6">
        <v>0</v>
      </c>
      <c r="C321" s="22">
        <v>0</v>
      </c>
      <c r="D321" s="22">
        <v>0</v>
      </c>
      <c r="E321" s="22">
        <v>0</v>
      </c>
      <c r="F321" s="7">
        <f t="shared" si="29"/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8">
        <f t="shared" si="28"/>
        <v>0</v>
      </c>
      <c r="M321" s="9">
        <f t="shared" si="30"/>
        <v>0</v>
      </c>
      <c r="N321" s="10">
        <v>0</v>
      </c>
      <c r="O321" s="10">
        <v>0</v>
      </c>
      <c r="P321" s="10">
        <v>0</v>
      </c>
      <c r="Q321" s="10">
        <v>0</v>
      </c>
      <c r="R321" s="11">
        <v>0</v>
      </c>
      <c r="S321" s="11">
        <v>0</v>
      </c>
      <c r="T321" s="12">
        <f t="shared" si="31"/>
        <v>0</v>
      </c>
      <c r="U321" s="11">
        <v>0</v>
      </c>
      <c r="V321" s="11">
        <v>0</v>
      </c>
      <c r="W321" s="13">
        <f t="shared" si="32"/>
        <v>0</v>
      </c>
      <c r="X321" s="14">
        <f t="shared" si="33"/>
        <v>0</v>
      </c>
      <c r="Y321" s="15">
        <v>0</v>
      </c>
      <c r="Z321" s="11">
        <v>0</v>
      </c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0</v>
      </c>
      <c r="AI321" s="16">
        <v>0</v>
      </c>
      <c r="AJ321" s="14">
        <f t="shared" si="34"/>
        <v>0</v>
      </c>
    </row>
    <row r="322" spans="1:255" ht="18.75" x14ac:dyDescent="0.3">
      <c r="A322" s="23" t="s">
        <v>105</v>
      </c>
      <c r="B322" s="6">
        <v>0</v>
      </c>
      <c r="C322" s="22">
        <v>0</v>
      </c>
      <c r="D322" s="22">
        <v>0</v>
      </c>
      <c r="E322" s="22">
        <v>0</v>
      </c>
      <c r="F322" s="7">
        <f t="shared" si="29"/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8">
        <f t="shared" si="28"/>
        <v>0</v>
      </c>
      <c r="M322" s="9">
        <f t="shared" si="30"/>
        <v>0</v>
      </c>
      <c r="N322" s="10">
        <v>0</v>
      </c>
      <c r="O322" s="10">
        <v>0</v>
      </c>
      <c r="P322" s="10">
        <v>0</v>
      </c>
      <c r="Q322" s="10">
        <v>0</v>
      </c>
      <c r="R322" s="11">
        <v>0</v>
      </c>
      <c r="S322" s="11">
        <v>0</v>
      </c>
      <c r="T322" s="12">
        <f t="shared" si="31"/>
        <v>0</v>
      </c>
      <c r="U322" s="11">
        <v>0</v>
      </c>
      <c r="V322" s="11">
        <v>0</v>
      </c>
      <c r="W322" s="13">
        <f t="shared" si="32"/>
        <v>0</v>
      </c>
      <c r="X322" s="14">
        <f t="shared" si="33"/>
        <v>0</v>
      </c>
      <c r="Y322" s="15">
        <v>0</v>
      </c>
      <c r="Z322" s="11">
        <v>0</v>
      </c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11">
        <v>0</v>
      </c>
      <c r="AG322" s="11">
        <v>0</v>
      </c>
      <c r="AH322" s="11">
        <v>0</v>
      </c>
      <c r="AI322" s="16">
        <v>0</v>
      </c>
      <c r="AJ322" s="14">
        <f t="shared" si="34"/>
        <v>0</v>
      </c>
    </row>
    <row r="323" spans="1:255" s="27" customFormat="1" ht="18" customHeight="1" x14ac:dyDescent="0.25">
      <c r="A323" s="24" t="s">
        <v>106</v>
      </c>
      <c r="B323" s="25">
        <f>SUM(B6:B322)</f>
        <v>90</v>
      </c>
      <c r="C323" s="25">
        <f t="shared" ref="C323:AJ323" si="35">SUM(C6:C322)</f>
        <v>107</v>
      </c>
      <c r="D323" s="25">
        <f t="shared" si="35"/>
        <v>0</v>
      </c>
      <c r="E323" s="25">
        <f t="shared" si="35"/>
        <v>0</v>
      </c>
      <c r="F323" s="25">
        <f t="shared" si="35"/>
        <v>197</v>
      </c>
      <c r="G323" s="25">
        <f t="shared" si="35"/>
        <v>143</v>
      </c>
      <c r="H323" s="25">
        <f t="shared" si="35"/>
        <v>9</v>
      </c>
      <c r="I323" s="25">
        <f t="shared" si="35"/>
        <v>1</v>
      </c>
      <c r="J323" s="25">
        <f t="shared" si="35"/>
        <v>2</v>
      </c>
      <c r="K323" s="25">
        <f t="shared" si="35"/>
        <v>0</v>
      </c>
      <c r="L323" s="25">
        <f t="shared" si="35"/>
        <v>155</v>
      </c>
      <c r="M323" s="25">
        <f t="shared" si="35"/>
        <v>42</v>
      </c>
      <c r="N323" s="25">
        <f>SUM(N6:N322)</f>
        <v>154</v>
      </c>
      <c r="O323" s="25">
        <f>SUM(O6:O322)</f>
        <v>1</v>
      </c>
      <c r="P323" s="25">
        <f t="shared" si="35"/>
        <v>0</v>
      </c>
      <c r="Q323" s="25">
        <f t="shared" si="35"/>
        <v>0</v>
      </c>
      <c r="R323" s="25">
        <f t="shared" si="35"/>
        <v>37</v>
      </c>
      <c r="S323" s="25">
        <f t="shared" si="35"/>
        <v>75</v>
      </c>
      <c r="T323" s="25">
        <f t="shared" si="35"/>
        <v>112</v>
      </c>
      <c r="U323" s="25">
        <f t="shared" si="35"/>
        <v>0</v>
      </c>
      <c r="V323" s="25">
        <f t="shared" si="35"/>
        <v>0</v>
      </c>
      <c r="W323" s="25">
        <f t="shared" si="35"/>
        <v>0</v>
      </c>
      <c r="X323" s="25">
        <f t="shared" si="35"/>
        <v>112</v>
      </c>
      <c r="Y323" s="25">
        <f t="shared" si="35"/>
        <v>55</v>
      </c>
      <c r="Z323" s="25">
        <f t="shared" si="35"/>
        <v>25</v>
      </c>
      <c r="AA323" s="25">
        <f t="shared" si="35"/>
        <v>43</v>
      </c>
      <c r="AB323" s="25">
        <f t="shared" si="35"/>
        <v>86</v>
      </c>
      <c r="AC323" s="25">
        <f t="shared" si="35"/>
        <v>15</v>
      </c>
      <c r="AD323" s="25">
        <f t="shared" si="35"/>
        <v>50</v>
      </c>
      <c r="AE323" s="25">
        <f t="shared" si="35"/>
        <v>2</v>
      </c>
      <c r="AF323" s="25">
        <f t="shared" si="35"/>
        <v>0</v>
      </c>
      <c r="AG323" s="25">
        <f t="shared" si="35"/>
        <v>0</v>
      </c>
      <c r="AH323" s="25">
        <f t="shared" si="35"/>
        <v>0</v>
      </c>
      <c r="AI323" s="25">
        <f t="shared" si="35"/>
        <v>35</v>
      </c>
      <c r="AJ323" s="25">
        <f t="shared" si="35"/>
        <v>311</v>
      </c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</row>
    <row r="324" spans="1:255" s="27" customFormat="1" ht="18" customHeight="1" x14ac:dyDescent="0.25">
      <c r="A324" s="216" t="s">
        <v>162</v>
      </c>
      <c r="B324" s="217"/>
      <c r="C324" s="217"/>
      <c r="D324" s="217"/>
      <c r="E324" s="217"/>
      <c r="F324" s="217"/>
      <c r="G324" s="217"/>
      <c r="H324" s="217"/>
      <c r="I324" s="217"/>
      <c r="J324" s="217"/>
      <c r="K324" s="217"/>
      <c r="L324" s="218"/>
      <c r="M324" s="218"/>
      <c r="N324" s="217"/>
      <c r="O324" s="217"/>
      <c r="P324" s="217"/>
      <c r="Q324" s="217"/>
      <c r="R324" s="217"/>
      <c r="S324" s="217"/>
      <c r="T324" s="217"/>
      <c r="U324" s="217"/>
      <c r="V324" s="217"/>
      <c r="W324" s="219"/>
      <c r="X324" s="218"/>
      <c r="Y324" s="217"/>
      <c r="Z324" s="217"/>
      <c r="AA324" s="217"/>
      <c r="AB324" s="217"/>
      <c r="AC324" s="217"/>
      <c r="AD324" s="217"/>
      <c r="AE324" s="217"/>
      <c r="AF324" s="217"/>
      <c r="AG324" s="217"/>
      <c r="AH324" s="217"/>
      <c r="AI324" s="217"/>
      <c r="AJ324" s="220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</row>
    <row r="325" spans="1:255" ht="18.75" x14ac:dyDescent="0.3">
      <c r="A325" s="28">
        <v>84</v>
      </c>
      <c r="B325" s="6">
        <v>0</v>
      </c>
      <c r="C325" s="6">
        <v>0</v>
      </c>
      <c r="D325" s="6">
        <v>0</v>
      </c>
      <c r="E325" s="6">
        <v>0</v>
      </c>
      <c r="F325" s="7">
        <f>SUM(B325:E325)</f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7">
        <f t="shared" ref="L325:L356" si="36">SUM(G325:K325)</f>
        <v>0</v>
      </c>
      <c r="M325" s="6">
        <f>SUM(F325-L325)</f>
        <v>0</v>
      </c>
      <c r="N325" s="10">
        <v>0</v>
      </c>
      <c r="O325" s="10">
        <v>0</v>
      </c>
      <c r="P325" s="10">
        <v>0</v>
      </c>
      <c r="Q325" s="10">
        <v>0</v>
      </c>
      <c r="R325" s="11">
        <v>0</v>
      </c>
      <c r="S325" s="11">
        <v>0</v>
      </c>
      <c r="T325" s="12">
        <f t="shared" ref="T325:T388" si="37">SUM(R325:S325)</f>
        <v>0</v>
      </c>
      <c r="U325" s="11">
        <v>0</v>
      </c>
      <c r="V325" s="11">
        <v>0</v>
      </c>
      <c r="W325" s="12">
        <f>U325+V325</f>
        <v>0</v>
      </c>
      <c r="X325" s="14">
        <f>SUM(T325+W325)</f>
        <v>0</v>
      </c>
      <c r="Y325" s="11">
        <v>0</v>
      </c>
      <c r="Z325" s="11">
        <v>0</v>
      </c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4">
        <f>SUM(Y325:AI325)</f>
        <v>0</v>
      </c>
    </row>
    <row r="326" spans="1:255" ht="18.75" x14ac:dyDescent="0.3">
      <c r="A326" s="28">
        <v>89</v>
      </c>
      <c r="B326" s="6">
        <v>4</v>
      </c>
      <c r="C326" s="6">
        <v>0</v>
      </c>
      <c r="D326" s="6">
        <v>0</v>
      </c>
      <c r="E326" s="6">
        <v>0</v>
      </c>
      <c r="F326" s="7">
        <f t="shared" ref="F326:F389" si="38">SUM(B326:E326)</f>
        <v>4</v>
      </c>
      <c r="G326" s="6">
        <v>4</v>
      </c>
      <c r="H326" s="6">
        <v>0</v>
      </c>
      <c r="I326" s="6">
        <v>0</v>
      </c>
      <c r="J326" s="6">
        <v>0</v>
      </c>
      <c r="K326" s="6">
        <v>0</v>
      </c>
      <c r="L326" s="7">
        <f t="shared" si="36"/>
        <v>4</v>
      </c>
      <c r="M326" s="6">
        <f t="shared" ref="M326:M389" si="39">SUM(F326-L326)</f>
        <v>0</v>
      </c>
      <c r="N326" s="10">
        <v>4</v>
      </c>
      <c r="O326" s="10">
        <v>0</v>
      </c>
      <c r="P326" s="10">
        <v>0</v>
      </c>
      <c r="Q326" s="10">
        <v>0</v>
      </c>
      <c r="R326" s="11">
        <v>0</v>
      </c>
      <c r="S326" s="11">
        <v>2</v>
      </c>
      <c r="T326" s="12">
        <f t="shared" si="37"/>
        <v>2</v>
      </c>
      <c r="U326" s="11">
        <v>0</v>
      </c>
      <c r="V326" s="11">
        <v>0</v>
      </c>
      <c r="W326" s="12">
        <f t="shared" ref="W326:W389" si="40">U326+V326</f>
        <v>0</v>
      </c>
      <c r="X326" s="14">
        <f t="shared" ref="X326:X389" si="41">SUM(T326+W326)</f>
        <v>2</v>
      </c>
      <c r="Y326" s="11">
        <v>0</v>
      </c>
      <c r="Z326" s="11">
        <v>0</v>
      </c>
      <c r="AA326" s="11">
        <v>3</v>
      </c>
      <c r="AB326" s="11">
        <v>0</v>
      </c>
      <c r="AC326" s="11">
        <v>0</v>
      </c>
      <c r="AD326" s="11">
        <v>0</v>
      </c>
      <c r="AE326" s="11">
        <v>0</v>
      </c>
      <c r="AF326" s="11">
        <v>0</v>
      </c>
      <c r="AG326" s="11">
        <v>0</v>
      </c>
      <c r="AH326" s="11">
        <v>0</v>
      </c>
      <c r="AI326" s="11">
        <v>0</v>
      </c>
      <c r="AJ326" s="14">
        <f t="shared" ref="AJ326:AJ389" si="42">SUM(Y326:AI326)</f>
        <v>3</v>
      </c>
    </row>
    <row r="327" spans="1:255" ht="18.75" x14ac:dyDescent="0.3">
      <c r="A327" s="28">
        <v>90</v>
      </c>
      <c r="B327" s="6">
        <v>0</v>
      </c>
      <c r="C327" s="6">
        <v>3</v>
      </c>
      <c r="D327" s="6">
        <v>0</v>
      </c>
      <c r="E327" s="6">
        <v>0</v>
      </c>
      <c r="F327" s="7">
        <f t="shared" si="38"/>
        <v>3</v>
      </c>
      <c r="G327" s="6">
        <v>1</v>
      </c>
      <c r="H327" s="6">
        <v>0</v>
      </c>
      <c r="I327" s="6">
        <v>2</v>
      </c>
      <c r="J327" s="6">
        <v>0</v>
      </c>
      <c r="K327" s="6">
        <v>0</v>
      </c>
      <c r="L327" s="7">
        <f t="shared" si="36"/>
        <v>3</v>
      </c>
      <c r="M327" s="6">
        <f t="shared" si="39"/>
        <v>0</v>
      </c>
      <c r="N327" s="10">
        <v>3</v>
      </c>
      <c r="O327" s="10">
        <v>0</v>
      </c>
      <c r="P327" s="10">
        <v>0</v>
      </c>
      <c r="Q327" s="10">
        <v>0</v>
      </c>
      <c r="R327" s="11">
        <v>1</v>
      </c>
      <c r="S327" s="11">
        <v>1</v>
      </c>
      <c r="T327" s="12">
        <f t="shared" si="37"/>
        <v>2</v>
      </c>
      <c r="U327" s="11">
        <v>0</v>
      </c>
      <c r="V327" s="11">
        <v>0</v>
      </c>
      <c r="W327" s="12">
        <f t="shared" si="40"/>
        <v>0</v>
      </c>
      <c r="X327" s="14">
        <f t="shared" si="41"/>
        <v>2</v>
      </c>
      <c r="Y327" s="11">
        <v>0</v>
      </c>
      <c r="Z327" s="11">
        <v>0</v>
      </c>
      <c r="AA327" s="11">
        <v>25</v>
      </c>
      <c r="AB327" s="11">
        <v>0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0</v>
      </c>
      <c r="AI327" s="11">
        <v>13</v>
      </c>
      <c r="AJ327" s="14">
        <f t="shared" si="42"/>
        <v>38</v>
      </c>
    </row>
    <row r="328" spans="1:255" ht="18.75" x14ac:dyDescent="0.3">
      <c r="A328" s="28">
        <v>91</v>
      </c>
      <c r="B328" s="6">
        <v>7</v>
      </c>
      <c r="C328" s="6">
        <v>0</v>
      </c>
      <c r="D328" s="6">
        <v>0</v>
      </c>
      <c r="E328" s="6">
        <v>0</v>
      </c>
      <c r="F328" s="7">
        <f t="shared" si="38"/>
        <v>7</v>
      </c>
      <c r="G328" s="6">
        <v>0</v>
      </c>
      <c r="H328" s="6">
        <v>0</v>
      </c>
      <c r="I328" s="6">
        <v>1</v>
      </c>
      <c r="J328" s="6">
        <v>0</v>
      </c>
      <c r="K328" s="6">
        <v>0</v>
      </c>
      <c r="L328" s="7">
        <f t="shared" si="36"/>
        <v>1</v>
      </c>
      <c r="M328" s="6">
        <f t="shared" si="39"/>
        <v>6</v>
      </c>
      <c r="N328" s="10">
        <v>1</v>
      </c>
      <c r="O328" s="10">
        <v>0</v>
      </c>
      <c r="P328" s="10">
        <v>0</v>
      </c>
      <c r="Q328" s="10">
        <v>0</v>
      </c>
      <c r="R328" s="11">
        <v>1</v>
      </c>
      <c r="S328" s="11">
        <v>0</v>
      </c>
      <c r="T328" s="12">
        <f t="shared" si="37"/>
        <v>1</v>
      </c>
      <c r="U328" s="11">
        <v>0</v>
      </c>
      <c r="V328" s="11">
        <v>0</v>
      </c>
      <c r="W328" s="12">
        <f t="shared" si="40"/>
        <v>0</v>
      </c>
      <c r="X328" s="14">
        <f t="shared" si="41"/>
        <v>1</v>
      </c>
      <c r="Y328" s="11">
        <v>0</v>
      </c>
      <c r="Z328" s="11">
        <v>0</v>
      </c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11">
        <v>0</v>
      </c>
      <c r="AG328" s="11">
        <v>0</v>
      </c>
      <c r="AH328" s="11">
        <v>0</v>
      </c>
      <c r="AI328" s="11">
        <v>0</v>
      </c>
      <c r="AJ328" s="14">
        <f t="shared" si="42"/>
        <v>0</v>
      </c>
    </row>
    <row r="329" spans="1:255" ht="18.75" x14ac:dyDescent="0.3">
      <c r="A329" s="28">
        <v>92</v>
      </c>
      <c r="B329" s="6">
        <v>0</v>
      </c>
      <c r="C329" s="6">
        <v>0</v>
      </c>
      <c r="D329" s="6">
        <v>0</v>
      </c>
      <c r="E329" s="6">
        <v>0</v>
      </c>
      <c r="F329" s="7">
        <f t="shared" si="38"/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7">
        <f t="shared" si="36"/>
        <v>0</v>
      </c>
      <c r="M329" s="6">
        <f t="shared" si="39"/>
        <v>0</v>
      </c>
      <c r="N329" s="10">
        <v>0</v>
      </c>
      <c r="O329" s="10">
        <v>0</v>
      </c>
      <c r="P329" s="10">
        <v>0</v>
      </c>
      <c r="Q329" s="10">
        <v>0</v>
      </c>
      <c r="R329" s="11">
        <v>0</v>
      </c>
      <c r="S329" s="11">
        <v>0</v>
      </c>
      <c r="T329" s="12">
        <f t="shared" si="37"/>
        <v>0</v>
      </c>
      <c r="U329" s="11">
        <v>0</v>
      </c>
      <c r="V329" s="11">
        <v>0</v>
      </c>
      <c r="W329" s="12">
        <f t="shared" si="40"/>
        <v>0</v>
      </c>
      <c r="X329" s="14">
        <f t="shared" si="41"/>
        <v>0</v>
      </c>
      <c r="Y329" s="11">
        <v>0</v>
      </c>
      <c r="Z329" s="11">
        <v>0</v>
      </c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4">
        <f t="shared" si="42"/>
        <v>0</v>
      </c>
    </row>
    <row r="330" spans="1:255" ht="18.75" x14ac:dyDescent="0.3">
      <c r="A330" s="28" t="s">
        <v>107</v>
      </c>
      <c r="B330" s="6">
        <v>0</v>
      </c>
      <c r="C330" s="6">
        <v>0</v>
      </c>
      <c r="D330" s="6">
        <v>0</v>
      </c>
      <c r="E330" s="6">
        <v>0</v>
      </c>
      <c r="F330" s="7">
        <f t="shared" si="38"/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7">
        <f t="shared" si="36"/>
        <v>0</v>
      </c>
      <c r="M330" s="6">
        <f t="shared" si="39"/>
        <v>0</v>
      </c>
      <c r="N330" s="10">
        <v>0</v>
      </c>
      <c r="O330" s="10">
        <v>0</v>
      </c>
      <c r="P330" s="10">
        <v>0</v>
      </c>
      <c r="Q330" s="10">
        <v>0</v>
      </c>
      <c r="R330" s="11">
        <v>0</v>
      </c>
      <c r="S330" s="11">
        <v>0</v>
      </c>
      <c r="T330" s="12">
        <f t="shared" si="37"/>
        <v>0</v>
      </c>
      <c r="U330" s="11">
        <v>0</v>
      </c>
      <c r="V330" s="11">
        <v>0</v>
      </c>
      <c r="W330" s="12">
        <f t="shared" si="40"/>
        <v>0</v>
      </c>
      <c r="X330" s="14">
        <f t="shared" si="41"/>
        <v>0</v>
      </c>
      <c r="Y330" s="11">
        <v>0</v>
      </c>
      <c r="Z330" s="11">
        <v>0</v>
      </c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11">
        <v>0</v>
      </c>
      <c r="AG330" s="11">
        <v>0</v>
      </c>
      <c r="AH330" s="11">
        <v>0</v>
      </c>
      <c r="AI330" s="11">
        <v>0</v>
      </c>
      <c r="AJ330" s="14">
        <f t="shared" si="42"/>
        <v>0</v>
      </c>
    </row>
    <row r="331" spans="1:255" ht="18.75" x14ac:dyDescent="0.3">
      <c r="A331" s="28">
        <v>95</v>
      </c>
      <c r="B331" s="6">
        <v>0</v>
      </c>
      <c r="C331" s="6">
        <v>0</v>
      </c>
      <c r="D331" s="6">
        <v>0</v>
      </c>
      <c r="E331" s="6">
        <v>0</v>
      </c>
      <c r="F331" s="7">
        <f t="shared" si="38"/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7">
        <f t="shared" si="36"/>
        <v>0</v>
      </c>
      <c r="M331" s="6">
        <f t="shared" si="39"/>
        <v>0</v>
      </c>
      <c r="N331" s="10">
        <v>0</v>
      </c>
      <c r="O331" s="10">
        <v>0</v>
      </c>
      <c r="P331" s="10">
        <v>0</v>
      </c>
      <c r="Q331" s="10">
        <v>0</v>
      </c>
      <c r="R331" s="11">
        <v>0</v>
      </c>
      <c r="S331" s="11">
        <v>0</v>
      </c>
      <c r="T331" s="12">
        <f t="shared" si="37"/>
        <v>0</v>
      </c>
      <c r="U331" s="11">
        <v>0</v>
      </c>
      <c r="V331" s="11">
        <v>0</v>
      </c>
      <c r="W331" s="12">
        <f t="shared" si="40"/>
        <v>0</v>
      </c>
      <c r="X331" s="14">
        <f t="shared" si="41"/>
        <v>0</v>
      </c>
      <c r="Y331" s="11">
        <v>0</v>
      </c>
      <c r="Z331" s="11">
        <v>0</v>
      </c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14">
        <f t="shared" si="42"/>
        <v>0</v>
      </c>
    </row>
    <row r="332" spans="1:255" ht="18.75" x14ac:dyDescent="0.3">
      <c r="A332" s="28">
        <v>97</v>
      </c>
      <c r="B332" s="6">
        <v>0</v>
      </c>
      <c r="C332" s="6">
        <v>0</v>
      </c>
      <c r="D332" s="6">
        <v>0</v>
      </c>
      <c r="E332" s="6">
        <v>0</v>
      </c>
      <c r="F332" s="7">
        <f t="shared" si="38"/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7">
        <f t="shared" si="36"/>
        <v>0</v>
      </c>
      <c r="M332" s="6">
        <f t="shared" si="39"/>
        <v>0</v>
      </c>
      <c r="N332" s="10">
        <v>0</v>
      </c>
      <c r="O332" s="10">
        <v>0</v>
      </c>
      <c r="P332" s="10">
        <v>0</v>
      </c>
      <c r="Q332" s="10">
        <v>0</v>
      </c>
      <c r="R332" s="11">
        <v>0</v>
      </c>
      <c r="S332" s="11">
        <v>0</v>
      </c>
      <c r="T332" s="12">
        <f t="shared" si="37"/>
        <v>0</v>
      </c>
      <c r="U332" s="11">
        <v>0</v>
      </c>
      <c r="V332" s="11">
        <v>0</v>
      </c>
      <c r="W332" s="12">
        <f t="shared" si="40"/>
        <v>0</v>
      </c>
      <c r="X332" s="14">
        <f t="shared" si="41"/>
        <v>0</v>
      </c>
      <c r="Y332" s="11">
        <v>0</v>
      </c>
      <c r="Z332" s="11">
        <v>0</v>
      </c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14">
        <f t="shared" si="42"/>
        <v>0</v>
      </c>
    </row>
    <row r="333" spans="1:255" ht="18.75" x14ac:dyDescent="0.3">
      <c r="A333" s="28">
        <v>107</v>
      </c>
      <c r="B333" s="6">
        <v>0</v>
      </c>
      <c r="C333" s="6">
        <v>0</v>
      </c>
      <c r="D333" s="6">
        <v>0</v>
      </c>
      <c r="E333" s="6">
        <v>0</v>
      </c>
      <c r="F333" s="7">
        <f t="shared" si="38"/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7">
        <f t="shared" si="36"/>
        <v>0</v>
      </c>
      <c r="M333" s="6">
        <f t="shared" si="39"/>
        <v>0</v>
      </c>
      <c r="N333" s="10">
        <v>0</v>
      </c>
      <c r="O333" s="10">
        <v>0</v>
      </c>
      <c r="P333" s="10">
        <v>0</v>
      </c>
      <c r="Q333" s="10">
        <v>0</v>
      </c>
      <c r="R333" s="11">
        <v>0</v>
      </c>
      <c r="S333" s="11">
        <v>0</v>
      </c>
      <c r="T333" s="12">
        <f t="shared" si="37"/>
        <v>0</v>
      </c>
      <c r="U333" s="11">
        <v>0</v>
      </c>
      <c r="V333" s="11">
        <v>0</v>
      </c>
      <c r="W333" s="12">
        <f t="shared" si="40"/>
        <v>0</v>
      </c>
      <c r="X333" s="14">
        <f t="shared" si="41"/>
        <v>0</v>
      </c>
      <c r="Y333" s="11">
        <v>0</v>
      </c>
      <c r="Z333" s="11">
        <v>0</v>
      </c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4">
        <f t="shared" si="42"/>
        <v>0</v>
      </c>
    </row>
    <row r="334" spans="1:255" ht="18.75" x14ac:dyDescent="0.3">
      <c r="A334" s="28" t="s">
        <v>108</v>
      </c>
      <c r="B334" s="6">
        <v>0</v>
      </c>
      <c r="C334" s="6">
        <v>0</v>
      </c>
      <c r="D334" s="6">
        <v>0</v>
      </c>
      <c r="E334" s="6">
        <v>0</v>
      </c>
      <c r="F334" s="7">
        <f t="shared" si="38"/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7">
        <f t="shared" si="36"/>
        <v>0</v>
      </c>
      <c r="M334" s="6">
        <f t="shared" si="39"/>
        <v>0</v>
      </c>
      <c r="N334" s="10">
        <v>0</v>
      </c>
      <c r="O334" s="10">
        <v>0</v>
      </c>
      <c r="P334" s="10">
        <v>0</v>
      </c>
      <c r="Q334" s="10">
        <v>0</v>
      </c>
      <c r="R334" s="11">
        <v>0</v>
      </c>
      <c r="S334" s="11">
        <v>0</v>
      </c>
      <c r="T334" s="12">
        <f t="shared" si="37"/>
        <v>0</v>
      </c>
      <c r="U334" s="11">
        <v>0</v>
      </c>
      <c r="V334" s="11">
        <v>0</v>
      </c>
      <c r="W334" s="12">
        <f t="shared" si="40"/>
        <v>0</v>
      </c>
      <c r="X334" s="14">
        <f t="shared" si="41"/>
        <v>0</v>
      </c>
      <c r="Y334" s="11">
        <v>0</v>
      </c>
      <c r="Z334" s="11">
        <v>0</v>
      </c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11">
        <v>0</v>
      </c>
      <c r="AG334" s="11">
        <v>0</v>
      </c>
      <c r="AH334" s="11">
        <v>0</v>
      </c>
      <c r="AI334" s="11">
        <v>0</v>
      </c>
      <c r="AJ334" s="14">
        <f t="shared" si="42"/>
        <v>0</v>
      </c>
    </row>
    <row r="335" spans="1:255" ht="18.75" x14ac:dyDescent="0.3">
      <c r="A335" s="28">
        <v>112</v>
      </c>
      <c r="B335" s="6">
        <v>0</v>
      </c>
      <c r="C335" s="6">
        <v>0</v>
      </c>
      <c r="D335" s="6">
        <v>0</v>
      </c>
      <c r="E335" s="6">
        <v>0</v>
      </c>
      <c r="F335" s="7">
        <f t="shared" si="38"/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7">
        <f t="shared" si="36"/>
        <v>0</v>
      </c>
      <c r="M335" s="6">
        <f t="shared" si="39"/>
        <v>0</v>
      </c>
      <c r="N335" s="10">
        <v>0</v>
      </c>
      <c r="O335" s="10">
        <v>0</v>
      </c>
      <c r="P335" s="10">
        <v>0</v>
      </c>
      <c r="Q335" s="10">
        <v>0</v>
      </c>
      <c r="R335" s="11">
        <v>0</v>
      </c>
      <c r="S335" s="11">
        <v>0</v>
      </c>
      <c r="T335" s="12">
        <f t="shared" si="37"/>
        <v>0</v>
      </c>
      <c r="U335" s="11">
        <v>0</v>
      </c>
      <c r="V335" s="11">
        <v>0</v>
      </c>
      <c r="W335" s="12">
        <f t="shared" si="40"/>
        <v>0</v>
      </c>
      <c r="X335" s="14">
        <f t="shared" si="41"/>
        <v>0</v>
      </c>
      <c r="Y335" s="11">
        <v>0</v>
      </c>
      <c r="Z335" s="11">
        <v>0</v>
      </c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4">
        <f t="shared" si="42"/>
        <v>0</v>
      </c>
    </row>
    <row r="336" spans="1:255" ht="18.75" x14ac:dyDescent="0.3">
      <c r="A336" s="28" t="s">
        <v>445</v>
      </c>
      <c r="B336" s="6">
        <v>0</v>
      </c>
      <c r="C336" s="6">
        <v>0</v>
      </c>
      <c r="D336" s="6">
        <v>0</v>
      </c>
      <c r="E336" s="6">
        <v>0</v>
      </c>
      <c r="F336" s="7">
        <f t="shared" si="38"/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7">
        <f t="shared" si="36"/>
        <v>0</v>
      </c>
      <c r="M336" s="6">
        <f t="shared" si="39"/>
        <v>0</v>
      </c>
      <c r="N336" s="10">
        <v>0</v>
      </c>
      <c r="O336" s="10">
        <v>0</v>
      </c>
      <c r="P336" s="10">
        <v>0</v>
      </c>
      <c r="Q336" s="10">
        <v>0</v>
      </c>
      <c r="R336" s="11">
        <v>0</v>
      </c>
      <c r="S336" s="11">
        <v>0</v>
      </c>
      <c r="T336" s="12">
        <f t="shared" si="37"/>
        <v>0</v>
      </c>
      <c r="U336" s="11">
        <v>0</v>
      </c>
      <c r="V336" s="11">
        <v>0</v>
      </c>
      <c r="W336" s="12">
        <f t="shared" si="40"/>
        <v>0</v>
      </c>
      <c r="X336" s="14">
        <f t="shared" si="41"/>
        <v>0</v>
      </c>
      <c r="Y336" s="11">
        <v>0</v>
      </c>
      <c r="Z336" s="11">
        <v>0</v>
      </c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11">
        <v>0</v>
      </c>
      <c r="AG336" s="11">
        <v>0</v>
      </c>
      <c r="AH336" s="11">
        <v>0</v>
      </c>
      <c r="AI336" s="11">
        <v>0</v>
      </c>
      <c r="AJ336" s="14">
        <f t="shared" si="42"/>
        <v>0</v>
      </c>
    </row>
    <row r="337" spans="1:36" ht="18.75" x14ac:dyDescent="0.3">
      <c r="A337" s="28">
        <v>119</v>
      </c>
      <c r="B337" s="6">
        <v>0</v>
      </c>
      <c r="C337" s="6">
        <v>0</v>
      </c>
      <c r="D337" s="6">
        <v>0</v>
      </c>
      <c r="E337" s="6">
        <v>0</v>
      </c>
      <c r="F337" s="7">
        <f t="shared" si="38"/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7">
        <f t="shared" si="36"/>
        <v>0</v>
      </c>
      <c r="M337" s="6">
        <f t="shared" si="39"/>
        <v>0</v>
      </c>
      <c r="N337" s="10">
        <v>0</v>
      </c>
      <c r="O337" s="10">
        <v>0</v>
      </c>
      <c r="P337" s="10">
        <v>0</v>
      </c>
      <c r="Q337" s="10">
        <v>0</v>
      </c>
      <c r="R337" s="11">
        <v>0</v>
      </c>
      <c r="S337" s="11">
        <v>0</v>
      </c>
      <c r="T337" s="12">
        <f t="shared" si="37"/>
        <v>0</v>
      </c>
      <c r="U337" s="11">
        <v>0</v>
      </c>
      <c r="V337" s="11">
        <v>0</v>
      </c>
      <c r="W337" s="12">
        <f t="shared" si="40"/>
        <v>0</v>
      </c>
      <c r="X337" s="14">
        <f t="shared" si="41"/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4">
        <f t="shared" si="42"/>
        <v>0</v>
      </c>
    </row>
    <row r="338" spans="1:36" ht="18.75" x14ac:dyDescent="0.3">
      <c r="A338" s="28" t="s">
        <v>446</v>
      </c>
      <c r="B338" s="6">
        <v>0</v>
      </c>
      <c r="C338" s="6">
        <v>0</v>
      </c>
      <c r="D338" s="6">
        <v>0</v>
      </c>
      <c r="E338" s="6">
        <v>0</v>
      </c>
      <c r="F338" s="7">
        <f t="shared" si="38"/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7">
        <f t="shared" si="36"/>
        <v>0</v>
      </c>
      <c r="M338" s="6">
        <f t="shared" si="39"/>
        <v>0</v>
      </c>
      <c r="N338" s="10">
        <v>0</v>
      </c>
      <c r="O338" s="10">
        <v>0</v>
      </c>
      <c r="P338" s="10">
        <v>0</v>
      </c>
      <c r="Q338" s="10">
        <v>0</v>
      </c>
      <c r="R338" s="11">
        <v>0</v>
      </c>
      <c r="S338" s="11">
        <v>0</v>
      </c>
      <c r="T338" s="12">
        <f t="shared" si="37"/>
        <v>0</v>
      </c>
      <c r="U338" s="11">
        <v>0</v>
      </c>
      <c r="V338" s="11">
        <v>0</v>
      </c>
      <c r="W338" s="12">
        <f t="shared" si="40"/>
        <v>0</v>
      </c>
      <c r="X338" s="14">
        <f t="shared" si="41"/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4">
        <f t="shared" si="42"/>
        <v>0</v>
      </c>
    </row>
    <row r="339" spans="1:36" ht="18.75" x14ac:dyDescent="0.3">
      <c r="A339" s="28" t="s">
        <v>559</v>
      </c>
      <c r="B339" s="6">
        <v>0</v>
      </c>
      <c r="C339" s="6">
        <v>0</v>
      </c>
      <c r="D339" s="6">
        <v>0</v>
      </c>
      <c r="E339" s="6">
        <v>0</v>
      </c>
      <c r="F339" s="7">
        <f t="shared" si="38"/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7">
        <f t="shared" si="36"/>
        <v>0</v>
      </c>
      <c r="M339" s="6">
        <f t="shared" si="39"/>
        <v>0</v>
      </c>
      <c r="N339" s="10">
        <v>0</v>
      </c>
      <c r="O339" s="10">
        <v>0</v>
      </c>
      <c r="P339" s="10">
        <v>0</v>
      </c>
      <c r="Q339" s="10">
        <v>0</v>
      </c>
      <c r="R339" s="11">
        <v>0</v>
      </c>
      <c r="S339" s="11">
        <v>0</v>
      </c>
      <c r="T339" s="12">
        <f t="shared" si="37"/>
        <v>0</v>
      </c>
      <c r="U339" s="11">
        <v>0</v>
      </c>
      <c r="V339" s="11">
        <v>0</v>
      </c>
      <c r="W339" s="12">
        <f t="shared" si="40"/>
        <v>0</v>
      </c>
      <c r="X339" s="14">
        <f t="shared" si="41"/>
        <v>0</v>
      </c>
      <c r="Y339" s="11">
        <v>0</v>
      </c>
      <c r="Z339" s="11">
        <v>0</v>
      </c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0</v>
      </c>
      <c r="AI339" s="11">
        <v>0</v>
      </c>
      <c r="AJ339" s="14">
        <f t="shared" si="42"/>
        <v>0</v>
      </c>
    </row>
    <row r="340" spans="1:36" ht="18.75" x14ac:dyDescent="0.3">
      <c r="A340" s="28">
        <v>120</v>
      </c>
      <c r="B340" s="6">
        <v>2</v>
      </c>
      <c r="C340" s="6">
        <v>2</v>
      </c>
      <c r="D340" s="6">
        <v>0</v>
      </c>
      <c r="E340" s="6">
        <v>0</v>
      </c>
      <c r="F340" s="7">
        <f t="shared" si="38"/>
        <v>4</v>
      </c>
      <c r="G340" s="6">
        <v>2</v>
      </c>
      <c r="H340" s="6">
        <v>2</v>
      </c>
      <c r="I340" s="6">
        <v>0</v>
      </c>
      <c r="J340" s="6">
        <v>0</v>
      </c>
      <c r="K340" s="6">
        <v>0</v>
      </c>
      <c r="L340" s="7">
        <f t="shared" si="36"/>
        <v>4</v>
      </c>
      <c r="M340" s="6">
        <f t="shared" si="39"/>
        <v>0</v>
      </c>
      <c r="N340" s="10">
        <v>4</v>
      </c>
      <c r="O340" s="10">
        <v>0</v>
      </c>
      <c r="P340" s="10">
        <v>0</v>
      </c>
      <c r="Q340" s="10">
        <v>0</v>
      </c>
      <c r="R340" s="11">
        <v>1</v>
      </c>
      <c r="S340" s="11">
        <v>2</v>
      </c>
      <c r="T340" s="12">
        <f t="shared" si="37"/>
        <v>3</v>
      </c>
      <c r="U340" s="11">
        <v>0</v>
      </c>
      <c r="V340" s="11">
        <v>0</v>
      </c>
      <c r="W340" s="12">
        <f t="shared" si="40"/>
        <v>0</v>
      </c>
      <c r="X340" s="14">
        <f t="shared" si="41"/>
        <v>3</v>
      </c>
      <c r="Y340" s="11">
        <v>0</v>
      </c>
      <c r="Z340" s="11">
        <v>0</v>
      </c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11">
        <v>0</v>
      </c>
      <c r="AG340" s="11">
        <v>0</v>
      </c>
      <c r="AH340" s="11">
        <v>0</v>
      </c>
      <c r="AI340" s="11">
        <v>0</v>
      </c>
      <c r="AJ340" s="14">
        <f t="shared" si="42"/>
        <v>0</v>
      </c>
    </row>
    <row r="341" spans="1:36" ht="18.75" x14ac:dyDescent="0.3">
      <c r="A341" s="28">
        <v>121</v>
      </c>
      <c r="B341" s="6">
        <v>1</v>
      </c>
      <c r="C341" s="6">
        <v>0</v>
      </c>
      <c r="D341" s="6">
        <v>0</v>
      </c>
      <c r="E341" s="6">
        <v>0</v>
      </c>
      <c r="F341" s="7">
        <f t="shared" si="38"/>
        <v>1</v>
      </c>
      <c r="G341" s="6">
        <v>1</v>
      </c>
      <c r="H341" s="6">
        <v>0</v>
      </c>
      <c r="I341" s="6">
        <v>0</v>
      </c>
      <c r="J341" s="6">
        <v>0</v>
      </c>
      <c r="K341" s="6">
        <v>0</v>
      </c>
      <c r="L341" s="7">
        <f t="shared" si="36"/>
        <v>1</v>
      </c>
      <c r="M341" s="6">
        <f t="shared" si="39"/>
        <v>0</v>
      </c>
      <c r="N341" s="10">
        <v>1</v>
      </c>
      <c r="O341" s="10">
        <v>0</v>
      </c>
      <c r="P341" s="10">
        <v>0</v>
      </c>
      <c r="Q341" s="10">
        <v>0</v>
      </c>
      <c r="R341" s="11">
        <v>1</v>
      </c>
      <c r="S341" s="11">
        <v>0</v>
      </c>
      <c r="T341" s="12">
        <f t="shared" si="37"/>
        <v>1</v>
      </c>
      <c r="U341" s="11">
        <v>0</v>
      </c>
      <c r="V341" s="11">
        <v>0</v>
      </c>
      <c r="W341" s="12">
        <f t="shared" si="40"/>
        <v>0</v>
      </c>
      <c r="X341" s="14">
        <f t="shared" si="41"/>
        <v>1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4">
        <f t="shared" si="42"/>
        <v>0</v>
      </c>
    </row>
    <row r="342" spans="1:36" ht="18.75" x14ac:dyDescent="0.3">
      <c r="A342" s="28">
        <v>122</v>
      </c>
      <c r="B342" s="6">
        <v>0</v>
      </c>
      <c r="C342" s="6">
        <v>0</v>
      </c>
      <c r="D342" s="6">
        <v>0</v>
      </c>
      <c r="E342" s="6">
        <v>0</v>
      </c>
      <c r="F342" s="7">
        <f t="shared" si="38"/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7">
        <f t="shared" si="36"/>
        <v>0</v>
      </c>
      <c r="M342" s="6">
        <f t="shared" si="39"/>
        <v>0</v>
      </c>
      <c r="N342" s="10">
        <v>0</v>
      </c>
      <c r="O342" s="10">
        <v>0</v>
      </c>
      <c r="P342" s="10">
        <v>0</v>
      </c>
      <c r="Q342" s="10">
        <v>0</v>
      </c>
      <c r="R342" s="11">
        <v>0</v>
      </c>
      <c r="S342" s="11">
        <v>0</v>
      </c>
      <c r="T342" s="12">
        <f t="shared" si="37"/>
        <v>0</v>
      </c>
      <c r="U342" s="11">
        <v>0</v>
      </c>
      <c r="V342" s="11">
        <v>0</v>
      </c>
      <c r="W342" s="12">
        <f t="shared" si="40"/>
        <v>0</v>
      </c>
      <c r="X342" s="14">
        <f t="shared" si="41"/>
        <v>0</v>
      </c>
      <c r="Y342" s="11">
        <v>0</v>
      </c>
      <c r="Z342" s="11">
        <v>0</v>
      </c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11">
        <v>0</v>
      </c>
      <c r="AG342" s="11">
        <v>0</v>
      </c>
      <c r="AH342" s="11">
        <v>0</v>
      </c>
      <c r="AI342" s="11">
        <v>0</v>
      </c>
      <c r="AJ342" s="14">
        <f t="shared" si="42"/>
        <v>0</v>
      </c>
    </row>
    <row r="343" spans="1:36" ht="18.75" x14ac:dyDescent="0.3">
      <c r="A343" s="28">
        <v>123</v>
      </c>
      <c r="B343" s="6">
        <v>0</v>
      </c>
      <c r="C343" s="6">
        <v>0</v>
      </c>
      <c r="D343" s="6">
        <v>0</v>
      </c>
      <c r="E343" s="6">
        <v>0</v>
      </c>
      <c r="F343" s="7">
        <f t="shared" si="38"/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7">
        <f t="shared" si="36"/>
        <v>0</v>
      </c>
      <c r="M343" s="6">
        <f t="shared" si="39"/>
        <v>0</v>
      </c>
      <c r="N343" s="10">
        <v>0</v>
      </c>
      <c r="O343" s="10">
        <v>0</v>
      </c>
      <c r="P343" s="10">
        <v>0</v>
      </c>
      <c r="Q343" s="10">
        <v>0</v>
      </c>
      <c r="R343" s="11">
        <v>0</v>
      </c>
      <c r="S343" s="11">
        <v>0</v>
      </c>
      <c r="T343" s="12">
        <f t="shared" si="37"/>
        <v>0</v>
      </c>
      <c r="U343" s="11">
        <v>0</v>
      </c>
      <c r="V343" s="11">
        <v>0</v>
      </c>
      <c r="W343" s="12">
        <f t="shared" si="40"/>
        <v>0</v>
      </c>
      <c r="X343" s="14">
        <f t="shared" si="41"/>
        <v>0</v>
      </c>
      <c r="Y343" s="11">
        <v>0</v>
      </c>
      <c r="Z343" s="11">
        <v>0</v>
      </c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0</v>
      </c>
      <c r="AI343" s="11">
        <v>0</v>
      </c>
      <c r="AJ343" s="14">
        <f t="shared" si="42"/>
        <v>0</v>
      </c>
    </row>
    <row r="344" spans="1:36" ht="18.75" x14ac:dyDescent="0.3">
      <c r="A344" s="28" t="s">
        <v>560</v>
      </c>
      <c r="B344" s="6">
        <v>2</v>
      </c>
      <c r="C344" s="6">
        <v>0</v>
      </c>
      <c r="D344" s="6">
        <v>0</v>
      </c>
      <c r="E344" s="6">
        <v>0</v>
      </c>
      <c r="F344" s="7">
        <f t="shared" si="38"/>
        <v>2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7">
        <f t="shared" si="36"/>
        <v>0</v>
      </c>
      <c r="M344" s="6">
        <f t="shared" si="39"/>
        <v>2</v>
      </c>
      <c r="N344" s="10">
        <v>0</v>
      </c>
      <c r="O344" s="10">
        <v>0</v>
      </c>
      <c r="P344" s="10">
        <v>0</v>
      </c>
      <c r="Q344" s="10">
        <v>0</v>
      </c>
      <c r="R344" s="11">
        <v>0</v>
      </c>
      <c r="S344" s="11">
        <v>0</v>
      </c>
      <c r="T344" s="12">
        <f t="shared" si="37"/>
        <v>0</v>
      </c>
      <c r="U344" s="11">
        <v>0</v>
      </c>
      <c r="V344" s="11">
        <v>0</v>
      </c>
      <c r="W344" s="12">
        <f t="shared" si="40"/>
        <v>0</v>
      </c>
      <c r="X344" s="14">
        <f t="shared" si="41"/>
        <v>0</v>
      </c>
      <c r="Y344" s="11">
        <v>0</v>
      </c>
      <c r="Z344" s="11">
        <v>0</v>
      </c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11">
        <v>0</v>
      </c>
      <c r="AG344" s="11">
        <v>0</v>
      </c>
      <c r="AH344" s="11">
        <v>0</v>
      </c>
      <c r="AI344" s="11">
        <v>0</v>
      </c>
      <c r="AJ344" s="14">
        <f t="shared" si="42"/>
        <v>0</v>
      </c>
    </row>
    <row r="345" spans="1:36" ht="18.75" x14ac:dyDescent="0.3">
      <c r="A345" s="28">
        <v>125</v>
      </c>
      <c r="B345" s="6">
        <v>0</v>
      </c>
      <c r="C345" s="6">
        <v>2</v>
      </c>
      <c r="D345" s="6">
        <v>0</v>
      </c>
      <c r="E345" s="6">
        <v>0</v>
      </c>
      <c r="F345" s="7">
        <f t="shared" si="38"/>
        <v>2</v>
      </c>
      <c r="G345" s="6">
        <v>0</v>
      </c>
      <c r="H345" s="6">
        <v>1</v>
      </c>
      <c r="I345" s="6">
        <v>0</v>
      </c>
      <c r="J345" s="6">
        <v>0</v>
      </c>
      <c r="K345" s="6">
        <v>0</v>
      </c>
      <c r="L345" s="7">
        <f t="shared" si="36"/>
        <v>1</v>
      </c>
      <c r="M345" s="6">
        <f t="shared" si="39"/>
        <v>1</v>
      </c>
      <c r="N345" s="10">
        <v>1</v>
      </c>
      <c r="O345" s="10">
        <v>0</v>
      </c>
      <c r="P345" s="10">
        <v>0</v>
      </c>
      <c r="Q345" s="10">
        <v>0</v>
      </c>
      <c r="R345" s="11">
        <v>1</v>
      </c>
      <c r="S345" s="11">
        <v>0</v>
      </c>
      <c r="T345" s="12">
        <f t="shared" si="37"/>
        <v>1</v>
      </c>
      <c r="U345" s="11">
        <v>0</v>
      </c>
      <c r="V345" s="11">
        <v>0</v>
      </c>
      <c r="W345" s="12">
        <f t="shared" si="40"/>
        <v>0</v>
      </c>
      <c r="X345" s="14">
        <f t="shared" si="41"/>
        <v>1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4">
        <f t="shared" si="42"/>
        <v>0</v>
      </c>
    </row>
    <row r="346" spans="1:36" ht="18.75" x14ac:dyDescent="0.3">
      <c r="A346" s="28">
        <v>126</v>
      </c>
      <c r="B346" s="6">
        <v>0</v>
      </c>
      <c r="C346" s="6">
        <v>0</v>
      </c>
      <c r="D346" s="6">
        <v>0</v>
      </c>
      <c r="E346" s="6">
        <v>0</v>
      </c>
      <c r="F346" s="7">
        <f t="shared" si="38"/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7">
        <f t="shared" si="36"/>
        <v>0</v>
      </c>
      <c r="M346" s="6">
        <f t="shared" si="39"/>
        <v>0</v>
      </c>
      <c r="N346" s="10">
        <v>0</v>
      </c>
      <c r="O346" s="10">
        <v>0</v>
      </c>
      <c r="P346" s="10">
        <v>0</v>
      </c>
      <c r="Q346" s="10">
        <v>0</v>
      </c>
      <c r="R346" s="11">
        <v>0</v>
      </c>
      <c r="S346" s="11">
        <v>0</v>
      </c>
      <c r="T346" s="12">
        <f t="shared" si="37"/>
        <v>0</v>
      </c>
      <c r="U346" s="11">
        <v>0</v>
      </c>
      <c r="V346" s="11">
        <v>0</v>
      </c>
      <c r="W346" s="12">
        <f t="shared" si="40"/>
        <v>0</v>
      </c>
      <c r="X346" s="14">
        <f t="shared" si="41"/>
        <v>0</v>
      </c>
      <c r="Y346" s="11">
        <v>0</v>
      </c>
      <c r="Z346" s="11">
        <v>0</v>
      </c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11">
        <v>0</v>
      </c>
      <c r="AG346" s="11">
        <v>0</v>
      </c>
      <c r="AH346" s="11">
        <v>0</v>
      </c>
      <c r="AI346" s="11">
        <v>4</v>
      </c>
      <c r="AJ346" s="14">
        <f t="shared" si="42"/>
        <v>4</v>
      </c>
    </row>
    <row r="347" spans="1:36" ht="18.75" x14ac:dyDescent="0.3">
      <c r="A347" s="28">
        <v>127</v>
      </c>
      <c r="B347" s="6">
        <v>0</v>
      </c>
      <c r="C347" s="6">
        <v>0</v>
      </c>
      <c r="D347" s="6">
        <v>0</v>
      </c>
      <c r="E347" s="6">
        <v>0</v>
      </c>
      <c r="F347" s="7">
        <f t="shared" si="38"/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7">
        <f t="shared" si="36"/>
        <v>0</v>
      </c>
      <c r="M347" s="6">
        <f t="shared" si="39"/>
        <v>0</v>
      </c>
      <c r="N347" s="10">
        <v>0</v>
      </c>
      <c r="O347" s="10">
        <v>0</v>
      </c>
      <c r="P347" s="10">
        <v>0</v>
      </c>
      <c r="Q347" s="10">
        <v>0</v>
      </c>
      <c r="R347" s="11">
        <v>0</v>
      </c>
      <c r="S347" s="11">
        <v>0</v>
      </c>
      <c r="T347" s="12">
        <f t="shared" si="37"/>
        <v>0</v>
      </c>
      <c r="U347" s="11">
        <v>0</v>
      </c>
      <c r="V347" s="11">
        <v>0</v>
      </c>
      <c r="W347" s="12">
        <f t="shared" si="40"/>
        <v>0</v>
      </c>
      <c r="X347" s="14">
        <f t="shared" si="41"/>
        <v>0</v>
      </c>
      <c r="Y347" s="11">
        <v>0</v>
      </c>
      <c r="Z347" s="11">
        <v>0</v>
      </c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0</v>
      </c>
      <c r="AI347" s="11">
        <v>0</v>
      </c>
      <c r="AJ347" s="14">
        <f t="shared" si="42"/>
        <v>0</v>
      </c>
    </row>
    <row r="348" spans="1:36" ht="18.75" x14ac:dyDescent="0.3">
      <c r="A348" s="28">
        <v>128</v>
      </c>
      <c r="B348" s="6">
        <v>0</v>
      </c>
      <c r="C348" s="6">
        <v>0</v>
      </c>
      <c r="D348" s="6">
        <v>0</v>
      </c>
      <c r="E348" s="6">
        <v>0</v>
      </c>
      <c r="F348" s="7">
        <f t="shared" si="38"/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7">
        <f t="shared" si="36"/>
        <v>0</v>
      </c>
      <c r="M348" s="6">
        <f t="shared" si="39"/>
        <v>0</v>
      </c>
      <c r="N348" s="10">
        <v>0</v>
      </c>
      <c r="O348" s="10">
        <v>0</v>
      </c>
      <c r="P348" s="10">
        <v>0</v>
      </c>
      <c r="Q348" s="10">
        <v>0</v>
      </c>
      <c r="R348" s="11">
        <v>0</v>
      </c>
      <c r="S348" s="11">
        <v>0</v>
      </c>
      <c r="T348" s="12">
        <f t="shared" si="37"/>
        <v>0</v>
      </c>
      <c r="U348" s="11">
        <v>0</v>
      </c>
      <c r="V348" s="11">
        <v>0</v>
      </c>
      <c r="W348" s="12">
        <f t="shared" si="40"/>
        <v>0</v>
      </c>
      <c r="X348" s="14">
        <f t="shared" si="41"/>
        <v>0</v>
      </c>
      <c r="Y348" s="11">
        <v>0</v>
      </c>
      <c r="Z348" s="11">
        <v>0</v>
      </c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11">
        <v>0</v>
      </c>
      <c r="AG348" s="11">
        <v>0</v>
      </c>
      <c r="AH348" s="11">
        <v>0</v>
      </c>
      <c r="AI348" s="11">
        <v>0</v>
      </c>
      <c r="AJ348" s="14">
        <f t="shared" si="42"/>
        <v>0</v>
      </c>
    </row>
    <row r="349" spans="1:36" ht="18.75" x14ac:dyDescent="0.3">
      <c r="A349" s="28">
        <v>130</v>
      </c>
      <c r="B349" s="6">
        <v>3</v>
      </c>
      <c r="C349" s="6">
        <v>2</v>
      </c>
      <c r="D349" s="6">
        <v>0</v>
      </c>
      <c r="E349" s="6">
        <v>0</v>
      </c>
      <c r="F349" s="7">
        <f t="shared" si="38"/>
        <v>5</v>
      </c>
      <c r="G349" s="6">
        <v>4</v>
      </c>
      <c r="H349" s="6">
        <v>0</v>
      </c>
      <c r="I349" s="6">
        <v>0</v>
      </c>
      <c r="J349" s="6">
        <v>1</v>
      </c>
      <c r="K349" s="6">
        <v>0</v>
      </c>
      <c r="L349" s="7">
        <f t="shared" si="36"/>
        <v>5</v>
      </c>
      <c r="M349" s="6">
        <f t="shared" si="39"/>
        <v>0</v>
      </c>
      <c r="N349" s="10">
        <v>5</v>
      </c>
      <c r="O349" s="10">
        <v>0</v>
      </c>
      <c r="P349" s="10">
        <v>0</v>
      </c>
      <c r="Q349" s="10">
        <v>0</v>
      </c>
      <c r="R349" s="11">
        <v>1</v>
      </c>
      <c r="S349" s="11">
        <v>2</v>
      </c>
      <c r="T349" s="12">
        <f t="shared" si="37"/>
        <v>3</v>
      </c>
      <c r="U349" s="11">
        <v>0</v>
      </c>
      <c r="V349" s="11">
        <v>0</v>
      </c>
      <c r="W349" s="12">
        <f t="shared" si="40"/>
        <v>0</v>
      </c>
      <c r="X349" s="14">
        <f t="shared" si="41"/>
        <v>3</v>
      </c>
      <c r="Y349" s="11">
        <v>0</v>
      </c>
      <c r="Z349" s="11">
        <v>0</v>
      </c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4">
        <f t="shared" si="42"/>
        <v>0</v>
      </c>
    </row>
    <row r="350" spans="1:36" ht="18.75" x14ac:dyDescent="0.3">
      <c r="A350" s="28" t="s">
        <v>561</v>
      </c>
      <c r="B350" s="6">
        <v>7</v>
      </c>
      <c r="C350" s="6">
        <v>0</v>
      </c>
      <c r="D350" s="6">
        <v>0</v>
      </c>
      <c r="E350" s="6">
        <v>0</v>
      </c>
      <c r="F350" s="7">
        <f t="shared" si="38"/>
        <v>7</v>
      </c>
      <c r="G350" s="6">
        <v>7</v>
      </c>
      <c r="H350" s="6">
        <v>0</v>
      </c>
      <c r="I350" s="6">
        <v>0</v>
      </c>
      <c r="J350" s="6">
        <v>0</v>
      </c>
      <c r="K350" s="6">
        <v>0</v>
      </c>
      <c r="L350" s="7">
        <f t="shared" si="36"/>
        <v>7</v>
      </c>
      <c r="M350" s="6">
        <f t="shared" si="39"/>
        <v>0</v>
      </c>
      <c r="N350" s="10">
        <v>7</v>
      </c>
      <c r="O350" s="10">
        <v>0</v>
      </c>
      <c r="P350" s="10">
        <v>0</v>
      </c>
      <c r="Q350" s="10">
        <v>0</v>
      </c>
      <c r="R350" s="11">
        <v>0</v>
      </c>
      <c r="S350" s="11">
        <v>6</v>
      </c>
      <c r="T350" s="12">
        <f t="shared" si="37"/>
        <v>6</v>
      </c>
      <c r="U350" s="11">
        <v>0</v>
      </c>
      <c r="V350" s="11">
        <v>0</v>
      </c>
      <c r="W350" s="12">
        <f t="shared" si="40"/>
        <v>0</v>
      </c>
      <c r="X350" s="14">
        <f t="shared" si="41"/>
        <v>6</v>
      </c>
      <c r="Y350" s="11">
        <v>0</v>
      </c>
      <c r="Z350" s="11">
        <v>0</v>
      </c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11">
        <v>0</v>
      </c>
      <c r="AG350" s="11">
        <v>0</v>
      </c>
      <c r="AH350" s="11">
        <v>0</v>
      </c>
      <c r="AI350" s="11">
        <v>48</v>
      </c>
      <c r="AJ350" s="14">
        <f t="shared" si="42"/>
        <v>48</v>
      </c>
    </row>
    <row r="351" spans="1:36" ht="18.75" x14ac:dyDescent="0.3">
      <c r="A351" s="28">
        <v>133</v>
      </c>
      <c r="B351" s="6">
        <v>0</v>
      </c>
      <c r="C351" s="6">
        <v>0</v>
      </c>
      <c r="D351" s="6">
        <v>0</v>
      </c>
      <c r="E351" s="6">
        <v>0</v>
      </c>
      <c r="F351" s="7">
        <f t="shared" si="38"/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7">
        <f t="shared" si="36"/>
        <v>0</v>
      </c>
      <c r="M351" s="6">
        <f t="shared" si="39"/>
        <v>0</v>
      </c>
      <c r="N351" s="10">
        <v>0</v>
      </c>
      <c r="O351" s="10">
        <v>0</v>
      </c>
      <c r="P351" s="10">
        <v>0</v>
      </c>
      <c r="Q351" s="10">
        <v>0</v>
      </c>
      <c r="R351" s="11">
        <v>0</v>
      </c>
      <c r="S351" s="11">
        <v>0</v>
      </c>
      <c r="T351" s="12">
        <f t="shared" si="37"/>
        <v>0</v>
      </c>
      <c r="U351" s="11">
        <v>0</v>
      </c>
      <c r="V351" s="11">
        <v>0</v>
      </c>
      <c r="W351" s="12">
        <f t="shared" si="40"/>
        <v>0</v>
      </c>
      <c r="X351" s="14">
        <f t="shared" si="41"/>
        <v>0</v>
      </c>
      <c r="Y351" s="11">
        <v>0</v>
      </c>
      <c r="Z351" s="11">
        <v>0</v>
      </c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11">
        <v>0</v>
      </c>
      <c r="AG351" s="11">
        <v>0</v>
      </c>
      <c r="AH351" s="11">
        <v>0</v>
      </c>
      <c r="AI351" s="11">
        <v>0</v>
      </c>
      <c r="AJ351" s="14">
        <f t="shared" si="42"/>
        <v>0</v>
      </c>
    </row>
    <row r="352" spans="1:36" ht="18.75" x14ac:dyDescent="0.3">
      <c r="A352" s="28" t="s">
        <v>562</v>
      </c>
      <c r="B352" s="6">
        <v>0</v>
      </c>
      <c r="C352" s="6">
        <v>0</v>
      </c>
      <c r="D352" s="6">
        <v>0</v>
      </c>
      <c r="E352" s="6">
        <v>0</v>
      </c>
      <c r="F352" s="7">
        <f t="shared" si="38"/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7">
        <f t="shared" si="36"/>
        <v>0</v>
      </c>
      <c r="M352" s="6">
        <f t="shared" si="39"/>
        <v>0</v>
      </c>
      <c r="N352" s="10">
        <v>0</v>
      </c>
      <c r="O352" s="10">
        <v>0</v>
      </c>
      <c r="P352" s="10">
        <v>0</v>
      </c>
      <c r="Q352" s="10">
        <v>0</v>
      </c>
      <c r="R352" s="11">
        <v>0</v>
      </c>
      <c r="S352" s="11">
        <v>0</v>
      </c>
      <c r="T352" s="12">
        <f t="shared" si="37"/>
        <v>0</v>
      </c>
      <c r="U352" s="11">
        <v>0</v>
      </c>
      <c r="V352" s="11">
        <v>0</v>
      </c>
      <c r="W352" s="12">
        <f t="shared" si="40"/>
        <v>0</v>
      </c>
      <c r="X352" s="14">
        <f t="shared" si="41"/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4">
        <f t="shared" si="42"/>
        <v>0</v>
      </c>
    </row>
    <row r="353" spans="1:36" ht="18.75" x14ac:dyDescent="0.3">
      <c r="A353" s="28" t="s">
        <v>563</v>
      </c>
      <c r="B353" s="6">
        <v>0</v>
      </c>
      <c r="C353" s="6">
        <v>0</v>
      </c>
      <c r="D353" s="6">
        <v>0</v>
      </c>
      <c r="E353" s="6">
        <v>0</v>
      </c>
      <c r="F353" s="7">
        <f t="shared" si="38"/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7">
        <f t="shared" si="36"/>
        <v>0</v>
      </c>
      <c r="M353" s="6">
        <f t="shared" si="39"/>
        <v>0</v>
      </c>
      <c r="N353" s="10">
        <v>0</v>
      </c>
      <c r="O353" s="10">
        <v>0</v>
      </c>
      <c r="P353" s="10">
        <v>0</v>
      </c>
      <c r="Q353" s="10">
        <v>0</v>
      </c>
      <c r="R353" s="11">
        <v>0</v>
      </c>
      <c r="S353" s="11">
        <v>0</v>
      </c>
      <c r="T353" s="12">
        <f t="shared" si="37"/>
        <v>0</v>
      </c>
      <c r="U353" s="11">
        <v>0</v>
      </c>
      <c r="V353" s="11">
        <v>0</v>
      </c>
      <c r="W353" s="12">
        <f t="shared" si="40"/>
        <v>0</v>
      </c>
      <c r="X353" s="14">
        <f t="shared" si="41"/>
        <v>0</v>
      </c>
      <c r="Y353" s="11">
        <v>0</v>
      </c>
      <c r="Z353" s="11">
        <v>0</v>
      </c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4">
        <f t="shared" si="42"/>
        <v>0</v>
      </c>
    </row>
    <row r="354" spans="1:36" ht="18.75" x14ac:dyDescent="0.3">
      <c r="A354" s="28">
        <v>148</v>
      </c>
      <c r="B354" s="6">
        <v>0</v>
      </c>
      <c r="C354" s="6">
        <v>0</v>
      </c>
      <c r="D354" s="6">
        <v>0</v>
      </c>
      <c r="E354" s="6">
        <v>0</v>
      </c>
      <c r="F354" s="7">
        <f t="shared" si="38"/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7">
        <f t="shared" si="36"/>
        <v>0</v>
      </c>
      <c r="M354" s="6">
        <f t="shared" si="39"/>
        <v>0</v>
      </c>
      <c r="N354" s="10">
        <v>0</v>
      </c>
      <c r="O354" s="10">
        <v>0</v>
      </c>
      <c r="P354" s="10">
        <v>0</v>
      </c>
      <c r="Q354" s="10">
        <v>0</v>
      </c>
      <c r="R354" s="11">
        <v>0</v>
      </c>
      <c r="S354" s="11">
        <v>0</v>
      </c>
      <c r="T354" s="12">
        <f t="shared" si="37"/>
        <v>0</v>
      </c>
      <c r="U354" s="11">
        <v>0</v>
      </c>
      <c r="V354" s="11">
        <v>0</v>
      </c>
      <c r="W354" s="12">
        <f t="shared" si="40"/>
        <v>0</v>
      </c>
      <c r="X354" s="14">
        <f t="shared" si="41"/>
        <v>0</v>
      </c>
      <c r="Y354" s="11">
        <v>0</v>
      </c>
      <c r="Z354" s="11">
        <v>0</v>
      </c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11">
        <v>0</v>
      </c>
      <c r="AG354" s="11">
        <v>0</v>
      </c>
      <c r="AH354" s="11">
        <v>0</v>
      </c>
      <c r="AI354" s="11">
        <v>0</v>
      </c>
      <c r="AJ354" s="14">
        <f t="shared" si="42"/>
        <v>0</v>
      </c>
    </row>
    <row r="355" spans="1:36" ht="18.75" x14ac:dyDescent="0.3">
      <c r="A355" s="28">
        <v>149</v>
      </c>
      <c r="B355" s="6">
        <v>0</v>
      </c>
      <c r="C355" s="6">
        <v>0</v>
      </c>
      <c r="D355" s="6">
        <v>0</v>
      </c>
      <c r="E355" s="6">
        <v>0</v>
      </c>
      <c r="F355" s="7">
        <f t="shared" si="38"/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7">
        <f t="shared" si="36"/>
        <v>0</v>
      </c>
      <c r="M355" s="6">
        <f t="shared" si="39"/>
        <v>0</v>
      </c>
      <c r="N355" s="10">
        <v>0</v>
      </c>
      <c r="O355" s="10">
        <v>0</v>
      </c>
      <c r="P355" s="10">
        <v>0</v>
      </c>
      <c r="Q355" s="10">
        <v>0</v>
      </c>
      <c r="R355" s="11">
        <v>0</v>
      </c>
      <c r="S355" s="11">
        <v>0</v>
      </c>
      <c r="T355" s="12">
        <f t="shared" si="37"/>
        <v>0</v>
      </c>
      <c r="U355" s="11">
        <v>0</v>
      </c>
      <c r="V355" s="11">
        <v>0</v>
      </c>
      <c r="W355" s="12">
        <f t="shared" si="40"/>
        <v>0</v>
      </c>
      <c r="X355" s="14">
        <f t="shared" si="41"/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0</v>
      </c>
      <c r="AI355" s="11">
        <v>0</v>
      </c>
      <c r="AJ355" s="14">
        <f t="shared" si="42"/>
        <v>0</v>
      </c>
    </row>
    <row r="356" spans="1:36" ht="18.75" x14ac:dyDescent="0.3">
      <c r="A356" s="28" t="s">
        <v>447</v>
      </c>
      <c r="B356" s="6">
        <v>0</v>
      </c>
      <c r="C356" s="6">
        <v>0</v>
      </c>
      <c r="D356" s="6">
        <v>0</v>
      </c>
      <c r="E356" s="6">
        <v>0</v>
      </c>
      <c r="F356" s="7">
        <f t="shared" si="38"/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7">
        <f t="shared" si="36"/>
        <v>0</v>
      </c>
      <c r="M356" s="6">
        <f t="shared" si="39"/>
        <v>0</v>
      </c>
      <c r="N356" s="10">
        <v>0</v>
      </c>
      <c r="O356" s="10">
        <v>0</v>
      </c>
      <c r="P356" s="10">
        <v>0</v>
      </c>
      <c r="Q356" s="10">
        <v>0</v>
      </c>
      <c r="R356" s="11">
        <v>0</v>
      </c>
      <c r="S356" s="11">
        <v>0</v>
      </c>
      <c r="T356" s="12">
        <f t="shared" si="37"/>
        <v>0</v>
      </c>
      <c r="U356" s="11">
        <v>0</v>
      </c>
      <c r="V356" s="11">
        <v>0</v>
      </c>
      <c r="W356" s="12">
        <f t="shared" si="40"/>
        <v>0</v>
      </c>
      <c r="X356" s="14">
        <f t="shared" si="41"/>
        <v>0</v>
      </c>
      <c r="Y356" s="11">
        <v>0</v>
      </c>
      <c r="Z356" s="11">
        <v>0</v>
      </c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11">
        <v>0</v>
      </c>
      <c r="AG356" s="11">
        <v>0</v>
      </c>
      <c r="AH356" s="11">
        <v>0</v>
      </c>
      <c r="AI356" s="11">
        <v>0</v>
      </c>
      <c r="AJ356" s="14">
        <f t="shared" si="42"/>
        <v>0</v>
      </c>
    </row>
    <row r="357" spans="1:36" ht="18.75" x14ac:dyDescent="0.3">
      <c r="A357" s="28" t="s">
        <v>448</v>
      </c>
      <c r="B357" s="6">
        <v>0</v>
      </c>
      <c r="C357" s="6">
        <v>0</v>
      </c>
      <c r="D357" s="6">
        <v>0</v>
      </c>
      <c r="E357" s="6">
        <v>0</v>
      </c>
      <c r="F357" s="7">
        <f t="shared" si="38"/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7">
        <f t="shared" ref="L357:L388" si="43">SUM(G357:K357)</f>
        <v>0</v>
      </c>
      <c r="M357" s="6">
        <f t="shared" si="39"/>
        <v>0</v>
      </c>
      <c r="N357" s="10">
        <v>0</v>
      </c>
      <c r="O357" s="10">
        <v>0</v>
      </c>
      <c r="P357" s="10">
        <v>0</v>
      </c>
      <c r="Q357" s="10">
        <v>0</v>
      </c>
      <c r="R357" s="11">
        <v>0</v>
      </c>
      <c r="S357" s="11">
        <v>0</v>
      </c>
      <c r="T357" s="12">
        <f t="shared" si="37"/>
        <v>0</v>
      </c>
      <c r="U357" s="11">
        <v>0</v>
      </c>
      <c r="V357" s="11">
        <v>0</v>
      </c>
      <c r="W357" s="12">
        <f t="shared" si="40"/>
        <v>0</v>
      </c>
      <c r="X357" s="14">
        <f t="shared" si="41"/>
        <v>0</v>
      </c>
      <c r="Y357" s="11">
        <v>0</v>
      </c>
      <c r="Z357" s="11">
        <v>0</v>
      </c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4">
        <f t="shared" si="42"/>
        <v>0</v>
      </c>
    </row>
    <row r="358" spans="1:36" ht="18.75" x14ac:dyDescent="0.3">
      <c r="A358" s="28">
        <v>157</v>
      </c>
      <c r="B358" s="6">
        <v>0</v>
      </c>
      <c r="C358" s="6">
        <v>0</v>
      </c>
      <c r="D358" s="6">
        <v>0</v>
      </c>
      <c r="E358" s="6">
        <v>0</v>
      </c>
      <c r="F358" s="7">
        <f t="shared" si="38"/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7">
        <f t="shared" si="43"/>
        <v>0</v>
      </c>
      <c r="M358" s="6">
        <f t="shared" si="39"/>
        <v>0</v>
      </c>
      <c r="N358" s="10">
        <v>0</v>
      </c>
      <c r="O358" s="10">
        <v>0</v>
      </c>
      <c r="P358" s="10">
        <v>0</v>
      </c>
      <c r="Q358" s="10">
        <v>0</v>
      </c>
      <c r="R358" s="11">
        <v>0</v>
      </c>
      <c r="S358" s="11">
        <v>0</v>
      </c>
      <c r="T358" s="12">
        <f t="shared" si="37"/>
        <v>0</v>
      </c>
      <c r="U358" s="11">
        <v>0</v>
      </c>
      <c r="V358" s="11">
        <v>0</v>
      </c>
      <c r="W358" s="12">
        <f t="shared" si="40"/>
        <v>0</v>
      </c>
      <c r="X358" s="14">
        <f t="shared" si="41"/>
        <v>0</v>
      </c>
      <c r="Y358" s="11">
        <v>0</v>
      </c>
      <c r="Z358" s="11">
        <v>0</v>
      </c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11">
        <v>0</v>
      </c>
      <c r="AG358" s="11">
        <v>0</v>
      </c>
      <c r="AH358" s="11">
        <v>0</v>
      </c>
      <c r="AI358" s="11">
        <v>0</v>
      </c>
      <c r="AJ358" s="14">
        <f t="shared" si="42"/>
        <v>0</v>
      </c>
    </row>
    <row r="359" spans="1:36" ht="18.75" x14ac:dyDescent="0.3">
      <c r="A359" s="28">
        <v>158</v>
      </c>
      <c r="B359" s="6">
        <v>0</v>
      </c>
      <c r="C359" s="6">
        <v>0</v>
      </c>
      <c r="D359" s="6">
        <v>0</v>
      </c>
      <c r="E359" s="6">
        <v>0</v>
      </c>
      <c r="F359" s="7">
        <f t="shared" si="38"/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7">
        <f t="shared" si="43"/>
        <v>0</v>
      </c>
      <c r="M359" s="6">
        <f t="shared" si="39"/>
        <v>0</v>
      </c>
      <c r="N359" s="10">
        <v>0</v>
      </c>
      <c r="O359" s="10">
        <v>0</v>
      </c>
      <c r="P359" s="10">
        <v>0</v>
      </c>
      <c r="Q359" s="10">
        <v>0</v>
      </c>
      <c r="R359" s="11">
        <v>0</v>
      </c>
      <c r="S359" s="11">
        <v>0</v>
      </c>
      <c r="T359" s="12">
        <f t="shared" si="37"/>
        <v>0</v>
      </c>
      <c r="U359" s="11">
        <v>0</v>
      </c>
      <c r="V359" s="11">
        <v>0</v>
      </c>
      <c r="W359" s="12">
        <f t="shared" si="40"/>
        <v>0</v>
      </c>
      <c r="X359" s="14">
        <f t="shared" si="41"/>
        <v>0</v>
      </c>
      <c r="Y359" s="11">
        <v>0</v>
      </c>
      <c r="Z359" s="11">
        <v>0</v>
      </c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14">
        <f t="shared" si="42"/>
        <v>0</v>
      </c>
    </row>
    <row r="360" spans="1:36" ht="18.75" x14ac:dyDescent="0.3">
      <c r="A360" s="28" t="s">
        <v>53</v>
      </c>
      <c r="B360" s="6">
        <v>0</v>
      </c>
      <c r="C360" s="6">
        <v>0</v>
      </c>
      <c r="D360" s="6">
        <v>0</v>
      </c>
      <c r="E360" s="6">
        <v>0</v>
      </c>
      <c r="F360" s="7">
        <f t="shared" si="38"/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7">
        <f t="shared" si="43"/>
        <v>0</v>
      </c>
      <c r="M360" s="6">
        <f t="shared" si="39"/>
        <v>0</v>
      </c>
      <c r="N360" s="10">
        <v>0</v>
      </c>
      <c r="O360" s="10">
        <v>0</v>
      </c>
      <c r="P360" s="10">
        <v>0</v>
      </c>
      <c r="Q360" s="10">
        <v>0</v>
      </c>
      <c r="R360" s="11">
        <v>0</v>
      </c>
      <c r="S360" s="11">
        <v>0</v>
      </c>
      <c r="T360" s="12">
        <f t="shared" si="37"/>
        <v>0</v>
      </c>
      <c r="U360" s="11">
        <v>0</v>
      </c>
      <c r="V360" s="11">
        <v>0</v>
      </c>
      <c r="W360" s="12">
        <f t="shared" si="40"/>
        <v>0</v>
      </c>
      <c r="X360" s="14">
        <f t="shared" si="41"/>
        <v>0</v>
      </c>
      <c r="Y360" s="11">
        <v>0</v>
      </c>
      <c r="Z360" s="11">
        <v>0</v>
      </c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11">
        <v>0</v>
      </c>
      <c r="AG360" s="11">
        <v>0</v>
      </c>
      <c r="AH360" s="11">
        <v>0</v>
      </c>
      <c r="AI360" s="11">
        <v>0</v>
      </c>
      <c r="AJ360" s="14">
        <f t="shared" si="42"/>
        <v>0</v>
      </c>
    </row>
    <row r="361" spans="1:36" ht="18.75" x14ac:dyDescent="0.3">
      <c r="A361" s="28">
        <v>163</v>
      </c>
      <c r="B361" s="6">
        <v>0</v>
      </c>
      <c r="C361" s="6">
        <v>0</v>
      </c>
      <c r="D361" s="6">
        <v>0</v>
      </c>
      <c r="E361" s="6">
        <v>0</v>
      </c>
      <c r="F361" s="7">
        <f t="shared" si="38"/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7">
        <f t="shared" si="43"/>
        <v>0</v>
      </c>
      <c r="M361" s="6">
        <f t="shared" si="39"/>
        <v>0</v>
      </c>
      <c r="N361" s="10">
        <v>0</v>
      </c>
      <c r="O361" s="10">
        <v>0</v>
      </c>
      <c r="P361" s="10">
        <v>0</v>
      </c>
      <c r="Q361" s="10">
        <v>0</v>
      </c>
      <c r="R361" s="11">
        <v>0</v>
      </c>
      <c r="S361" s="11">
        <v>0</v>
      </c>
      <c r="T361" s="12">
        <f t="shared" si="37"/>
        <v>0</v>
      </c>
      <c r="U361" s="11">
        <v>0</v>
      </c>
      <c r="V361" s="11">
        <v>0</v>
      </c>
      <c r="W361" s="12">
        <f t="shared" si="40"/>
        <v>0</v>
      </c>
      <c r="X361" s="14">
        <f t="shared" si="41"/>
        <v>0</v>
      </c>
      <c r="Y361" s="11">
        <v>0</v>
      </c>
      <c r="Z361" s="11">
        <v>0</v>
      </c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0</v>
      </c>
      <c r="AI361" s="11">
        <v>0</v>
      </c>
      <c r="AJ361" s="14">
        <f t="shared" si="42"/>
        <v>0</v>
      </c>
    </row>
    <row r="362" spans="1:36" ht="18.75" x14ac:dyDescent="0.3">
      <c r="A362" s="28">
        <v>166</v>
      </c>
      <c r="B362" s="6">
        <v>0</v>
      </c>
      <c r="C362" s="6">
        <v>0</v>
      </c>
      <c r="D362" s="6">
        <v>0</v>
      </c>
      <c r="E362" s="6">
        <v>0</v>
      </c>
      <c r="F362" s="7">
        <f t="shared" si="38"/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7">
        <f t="shared" si="43"/>
        <v>0</v>
      </c>
      <c r="M362" s="6">
        <f t="shared" si="39"/>
        <v>0</v>
      </c>
      <c r="N362" s="10">
        <v>0</v>
      </c>
      <c r="O362" s="10">
        <v>0</v>
      </c>
      <c r="P362" s="10">
        <v>0</v>
      </c>
      <c r="Q362" s="10">
        <v>0</v>
      </c>
      <c r="R362" s="11">
        <v>0</v>
      </c>
      <c r="S362" s="11">
        <v>0</v>
      </c>
      <c r="T362" s="12">
        <f t="shared" si="37"/>
        <v>0</v>
      </c>
      <c r="U362" s="11">
        <v>0</v>
      </c>
      <c r="V362" s="11">
        <v>0</v>
      </c>
      <c r="W362" s="12">
        <f t="shared" si="40"/>
        <v>0</v>
      </c>
      <c r="X362" s="14">
        <f t="shared" si="41"/>
        <v>0</v>
      </c>
      <c r="Y362" s="11">
        <v>0</v>
      </c>
      <c r="Z362" s="11">
        <v>0</v>
      </c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11">
        <v>0</v>
      </c>
      <c r="AG362" s="11">
        <v>0</v>
      </c>
      <c r="AH362" s="11">
        <v>0</v>
      </c>
      <c r="AI362" s="11">
        <v>0</v>
      </c>
      <c r="AJ362" s="14">
        <f t="shared" si="42"/>
        <v>0</v>
      </c>
    </row>
    <row r="363" spans="1:36" ht="18.75" x14ac:dyDescent="0.3">
      <c r="A363" s="28">
        <v>167</v>
      </c>
      <c r="B363" s="6">
        <v>0</v>
      </c>
      <c r="C363" s="6">
        <v>0</v>
      </c>
      <c r="D363" s="6">
        <v>0</v>
      </c>
      <c r="E363" s="6">
        <v>0</v>
      </c>
      <c r="F363" s="7">
        <f t="shared" si="38"/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7">
        <f t="shared" si="43"/>
        <v>0</v>
      </c>
      <c r="M363" s="6">
        <f t="shared" si="39"/>
        <v>0</v>
      </c>
      <c r="N363" s="10">
        <v>0</v>
      </c>
      <c r="O363" s="10">
        <v>0</v>
      </c>
      <c r="P363" s="10">
        <v>0</v>
      </c>
      <c r="Q363" s="10">
        <v>0</v>
      </c>
      <c r="R363" s="11">
        <v>0</v>
      </c>
      <c r="S363" s="11">
        <v>0</v>
      </c>
      <c r="T363" s="12">
        <f t="shared" si="37"/>
        <v>0</v>
      </c>
      <c r="U363" s="11">
        <v>0</v>
      </c>
      <c r="V363" s="11">
        <v>0</v>
      </c>
      <c r="W363" s="12">
        <f t="shared" si="40"/>
        <v>0</v>
      </c>
      <c r="X363" s="14">
        <f t="shared" si="41"/>
        <v>0</v>
      </c>
      <c r="Y363" s="11">
        <v>0</v>
      </c>
      <c r="Z363" s="11">
        <v>0</v>
      </c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4">
        <f t="shared" si="42"/>
        <v>0</v>
      </c>
    </row>
    <row r="364" spans="1:36" ht="18.75" x14ac:dyDescent="0.3">
      <c r="A364" s="28">
        <v>169</v>
      </c>
      <c r="B364" s="6">
        <v>0</v>
      </c>
      <c r="C364" s="6">
        <v>0</v>
      </c>
      <c r="D364" s="6">
        <v>0</v>
      </c>
      <c r="E364" s="6">
        <v>0</v>
      </c>
      <c r="F364" s="7">
        <f t="shared" si="38"/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7">
        <f t="shared" si="43"/>
        <v>0</v>
      </c>
      <c r="M364" s="6">
        <f t="shared" si="39"/>
        <v>0</v>
      </c>
      <c r="N364" s="10">
        <v>0</v>
      </c>
      <c r="O364" s="10">
        <v>0</v>
      </c>
      <c r="P364" s="10">
        <v>0</v>
      </c>
      <c r="Q364" s="10">
        <v>0</v>
      </c>
      <c r="R364" s="11">
        <v>0</v>
      </c>
      <c r="S364" s="11">
        <v>0</v>
      </c>
      <c r="T364" s="12">
        <f t="shared" si="37"/>
        <v>0</v>
      </c>
      <c r="U364" s="11">
        <v>0</v>
      </c>
      <c r="V364" s="11">
        <v>0</v>
      </c>
      <c r="W364" s="12">
        <f t="shared" si="40"/>
        <v>0</v>
      </c>
      <c r="X364" s="14">
        <f t="shared" si="41"/>
        <v>0</v>
      </c>
      <c r="Y364" s="11">
        <v>0</v>
      </c>
      <c r="Z364" s="11">
        <v>0</v>
      </c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11">
        <v>0</v>
      </c>
      <c r="AG364" s="11">
        <v>0</v>
      </c>
      <c r="AH364" s="11">
        <v>0</v>
      </c>
      <c r="AI364" s="11">
        <v>0</v>
      </c>
      <c r="AJ364" s="14">
        <f t="shared" si="42"/>
        <v>0</v>
      </c>
    </row>
    <row r="365" spans="1:36" ht="18.75" x14ac:dyDescent="0.3">
      <c r="A365" s="28">
        <v>170</v>
      </c>
      <c r="B365" s="6">
        <v>0</v>
      </c>
      <c r="C365" s="6">
        <v>0</v>
      </c>
      <c r="D365" s="6">
        <v>0</v>
      </c>
      <c r="E365" s="6">
        <v>0</v>
      </c>
      <c r="F365" s="7">
        <f t="shared" si="38"/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7">
        <f t="shared" si="43"/>
        <v>0</v>
      </c>
      <c r="M365" s="6">
        <f t="shared" si="39"/>
        <v>0</v>
      </c>
      <c r="N365" s="10">
        <v>0</v>
      </c>
      <c r="O365" s="10">
        <v>0</v>
      </c>
      <c r="P365" s="10">
        <v>0</v>
      </c>
      <c r="Q365" s="10">
        <v>0</v>
      </c>
      <c r="R365" s="11">
        <v>0</v>
      </c>
      <c r="S365" s="11">
        <v>0</v>
      </c>
      <c r="T365" s="12">
        <f t="shared" si="37"/>
        <v>0</v>
      </c>
      <c r="U365" s="11">
        <v>0</v>
      </c>
      <c r="V365" s="11">
        <v>0</v>
      </c>
      <c r="W365" s="12">
        <f t="shared" si="40"/>
        <v>0</v>
      </c>
      <c r="X365" s="14">
        <f t="shared" si="41"/>
        <v>0</v>
      </c>
      <c r="Y365" s="11">
        <v>0</v>
      </c>
      <c r="Z365" s="11">
        <v>0</v>
      </c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14">
        <f t="shared" si="42"/>
        <v>0</v>
      </c>
    </row>
    <row r="366" spans="1:36" ht="18.75" x14ac:dyDescent="0.3">
      <c r="A366" s="28" t="s">
        <v>111</v>
      </c>
      <c r="B366" s="6">
        <v>0</v>
      </c>
      <c r="C366" s="6">
        <v>0</v>
      </c>
      <c r="D366" s="6">
        <v>0</v>
      </c>
      <c r="E366" s="6">
        <v>0</v>
      </c>
      <c r="F366" s="7">
        <f t="shared" si="38"/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7">
        <f t="shared" si="43"/>
        <v>0</v>
      </c>
      <c r="M366" s="6">
        <f t="shared" si="39"/>
        <v>0</v>
      </c>
      <c r="N366" s="10">
        <v>0</v>
      </c>
      <c r="O366" s="10">
        <v>0</v>
      </c>
      <c r="P366" s="10">
        <v>0</v>
      </c>
      <c r="Q366" s="10">
        <v>0</v>
      </c>
      <c r="R366" s="11">
        <v>0</v>
      </c>
      <c r="S366" s="11">
        <v>0</v>
      </c>
      <c r="T366" s="12">
        <f t="shared" si="37"/>
        <v>0</v>
      </c>
      <c r="U366" s="11">
        <v>0</v>
      </c>
      <c r="V366" s="11">
        <v>0</v>
      </c>
      <c r="W366" s="12">
        <f t="shared" si="40"/>
        <v>0</v>
      </c>
      <c r="X366" s="14">
        <f t="shared" si="41"/>
        <v>0</v>
      </c>
      <c r="Y366" s="11">
        <v>0</v>
      </c>
      <c r="Z366" s="11">
        <v>0</v>
      </c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11">
        <v>0</v>
      </c>
      <c r="AG366" s="11">
        <v>0</v>
      </c>
      <c r="AH366" s="11">
        <v>0</v>
      </c>
      <c r="AI366" s="11">
        <v>0</v>
      </c>
      <c r="AJ366" s="14">
        <f t="shared" si="42"/>
        <v>0</v>
      </c>
    </row>
    <row r="367" spans="1:36" ht="18.75" x14ac:dyDescent="0.3">
      <c r="A367" s="28" t="s">
        <v>112</v>
      </c>
      <c r="B367" s="6">
        <v>0</v>
      </c>
      <c r="C367" s="6">
        <v>10</v>
      </c>
      <c r="D367" s="6">
        <v>0</v>
      </c>
      <c r="E367" s="6">
        <v>0</v>
      </c>
      <c r="F367" s="7">
        <f t="shared" si="38"/>
        <v>10</v>
      </c>
      <c r="G367" s="6">
        <v>10</v>
      </c>
      <c r="H367" s="6">
        <v>0</v>
      </c>
      <c r="I367" s="6">
        <v>0</v>
      </c>
      <c r="J367" s="6">
        <v>0</v>
      </c>
      <c r="K367" s="6">
        <v>0</v>
      </c>
      <c r="L367" s="7">
        <f t="shared" si="43"/>
        <v>10</v>
      </c>
      <c r="M367" s="6">
        <f t="shared" si="39"/>
        <v>0</v>
      </c>
      <c r="N367" s="10">
        <v>10</v>
      </c>
      <c r="O367" s="10">
        <v>0</v>
      </c>
      <c r="P367" s="10">
        <v>0</v>
      </c>
      <c r="Q367" s="10">
        <v>0</v>
      </c>
      <c r="R367" s="11">
        <v>0</v>
      </c>
      <c r="S367" s="11">
        <v>4</v>
      </c>
      <c r="T367" s="12">
        <f t="shared" si="37"/>
        <v>4</v>
      </c>
      <c r="U367" s="11">
        <v>0</v>
      </c>
      <c r="V367" s="11">
        <v>0</v>
      </c>
      <c r="W367" s="12">
        <f t="shared" si="40"/>
        <v>0</v>
      </c>
      <c r="X367" s="14">
        <f t="shared" si="41"/>
        <v>4</v>
      </c>
      <c r="Y367" s="11">
        <v>0</v>
      </c>
      <c r="Z367" s="11">
        <v>0</v>
      </c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30</v>
      </c>
      <c r="AJ367" s="14">
        <f t="shared" si="42"/>
        <v>30</v>
      </c>
    </row>
    <row r="368" spans="1:36" ht="18.75" x14ac:dyDescent="0.3">
      <c r="A368" s="28" t="s">
        <v>617</v>
      </c>
      <c r="B368" s="6">
        <v>1</v>
      </c>
      <c r="C368" s="6">
        <v>0</v>
      </c>
      <c r="D368" s="6">
        <v>0</v>
      </c>
      <c r="E368" s="6">
        <v>0</v>
      </c>
      <c r="F368" s="7">
        <f t="shared" si="38"/>
        <v>1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7">
        <f t="shared" si="43"/>
        <v>0</v>
      </c>
      <c r="M368" s="6">
        <f t="shared" si="39"/>
        <v>1</v>
      </c>
      <c r="N368" s="10">
        <v>0</v>
      </c>
      <c r="O368" s="10">
        <v>0</v>
      </c>
      <c r="P368" s="10">
        <v>0</v>
      </c>
      <c r="Q368" s="10">
        <v>0</v>
      </c>
      <c r="R368" s="11">
        <v>0</v>
      </c>
      <c r="S368" s="11">
        <v>0</v>
      </c>
      <c r="T368" s="12">
        <f t="shared" si="37"/>
        <v>0</v>
      </c>
      <c r="U368" s="11">
        <v>0</v>
      </c>
      <c r="V368" s="11">
        <v>0</v>
      </c>
      <c r="W368" s="12">
        <f t="shared" si="40"/>
        <v>0</v>
      </c>
      <c r="X368" s="14">
        <f t="shared" si="41"/>
        <v>0</v>
      </c>
      <c r="Y368" s="11">
        <v>0</v>
      </c>
      <c r="Z368" s="11">
        <v>0</v>
      </c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11">
        <v>0</v>
      </c>
      <c r="AG368" s="11">
        <v>0</v>
      </c>
      <c r="AH368" s="11">
        <v>0</v>
      </c>
      <c r="AI368" s="11">
        <v>0</v>
      </c>
      <c r="AJ368" s="14">
        <f t="shared" si="42"/>
        <v>0</v>
      </c>
    </row>
    <row r="369" spans="1:36" ht="18.75" x14ac:dyDescent="0.3">
      <c r="A369" s="28">
        <v>182</v>
      </c>
      <c r="B369" s="6">
        <v>2</v>
      </c>
      <c r="C369" s="6">
        <v>0</v>
      </c>
      <c r="D369" s="6">
        <v>0</v>
      </c>
      <c r="E369" s="6">
        <v>0</v>
      </c>
      <c r="F369" s="7">
        <f t="shared" si="38"/>
        <v>2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7">
        <f t="shared" si="43"/>
        <v>0</v>
      </c>
      <c r="M369" s="6">
        <f t="shared" si="39"/>
        <v>2</v>
      </c>
      <c r="N369" s="10">
        <v>0</v>
      </c>
      <c r="O369" s="10">
        <v>0</v>
      </c>
      <c r="P369" s="10">
        <v>0</v>
      </c>
      <c r="Q369" s="10">
        <v>0</v>
      </c>
      <c r="R369" s="11">
        <v>0</v>
      </c>
      <c r="S369" s="11">
        <v>0</v>
      </c>
      <c r="T369" s="12">
        <f t="shared" si="37"/>
        <v>0</v>
      </c>
      <c r="U369" s="11">
        <v>0</v>
      </c>
      <c r="V369" s="11">
        <v>0</v>
      </c>
      <c r="W369" s="12">
        <f t="shared" si="40"/>
        <v>0</v>
      </c>
      <c r="X369" s="14">
        <f t="shared" si="41"/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0</v>
      </c>
      <c r="AJ369" s="14">
        <f t="shared" si="42"/>
        <v>0</v>
      </c>
    </row>
    <row r="370" spans="1:36" ht="18.75" x14ac:dyDescent="0.3">
      <c r="A370" s="28" t="s">
        <v>449</v>
      </c>
      <c r="B370" s="6">
        <v>0</v>
      </c>
      <c r="C370" s="6">
        <v>0</v>
      </c>
      <c r="D370" s="6">
        <v>0</v>
      </c>
      <c r="E370" s="6">
        <v>0</v>
      </c>
      <c r="F370" s="7">
        <f t="shared" si="38"/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7">
        <f t="shared" si="43"/>
        <v>0</v>
      </c>
      <c r="M370" s="6">
        <f t="shared" si="39"/>
        <v>0</v>
      </c>
      <c r="N370" s="10">
        <v>0</v>
      </c>
      <c r="O370" s="10">
        <v>0</v>
      </c>
      <c r="P370" s="10">
        <v>0</v>
      </c>
      <c r="Q370" s="10">
        <v>0</v>
      </c>
      <c r="R370" s="11">
        <v>0</v>
      </c>
      <c r="S370" s="11">
        <v>0</v>
      </c>
      <c r="T370" s="12">
        <f t="shared" si="37"/>
        <v>0</v>
      </c>
      <c r="U370" s="11">
        <v>0</v>
      </c>
      <c r="V370" s="11">
        <v>0</v>
      </c>
      <c r="W370" s="12">
        <f t="shared" si="40"/>
        <v>0</v>
      </c>
      <c r="X370" s="14">
        <f t="shared" si="41"/>
        <v>0</v>
      </c>
      <c r="Y370" s="11">
        <v>0</v>
      </c>
      <c r="Z370" s="11">
        <v>0</v>
      </c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11">
        <v>0</v>
      </c>
      <c r="AG370" s="11">
        <v>0</v>
      </c>
      <c r="AH370" s="11">
        <v>0</v>
      </c>
      <c r="AI370" s="11">
        <v>0</v>
      </c>
      <c r="AJ370" s="14">
        <f t="shared" si="42"/>
        <v>0</v>
      </c>
    </row>
    <row r="371" spans="1:36" ht="18.75" x14ac:dyDescent="0.3">
      <c r="A371" s="28" t="s">
        <v>564</v>
      </c>
      <c r="B371" s="6">
        <v>0</v>
      </c>
      <c r="C371" s="6">
        <v>0</v>
      </c>
      <c r="D371" s="6">
        <v>0</v>
      </c>
      <c r="E371" s="6">
        <v>0</v>
      </c>
      <c r="F371" s="7">
        <f t="shared" si="38"/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7">
        <f t="shared" si="43"/>
        <v>0</v>
      </c>
      <c r="M371" s="6">
        <f t="shared" si="39"/>
        <v>0</v>
      </c>
      <c r="N371" s="10">
        <v>0</v>
      </c>
      <c r="O371" s="10">
        <v>0</v>
      </c>
      <c r="P371" s="10">
        <v>0</v>
      </c>
      <c r="Q371" s="10">
        <v>0</v>
      </c>
      <c r="R371" s="11">
        <v>0</v>
      </c>
      <c r="S371" s="11">
        <v>0</v>
      </c>
      <c r="T371" s="12">
        <f t="shared" si="37"/>
        <v>0</v>
      </c>
      <c r="U371" s="11">
        <v>0</v>
      </c>
      <c r="V371" s="11">
        <v>0</v>
      </c>
      <c r="W371" s="12">
        <f t="shared" si="40"/>
        <v>0</v>
      </c>
      <c r="X371" s="14">
        <f t="shared" si="41"/>
        <v>0</v>
      </c>
      <c r="Y371" s="11">
        <v>0</v>
      </c>
      <c r="Z371" s="11">
        <v>0</v>
      </c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0</v>
      </c>
      <c r="AI371" s="11">
        <v>0</v>
      </c>
      <c r="AJ371" s="14">
        <f t="shared" si="42"/>
        <v>0</v>
      </c>
    </row>
    <row r="372" spans="1:36" ht="18.75" x14ac:dyDescent="0.3">
      <c r="A372" s="28">
        <v>192</v>
      </c>
      <c r="B372" s="6">
        <v>0</v>
      </c>
      <c r="C372" s="6">
        <v>0</v>
      </c>
      <c r="D372" s="6">
        <v>0</v>
      </c>
      <c r="E372" s="6">
        <v>0</v>
      </c>
      <c r="F372" s="7">
        <f t="shared" si="38"/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7">
        <f t="shared" si="43"/>
        <v>0</v>
      </c>
      <c r="M372" s="6">
        <f t="shared" si="39"/>
        <v>0</v>
      </c>
      <c r="N372" s="10">
        <v>0</v>
      </c>
      <c r="O372" s="10">
        <v>0</v>
      </c>
      <c r="P372" s="10">
        <v>0</v>
      </c>
      <c r="Q372" s="10">
        <v>0</v>
      </c>
      <c r="R372" s="11">
        <v>0</v>
      </c>
      <c r="S372" s="11">
        <v>0</v>
      </c>
      <c r="T372" s="12">
        <f t="shared" si="37"/>
        <v>0</v>
      </c>
      <c r="U372" s="11">
        <v>0</v>
      </c>
      <c r="V372" s="11">
        <v>0</v>
      </c>
      <c r="W372" s="12">
        <f t="shared" si="40"/>
        <v>0</v>
      </c>
      <c r="X372" s="14">
        <f t="shared" si="41"/>
        <v>0</v>
      </c>
      <c r="Y372" s="11">
        <v>0</v>
      </c>
      <c r="Z372" s="11">
        <v>0</v>
      </c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11">
        <v>0</v>
      </c>
      <c r="AG372" s="11">
        <v>0</v>
      </c>
      <c r="AH372" s="11">
        <v>0</v>
      </c>
      <c r="AI372" s="11">
        <v>0</v>
      </c>
      <c r="AJ372" s="14">
        <f t="shared" si="42"/>
        <v>0</v>
      </c>
    </row>
    <row r="373" spans="1:36" ht="18.75" x14ac:dyDescent="0.3">
      <c r="A373" s="28">
        <v>196</v>
      </c>
      <c r="B373" s="6">
        <v>0</v>
      </c>
      <c r="C373" s="6">
        <v>0</v>
      </c>
      <c r="D373" s="6">
        <v>0</v>
      </c>
      <c r="E373" s="6">
        <v>0</v>
      </c>
      <c r="F373" s="7">
        <f t="shared" si="38"/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7">
        <f t="shared" si="43"/>
        <v>0</v>
      </c>
      <c r="M373" s="6">
        <f t="shared" si="39"/>
        <v>0</v>
      </c>
      <c r="N373" s="10">
        <v>0</v>
      </c>
      <c r="O373" s="10">
        <v>0</v>
      </c>
      <c r="P373" s="10">
        <v>0</v>
      </c>
      <c r="Q373" s="10">
        <v>0</v>
      </c>
      <c r="R373" s="11">
        <v>0</v>
      </c>
      <c r="S373" s="11">
        <v>0</v>
      </c>
      <c r="T373" s="12">
        <f t="shared" si="37"/>
        <v>0</v>
      </c>
      <c r="U373" s="11">
        <v>0</v>
      </c>
      <c r="V373" s="11">
        <v>0</v>
      </c>
      <c r="W373" s="12">
        <f t="shared" si="40"/>
        <v>0</v>
      </c>
      <c r="X373" s="14">
        <f t="shared" si="41"/>
        <v>0</v>
      </c>
      <c r="Y373" s="11">
        <v>0</v>
      </c>
      <c r="Z373" s="11">
        <v>0</v>
      </c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0</v>
      </c>
      <c r="AI373" s="11">
        <v>0</v>
      </c>
      <c r="AJ373" s="14">
        <f t="shared" si="42"/>
        <v>0</v>
      </c>
    </row>
    <row r="374" spans="1:36" ht="18.75" x14ac:dyDescent="0.3">
      <c r="A374" s="28">
        <v>197</v>
      </c>
      <c r="B374" s="6">
        <v>0</v>
      </c>
      <c r="C374" s="6">
        <v>3</v>
      </c>
      <c r="D374" s="6">
        <v>0</v>
      </c>
      <c r="E374" s="6">
        <v>0</v>
      </c>
      <c r="F374" s="7">
        <f t="shared" si="38"/>
        <v>3</v>
      </c>
      <c r="G374" s="6">
        <v>1</v>
      </c>
      <c r="H374" s="6">
        <v>0</v>
      </c>
      <c r="I374" s="6">
        <v>1</v>
      </c>
      <c r="J374" s="6">
        <v>0</v>
      </c>
      <c r="K374" s="6">
        <v>0</v>
      </c>
      <c r="L374" s="7">
        <f t="shared" si="43"/>
        <v>2</v>
      </c>
      <c r="M374" s="6">
        <f t="shared" si="39"/>
        <v>1</v>
      </c>
      <c r="N374" s="10">
        <v>2</v>
      </c>
      <c r="O374" s="10">
        <v>0</v>
      </c>
      <c r="P374" s="10">
        <v>0</v>
      </c>
      <c r="Q374" s="10">
        <v>0</v>
      </c>
      <c r="R374" s="11">
        <v>0</v>
      </c>
      <c r="S374" s="11">
        <v>3</v>
      </c>
      <c r="T374" s="12">
        <f t="shared" si="37"/>
        <v>3</v>
      </c>
      <c r="U374" s="11">
        <v>0</v>
      </c>
      <c r="V374" s="11">
        <v>0</v>
      </c>
      <c r="W374" s="12">
        <f t="shared" si="40"/>
        <v>0</v>
      </c>
      <c r="X374" s="14">
        <f t="shared" si="41"/>
        <v>3</v>
      </c>
      <c r="Y374" s="11">
        <v>0</v>
      </c>
      <c r="Z374" s="11">
        <v>0</v>
      </c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11">
        <v>0</v>
      </c>
      <c r="AG374" s="11">
        <v>0</v>
      </c>
      <c r="AH374" s="11">
        <v>0</v>
      </c>
      <c r="AI374" s="11">
        <v>34</v>
      </c>
      <c r="AJ374" s="14">
        <f t="shared" si="42"/>
        <v>34</v>
      </c>
    </row>
    <row r="375" spans="1:36" ht="18.75" x14ac:dyDescent="0.3">
      <c r="A375" s="28" t="s">
        <v>450</v>
      </c>
      <c r="B375" s="6">
        <v>0</v>
      </c>
      <c r="C375" s="6">
        <v>0</v>
      </c>
      <c r="D375" s="6">
        <v>0</v>
      </c>
      <c r="E375" s="6">
        <v>0</v>
      </c>
      <c r="F375" s="7">
        <f t="shared" si="38"/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7">
        <f t="shared" si="43"/>
        <v>0</v>
      </c>
      <c r="M375" s="6">
        <f t="shared" si="39"/>
        <v>0</v>
      </c>
      <c r="N375" s="10">
        <v>0</v>
      </c>
      <c r="O375" s="10">
        <v>0</v>
      </c>
      <c r="P375" s="10">
        <v>0</v>
      </c>
      <c r="Q375" s="10">
        <v>0</v>
      </c>
      <c r="R375" s="11">
        <v>0</v>
      </c>
      <c r="S375" s="11">
        <v>0</v>
      </c>
      <c r="T375" s="12">
        <f t="shared" si="37"/>
        <v>0</v>
      </c>
      <c r="U375" s="11">
        <v>0</v>
      </c>
      <c r="V375" s="11">
        <v>0</v>
      </c>
      <c r="W375" s="12">
        <f t="shared" si="40"/>
        <v>0</v>
      </c>
      <c r="X375" s="14">
        <f t="shared" si="41"/>
        <v>0</v>
      </c>
      <c r="Y375" s="11">
        <v>0</v>
      </c>
      <c r="Z375" s="11">
        <v>0</v>
      </c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0</v>
      </c>
      <c r="AI375" s="11">
        <v>0</v>
      </c>
      <c r="AJ375" s="14">
        <f t="shared" si="42"/>
        <v>0</v>
      </c>
    </row>
    <row r="376" spans="1:36" ht="18.75" x14ac:dyDescent="0.3">
      <c r="A376" s="28" t="s">
        <v>452</v>
      </c>
      <c r="B376" s="6">
        <v>0</v>
      </c>
      <c r="C376" s="6">
        <v>0</v>
      </c>
      <c r="D376" s="6">
        <v>0</v>
      </c>
      <c r="E376" s="6">
        <v>0</v>
      </c>
      <c r="F376" s="7">
        <f t="shared" si="38"/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7">
        <f t="shared" si="43"/>
        <v>0</v>
      </c>
      <c r="M376" s="6">
        <f t="shared" si="39"/>
        <v>0</v>
      </c>
      <c r="N376" s="10">
        <v>0</v>
      </c>
      <c r="O376" s="10">
        <v>0</v>
      </c>
      <c r="P376" s="10">
        <v>0</v>
      </c>
      <c r="Q376" s="10">
        <v>0</v>
      </c>
      <c r="R376" s="11">
        <v>0</v>
      </c>
      <c r="S376" s="11">
        <v>0</v>
      </c>
      <c r="T376" s="12">
        <f t="shared" si="37"/>
        <v>0</v>
      </c>
      <c r="U376" s="11">
        <v>0</v>
      </c>
      <c r="V376" s="11">
        <v>0</v>
      </c>
      <c r="W376" s="12">
        <f t="shared" si="40"/>
        <v>0</v>
      </c>
      <c r="X376" s="14">
        <f t="shared" si="41"/>
        <v>0</v>
      </c>
      <c r="Y376" s="11">
        <v>0</v>
      </c>
      <c r="Z376" s="11">
        <v>0</v>
      </c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11">
        <v>0</v>
      </c>
      <c r="AG376" s="11">
        <v>0</v>
      </c>
      <c r="AH376" s="11">
        <v>0</v>
      </c>
      <c r="AI376" s="11">
        <v>0</v>
      </c>
      <c r="AJ376" s="14">
        <f t="shared" si="42"/>
        <v>0</v>
      </c>
    </row>
    <row r="377" spans="1:36" ht="18.75" x14ac:dyDescent="0.3">
      <c r="A377" s="28">
        <v>198</v>
      </c>
      <c r="B377" s="6">
        <v>0</v>
      </c>
      <c r="C377" s="6">
        <v>0</v>
      </c>
      <c r="D377" s="6">
        <v>0</v>
      </c>
      <c r="E377" s="6">
        <v>0</v>
      </c>
      <c r="F377" s="7">
        <f t="shared" si="38"/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7">
        <f t="shared" si="43"/>
        <v>0</v>
      </c>
      <c r="M377" s="6">
        <f t="shared" si="39"/>
        <v>0</v>
      </c>
      <c r="N377" s="10">
        <v>0</v>
      </c>
      <c r="O377" s="10">
        <v>0</v>
      </c>
      <c r="P377" s="10">
        <v>0</v>
      </c>
      <c r="Q377" s="10">
        <v>0</v>
      </c>
      <c r="R377" s="11">
        <v>0</v>
      </c>
      <c r="S377" s="11">
        <v>0</v>
      </c>
      <c r="T377" s="12">
        <f t="shared" si="37"/>
        <v>0</v>
      </c>
      <c r="U377" s="11">
        <v>0</v>
      </c>
      <c r="V377" s="11">
        <v>0</v>
      </c>
      <c r="W377" s="12">
        <f t="shared" si="40"/>
        <v>0</v>
      </c>
      <c r="X377" s="14">
        <f t="shared" si="41"/>
        <v>0</v>
      </c>
      <c r="Y377" s="11">
        <v>0</v>
      </c>
      <c r="Z377" s="11">
        <v>0</v>
      </c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0</v>
      </c>
      <c r="AI377" s="11">
        <v>0</v>
      </c>
      <c r="AJ377" s="14">
        <f t="shared" si="42"/>
        <v>0</v>
      </c>
    </row>
    <row r="378" spans="1:36" ht="18.75" x14ac:dyDescent="0.3">
      <c r="A378" s="28">
        <v>199</v>
      </c>
      <c r="B378" s="6">
        <v>3</v>
      </c>
      <c r="C378" s="6">
        <v>1</v>
      </c>
      <c r="D378" s="6">
        <v>0</v>
      </c>
      <c r="E378" s="6">
        <v>0</v>
      </c>
      <c r="F378" s="7">
        <f t="shared" si="38"/>
        <v>4</v>
      </c>
      <c r="G378" s="6">
        <v>2</v>
      </c>
      <c r="H378" s="6">
        <v>0</v>
      </c>
      <c r="I378" s="6">
        <v>0</v>
      </c>
      <c r="J378" s="6">
        <v>0</v>
      </c>
      <c r="K378" s="6">
        <v>0</v>
      </c>
      <c r="L378" s="7">
        <f t="shared" si="43"/>
        <v>2</v>
      </c>
      <c r="M378" s="6">
        <f t="shared" si="39"/>
        <v>2</v>
      </c>
      <c r="N378" s="10">
        <v>2</v>
      </c>
      <c r="O378" s="10">
        <v>0</v>
      </c>
      <c r="P378" s="10">
        <v>0</v>
      </c>
      <c r="Q378" s="10">
        <v>0</v>
      </c>
      <c r="R378" s="11">
        <v>0</v>
      </c>
      <c r="S378" s="11">
        <v>1</v>
      </c>
      <c r="T378" s="12">
        <f t="shared" si="37"/>
        <v>1</v>
      </c>
      <c r="U378" s="11">
        <v>0</v>
      </c>
      <c r="V378" s="11">
        <v>0</v>
      </c>
      <c r="W378" s="12">
        <f t="shared" si="40"/>
        <v>0</v>
      </c>
      <c r="X378" s="14">
        <f t="shared" si="41"/>
        <v>1</v>
      </c>
      <c r="Y378" s="11">
        <v>0</v>
      </c>
      <c r="Z378" s="11">
        <v>0</v>
      </c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11">
        <v>0</v>
      </c>
      <c r="AG378" s="11">
        <v>0</v>
      </c>
      <c r="AH378" s="11">
        <v>0</v>
      </c>
      <c r="AI378" s="11">
        <v>0</v>
      </c>
      <c r="AJ378" s="14">
        <f t="shared" si="42"/>
        <v>0</v>
      </c>
    </row>
    <row r="379" spans="1:36" ht="18.75" x14ac:dyDescent="0.3">
      <c r="A379" s="28" t="s">
        <v>621</v>
      </c>
      <c r="B379" s="6">
        <v>0</v>
      </c>
      <c r="C379" s="6">
        <v>0</v>
      </c>
      <c r="D379" s="6">
        <v>0</v>
      </c>
      <c r="E379" s="6">
        <v>0</v>
      </c>
      <c r="F379" s="7">
        <f t="shared" si="38"/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7">
        <f t="shared" si="43"/>
        <v>0</v>
      </c>
      <c r="M379" s="6">
        <f t="shared" si="39"/>
        <v>0</v>
      </c>
      <c r="N379" s="10">
        <v>0</v>
      </c>
      <c r="O379" s="10">
        <v>0</v>
      </c>
      <c r="P379" s="10">
        <v>0</v>
      </c>
      <c r="Q379" s="10">
        <v>0</v>
      </c>
      <c r="R379" s="11">
        <v>0</v>
      </c>
      <c r="S379" s="11">
        <v>0</v>
      </c>
      <c r="T379" s="12">
        <f t="shared" si="37"/>
        <v>0</v>
      </c>
      <c r="U379" s="11">
        <v>0</v>
      </c>
      <c r="V379" s="11">
        <v>0</v>
      </c>
      <c r="W379" s="12">
        <f t="shared" si="40"/>
        <v>0</v>
      </c>
      <c r="X379" s="14">
        <f t="shared" si="41"/>
        <v>0</v>
      </c>
      <c r="Y379" s="11">
        <v>0</v>
      </c>
      <c r="Z379" s="11">
        <v>0</v>
      </c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4">
        <f t="shared" si="42"/>
        <v>0</v>
      </c>
    </row>
    <row r="380" spans="1:36" ht="18.75" x14ac:dyDescent="0.3">
      <c r="A380" s="28">
        <v>200</v>
      </c>
      <c r="B380" s="6">
        <v>0</v>
      </c>
      <c r="C380" s="6">
        <v>0</v>
      </c>
      <c r="D380" s="6">
        <v>0</v>
      </c>
      <c r="E380" s="6">
        <v>0</v>
      </c>
      <c r="F380" s="7">
        <f t="shared" si="38"/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7">
        <f t="shared" si="43"/>
        <v>0</v>
      </c>
      <c r="M380" s="6">
        <f t="shared" si="39"/>
        <v>0</v>
      </c>
      <c r="N380" s="10">
        <v>0</v>
      </c>
      <c r="O380" s="10">
        <v>0</v>
      </c>
      <c r="P380" s="10">
        <v>0</v>
      </c>
      <c r="Q380" s="10">
        <v>0</v>
      </c>
      <c r="R380" s="11">
        <v>0</v>
      </c>
      <c r="S380" s="11">
        <v>0</v>
      </c>
      <c r="T380" s="12">
        <f t="shared" si="37"/>
        <v>0</v>
      </c>
      <c r="U380" s="11">
        <v>0</v>
      </c>
      <c r="V380" s="11">
        <v>0</v>
      </c>
      <c r="W380" s="12">
        <f t="shared" si="40"/>
        <v>0</v>
      </c>
      <c r="X380" s="14">
        <f t="shared" si="41"/>
        <v>0</v>
      </c>
      <c r="Y380" s="11">
        <v>0</v>
      </c>
      <c r="Z380" s="11">
        <v>0</v>
      </c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11">
        <v>0</v>
      </c>
      <c r="AG380" s="11">
        <v>0</v>
      </c>
      <c r="AH380" s="11">
        <v>0</v>
      </c>
      <c r="AI380" s="11">
        <v>0</v>
      </c>
      <c r="AJ380" s="14">
        <f t="shared" si="42"/>
        <v>0</v>
      </c>
    </row>
    <row r="381" spans="1:36" ht="18.75" x14ac:dyDescent="0.3">
      <c r="A381" s="28" t="s">
        <v>113</v>
      </c>
      <c r="B381" s="6">
        <v>0</v>
      </c>
      <c r="C381" s="6">
        <v>0</v>
      </c>
      <c r="D381" s="6">
        <v>0</v>
      </c>
      <c r="E381" s="6">
        <v>0</v>
      </c>
      <c r="F381" s="7">
        <f t="shared" si="38"/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7">
        <f t="shared" si="43"/>
        <v>0</v>
      </c>
      <c r="M381" s="6">
        <f t="shared" si="39"/>
        <v>0</v>
      </c>
      <c r="N381" s="10">
        <v>0</v>
      </c>
      <c r="O381" s="10">
        <v>0</v>
      </c>
      <c r="P381" s="10">
        <v>0</v>
      </c>
      <c r="Q381" s="10">
        <v>0</v>
      </c>
      <c r="R381" s="11">
        <v>0</v>
      </c>
      <c r="S381" s="11">
        <v>0</v>
      </c>
      <c r="T381" s="12">
        <f t="shared" si="37"/>
        <v>0</v>
      </c>
      <c r="U381" s="11">
        <v>0</v>
      </c>
      <c r="V381" s="11">
        <v>0</v>
      </c>
      <c r="W381" s="12">
        <f t="shared" si="40"/>
        <v>0</v>
      </c>
      <c r="X381" s="14">
        <f t="shared" si="41"/>
        <v>0</v>
      </c>
      <c r="Y381" s="11">
        <v>0</v>
      </c>
      <c r="Z381" s="11">
        <v>0</v>
      </c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4">
        <f t="shared" si="42"/>
        <v>0</v>
      </c>
    </row>
    <row r="382" spans="1:36" ht="18.75" x14ac:dyDescent="0.3">
      <c r="A382" s="28">
        <v>204</v>
      </c>
      <c r="B382" s="6">
        <v>0</v>
      </c>
      <c r="C382" s="6">
        <v>0</v>
      </c>
      <c r="D382" s="6">
        <v>0</v>
      </c>
      <c r="E382" s="6">
        <v>0</v>
      </c>
      <c r="F382" s="7">
        <f t="shared" si="38"/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7">
        <f t="shared" si="43"/>
        <v>0</v>
      </c>
      <c r="M382" s="6">
        <f t="shared" si="39"/>
        <v>0</v>
      </c>
      <c r="N382" s="10">
        <v>0</v>
      </c>
      <c r="O382" s="10">
        <v>0</v>
      </c>
      <c r="P382" s="10">
        <v>0</v>
      </c>
      <c r="Q382" s="10">
        <v>0</v>
      </c>
      <c r="R382" s="11">
        <v>0</v>
      </c>
      <c r="S382" s="11">
        <v>0</v>
      </c>
      <c r="T382" s="12">
        <f t="shared" si="37"/>
        <v>0</v>
      </c>
      <c r="U382" s="11">
        <v>0</v>
      </c>
      <c r="V382" s="11">
        <v>0</v>
      </c>
      <c r="W382" s="12">
        <f t="shared" si="40"/>
        <v>0</v>
      </c>
      <c r="X382" s="14">
        <f t="shared" si="41"/>
        <v>0</v>
      </c>
      <c r="Y382" s="11">
        <v>0</v>
      </c>
      <c r="Z382" s="11">
        <v>0</v>
      </c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11">
        <v>0</v>
      </c>
      <c r="AG382" s="11">
        <v>0</v>
      </c>
      <c r="AH382" s="11">
        <v>0</v>
      </c>
      <c r="AI382" s="11">
        <v>0</v>
      </c>
      <c r="AJ382" s="14">
        <f t="shared" si="42"/>
        <v>0</v>
      </c>
    </row>
    <row r="383" spans="1:36" ht="18.75" x14ac:dyDescent="0.3">
      <c r="A383" s="28">
        <v>205</v>
      </c>
      <c r="B383" s="6">
        <v>2</v>
      </c>
      <c r="C383" s="6">
        <v>0</v>
      </c>
      <c r="D383" s="6">
        <v>0</v>
      </c>
      <c r="E383" s="6">
        <v>0</v>
      </c>
      <c r="F383" s="7">
        <f t="shared" si="38"/>
        <v>2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7">
        <f t="shared" si="43"/>
        <v>0</v>
      </c>
      <c r="M383" s="6">
        <f t="shared" si="39"/>
        <v>2</v>
      </c>
      <c r="N383" s="10">
        <v>0</v>
      </c>
      <c r="O383" s="10">
        <v>0</v>
      </c>
      <c r="P383" s="10">
        <v>0</v>
      </c>
      <c r="Q383" s="10">
        <v>0</v>
      </c>
      <c r="R383" s="11">
        <v>0</v>
      </c>
      <c r="S383" s="11">
        <v>0</v>
      </c>
      <c r="T383" s="12">
        <f t="shared" si="37"/>
        <v>0</v>
      </c>
      <c r="U383" s="11">
        <v>0</v>
      </c>
      <c r="V383" s="11">
        <v>0</v>
      </c>
      <c r="W383" s="12">
        <f t="shared" si="40"/>
        <v>0</v>
      </c>
      <c r="X383" s="14">
        <f t="shared" si="41"/>
        <v>0</v>
      </c>
      <c r="Y383" s="11">
        <v>0</v>
      </c>
      <c r="Z383" s="11">
        <v>0</v>
      </c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0</v>
      </c>
      <c r="AI383" s="11">
        <v>20</v>
      </c>
      <c r="AJ383" s="14">
        <f t="shared" si="42"/>
        <v>20</v>
      </c>
    </row>
    <row r="384" spans="1:36" ht="18.75" x14ac:dyDescent="0.3">
      <c r="A384" s="28">
        <v>206</v>
      </c>
      <c r="B384" s="6">
        <v>0</v>
      </c>
      <c r="C384" s="6">
        <v>0</v>
      </c>
      <c r="D384" s="6">
        <v>0</v>
      </c>
      <c r="E384" s="6">
        <v>0</v>
      </c>
      <c r="F384" s="7">
        <f t="shared" si="38"/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7">
        <f t="shared" si="43"/>
        <v>0</v>
      </c>
      <c r="M384" s="6">
        <f t="shared" si="39"/>
        <v>0</v>
      </c>
      <c r="N384" s="10">
        <v>0</v>
      </c>
      <c r="O384" s="10">
        <v>0</v>
      </c>
      <c r="P384" s="10">
        <v>0</v>
      </c>
      <c r="Q384" s="10">
        <v>0</v>
      </c>
      <c r="R384" s="11">
        <v>0</v>
      </c>
      <c r="S384" s="11">
        <v>0</v>
      </c>
      <c r="T384" s="12">
        <f t="shared" si="37"/>
        <v>0</v>
      </c>
      <c r="U384" s="11">
        <v>0</v>
      </c>
      <c r="V384" s="11">
        <v>0</v>
      </c>
      <c r="W384" s="12">
        <f t="shared" si="40"/>
        <v>0</v>
      </c>
      <c r="X384" s="14">
        <f t="shared" si="41"/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4">
        <f t="shared" si="42"/>
        <v>0</v>
      </c>
    </row>
    <row r="385" spans="1:36" ht="18.75" x14ac:dyDescent="0.3">
      <c r="A385" s="28">
        <v>207</v>
      </c>
      <c r="B385" s="6">
        <v>0</v>
      </c>
      <c r="C385" s="6">
        <v>1</v>
      </c>
      <c r="D385" s="6">
        <v>0</v>
      </c>
      <c r="E385" s="6">
        <v>0</v>
      </c>
      <c r="F385" s="7">
        <f t="shared" si="38"/>
        <v>1</v>
      </c>
      <c r="G385" s="6">
        <v>1</v>
      </c>
      <c r="H385" s="6">
        <v>0</v>
      </c>
      <c r="I385" s="6">
        <v>0</v>
      </c>
      <c r="J385" s="6">
        <v>0</v>
      </c>
      <c r="K385" s="6">
        <v>0</v>
      </c>
      <c r="L385" s="7">
        <f t="shared" si="43"/>
        <v>1</v>
      </c>
      <c r="M385" s="6">
        <f t="shared" si="39"/>
        <v>0</v>
      </c>
      <c r="N385" s="10">
        <v>1</v>
      </c>
      <c r="O385" s="10">
        <v>0</v>
      </c>
      <c r="P385" s="10">
        <v>0</v>
      </c>
      <c r="Q385" s="10">
        <v>0</v>
      </c>
      <c r="R385" s="11">
        <v>0</v>
      </c>
      <c r="S385" s="11">
        <v>1</v>
      </c>
      <c r="T385" s="12">
        <f t="shared" si="37"/>
        <v>1</v>
      </c>
      <c r="U385" s="11">
        <v>0</v>
      </c>
      <c r="V385" s="11">
        <v>0</v>
      </c>
      <c r="W385" s="12">
        <f t="shared" si="40"/>
        <v>0</v>
      </c>
      <c r="X385" s="14">
        <f t="shared" si="41"/>
        <v>1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4">
        <f t="shared" si="42"/>
        <v>0</v>
      </c>
    </row>
    <row r="386" spans="1:36" ht="18.75" x14ac:dyDescent="0.3">
      <c r="A386" s="28" t="s">
        <v>114</v>
      </c>
      <c r="B386" s="6">
        <v>0</v>
      </c>
      <c r="C386" s="6">
        <v>0</v>
      </c>
      <c r="D386" s="6">
        <v>0</v>
      </c>
      <c r="E386" s="6">
        <v>0</v>
      </c>
      <c r="F386" s="7">
        <f t="shared" si="38"/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7">
        <f t="shared" si="43"/>
        <v>0</v>
      </c>
      <c r="M386" s="6">
        <f t="shared" si="39"/>
        <v>0</v>
      </c>
      <c r="N386" s="10">
        <v>0</v>
      </c>
      <c r="O386" s="10">
        <v>0</v>
      </c>
      <c r="P386" s="10">
        <v>0</v>
      </c>
      <c r="Q386" s="10">
        <v>0</v>
      </c>
      <c r="R386" s="11">
        <v>0</v>
      </c>
      <c r="S386" s="11">
        <v>0</v>
      </c>
      <c r="T386" s="12">
        <f t="shared" si="37"/>
        <v>0</v>
      </c>
      <c r="U386" s="11">
        <v>0</v>
      </c>
      <c r="V386" s="11">
        <v>0</v>
      </c>
      <c r="W386" s="12">
        <f t="shared" si="40"/>
        <v>0</v>
      </c>
      <c r="X386" s="14">
        <f t="shared" si="41"/>
        <v>0</v>
      </c>
      <c r="Y386" s="11">
        <v>0</v>
      </c>
      <c r="Z386" s="11">
        <v>0</v>
      </c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11">
        <v>0</v>
      </c>
      <c r="AG386" s="11">
        <v>0</v>
      </c>
      <c r="AH386" s="11">
        <v>0</v>
      </c>
      <c r="AI386" s="11">
        <v>0</v>
      </c>
      <c r="AJ386" s="14">
        <f t="shared" si="42"/>
        <v>0</v>
      </c>
    </row>
    <row r="387" spans="1:36" ht="18.75" x14ac:dyDescent="0.3">
      <c r="A387" s="28" t="s">
        <v>115</v>
      </c>
      <c r="B387" s="6">
        <v>1</v>
      </c>
      <c r="C387" s="6">
        <v>0</v>
      </c>
      <c r="D387" s="6">
        <v>0</v>
      </c>
      <c r="E387" s="6">
        <v>0</v>
      </c>
      <c r="F387" s="7">
        <f t="shared" si="38"/>
        <v>1</v>
      </c>
      <c r="G387" s="6">
        <v>1</v>
      </c>
      <c r="H387" s="6">
        <v>0</v>
      </c>
      <c r="I387" s="6">
        <v>0</v>
      </c>
      <c r="J387" s="6">
        <v>0</v>
      </c>
      <c r="K387" s="6">
        <v>0</v>
      </c>
      <c r="L387" s="7">
        <f t="shared" si="43"/>
        <v>1</v>
      </c>
      <c r="M387" s="6">
        <f t="shared" si="39"/>
        <v>0</v>
      </c>
      <c r="N387" s="10">
        <v>1</v>
      </c>
      <c r="O387" s="10">
        <v>0</v>
      </c>
      <c r="P387" s="10">
        <v>0</v>
      </c>
      <c r="Q387" s="10">
        <v>0</v>
      </c>
      <c r="R387" s="11">
        <v>0</v>
      </c>
      <c r="S387" s="11">
        <v>1</v>
      </c>
      <c r="T387" s="12">
        <f t="shared" si="37"/>
        <v>1</v>
      </c>
      <c r="U387" s="11">
        <v>0</v>
      </c>
      <c r="V387" s="11">
        <v>0</v>
      </c>
      <c r="W387" s="12">
        <f t="shared" si="40"/>
        <v>0</v>
      </c>
      <c r="X387" s="14">
        <f t="shared" si="41"/>
        <v>1</v>
      </c>
      <c r="Y387" s="11">
        <v>0</v>
      </c>
      <c r="Z387" s="11">
        <v>0</v>
      </c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0</v>
      </c>
      <c r="AJ387" s="14">
        <f t="shared" si="42"/>
        <v>0</v>
      </c>
    </row>
    <row r="388" spans="1:36" ht="18.75" x14ac:dyDescent="0.3">
      <c r="A388" s="28" t="s">
        <v>116</v>
      </c>
      <c r="B388" s="6">
        <v>0</v>
      </c>
      <c r="C388" s="6">
        <v>2</v>
      </c>
      <c r="D388" s="6">
        <v>0</v>
      </c>
      <c r="E388" s="6">
        <v>0</v>
      </c>
      <c r="F388" s="7">
        <f t="shared" si="38"/>
        <v>2</v>
      </c>
      <c r="G388" s="6">
        <v>2</v>
      </c>
      <c r="H388" s="6">
        <v>0</v>
      </c>
      <c r="I388" s="6">
        <v>0</v>
      </c>
      <c r="J388" s="6">
        <v>0</v>
      </c>
      <c r="K388" s="6">
        <v>0</v>
      </c>
      <c r="L388" s="7">
        <f t="shared" si="43"/>
        <v>2</v>
      </c>
      <c r="M388" s="6">
        <f t="shared" si="39"/>
        <v>0</v>
      </c>
      <c r="N388" s="10">
        <v>2</v>
      </c>
      <c r="O388" s="10">
        <v>0</v>
      </c>
      <c r="P388" s="10">
        <v>0</v>
      </c>
      <c r="Q388" s="10">
        <v>0</v>
      </c>
      <c r="R388" s="11">
        <v>1</v>
      </c>
      <c r="S388" s="11">
        <v>1</v>
      </c>
      <c r="T388" s="12">
        <f t="shared" si="37"/>
        <v>2</v>
      </c>
      <c r="U388" s="11">
        <v>0</v>
      </c>
      <c r="V388" s="11">
        <v>0</v>
      </c>
      <c r="W388" s="12">
        <f t="shared" si="40"/>
        <v>0</v>
      </c>
      <c r="X388" s="14">
        <f t="shared" si="41"/>
        <v>2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4">
        <f t="shared" si="42"/>
        <v>0</v>
      </c>
    </row>
    <row r="389" spans="1:36" ht="18.75" x14ac:dyDescent="0.3">
      <c r="A389" s="28">
        <v>238</v>
      </c>
      <c r="B389" s="6">
        <v>0</v>
      </c>
      <c r="C389" s="6">
        <v>0</v>
      </c>
      <c r="D389" s="6">
        <v>0</v>
      </c>
      <c r="E389" s="6">
        <v>0</v>
      </c>
      <c r="F389" s="7">
        <f t="shared" si="38"/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7">
        <f t="shared" ref="L389:L420" si="44">SUM(G389:K389)</f>
        <v>0</v>
      </c>
      <c r="M389" s="6">
        <f t="shared" si="39"/>
        <v>0</v>
      </c>
      <c r="N389" s="10">
        <v>0</v>
      </c>
      <c r="O389" s="10">
        <v>0</v>
      </c>
      <c r="P389" s="10">
        <v>0</v>
      </c>
      <c r="Q389" s="10">
        <v>0</v>
      </c>
      <c r="R389" s="11">
        <v>0</v>
      </c>
      <c r="S389" s="11">
        <v>0</v>
      </c>
      <c r="T389" s="12">
        <f t="shared" ref="T389:T438" si="45">SUM(R389:S389)</f>
        <v>0</v>
      </c>
      <c r="U389" s="11">
        <v>0</v>
      </c>
      <c r="V389" s="11">
        <v>0</v>
      </c>
      <c r="W389" s="12">
        <f t="shared" si="40"/>
        <v>0</v>
      </c>
      <c r="X389" s="14">
        <f t="shared" si="41"/>
        <v>0</v>
      </c>
      <c r="Y389" s="11">
        <v>0</v>
      </c>
      <c r="Z389" s="11">
        <v>0</v>
      </c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4">
        <f t="shared" si="42"/>
        <v>0</v>
      </c>
    </row>
    <row r="390" spans="1:36" ht="18.75" x14ac:dyDescent="0.3">
      <c r="A390" s="28">
        <v>242</v>
      </c>
      <c r="B390" s="6">
        <v>8</v>
      </c>
      <c r="C390" s="6">
        <v>2</v>
      </c>
      <c r="D390" s="6">
        <v>0</v>
      </c>
      <c r="E390" s="6">
        <v>0</v>
      </c>
      <c r="F390" s="7">
        <f t="shared" ref="F390:F437" si="46">SUM(B390:E390)</f>
        <v>10</v>
      </c>
      <c r="G390" s="6">
        <v>2</v>
      </c>
      <c r="H390" s="6">
        <v>0</v>
      </c>
      <c r="I390" s="6">
        <v>0</v>
      </c>
      <c r="J390" s="6">
        <v>0</v>
      </c>
      <c r="K390" s="6">
        <v>0</v>
      </c>
      <c r="L390" s="7">
        <f t="shared" si="44"/>
        <v>2</v>
      </c>
      <c r="M390" s="6">
        <f t="shared" ref="M390:M437" si="47">SUM(F390-L390)</f>
        <v>8</v>
      </c>
      <c r="N390" s="10">
        <v>2</v>
      </c>
      <c r="O390" s="10">
        <v>0</v>
      </c>
      <c r="P390" s="10">
        <v>0</v>
      </c>
      <c r="Q390" s="10">
        <v>0</v>
      </c>
      <c r="R390" s="11">
        <v>0</v>
      </c>
      <c r="S390" s="11">
        <v>2</v>
      </c>
      <c r="T390" s="12">
        <f t="shared" si="45"/>
        <v>2</v>
      </c>
      <c r="U390" s="11">
        <v>0</v>
      </c>
      <c r="V390" s="11">
        <v>0</v>
      </c>
      <c r="W390" s="12">
        <f t="shared" ref="W390:W437" si="48">U390+V390</f>
        <v>0</v>
      </c>
      <c r="X390" s="14">
        <f t="shared" ref="X390:X437" si="49">SUM(T390+W390)</f>
        <v>2</v>
      </c>
      <c r="Y390" s="11">
        <v>0</v>
      </c>
      <c r="Z390" s="11">
        <v>0</v>
      </c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11">
        <v>0</v>
      </c>
      <c r="AG390" s="11">
        <v>0</v>
      </c>
      <c r="AH390" s="11">
        <v>0</v>
      </c>
      <c r="AI390" s="11">
        <v>0</v>
      </c>
      <c r="AJ390" s="14">
        <f t="shared" ref="AJ390:AJ437" si="50">SUM(Y390:AI390)</f>
        <v>0</v>
      </c>
    </row>
    <row r="391" spans="1:36" ht="18.75" x14ac:dyDescent="0.3">
      <c r="A391" s="28" t="s">
        <v>117</v>
      </c>
      <c r="B391" s="6">
        <v>0</v>
      </c>
      <c r="C391" s="6">
        <v>0</v>
      </c>
      <c r="D391" s="6">
        <v>0</v>
      </c>
      <c r="E391" s="6">
        <v>0</v>
      </c>
      <c r="F391" s="7">
        <f t="shared" si="46"/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7">
        <f t="shared" si="44"/>
        <v>0</v>
      </c>
      <c r="M391" s="6">
        <f t="shared" si="47"/>
        <v>0</v>
      </c>
      <c r="N391" s="10">
        <v>0</v>
      </c>
      <c r="O391" s="10">
        <v>0</v>
      </c>
      <c r="P391" s="10">
        <v>0</v>
      </c>
      <c r="Q391" s="10">
        <v>0</v>
      </c>
      <c r="R391" s="11">
        <v>0</v>
      </c>
      <c r="S391" s="11">
        <v>0</v>
      </c>
      <c r="T391" s="12">
        <f t="shared" si="45"/>
        <v>0</v>
      </c>
      <c r="U391" s="11">
        <v>0</v>
      </c>
      <c r="V391" s="11">
        <v>0</v>
      </c>
      <c r="W391" s="12">
        <f t="shared" si="48"/>
        <v>0</v>
      </c>
      <c r="X391" s="14">
        <f t="shared" si="49"/>
        <v>0</v>
      </c>
      <c r="Y391" s="11">
        <v>0</v>
      </c>
      <c r="Z391" s="11">
        <v>0</v>
      </c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4">
        <f t="shared" si="50"/>
        <v>0</v>
      </c>
    </row>
    <row r="392" spans="1:36" ht="18.75" x14ac:dyDescent="0.3">
      <c r="A392" s="28" t="s">
        <v>453</v>
      </c>
      <c r="B392" s="6">
        <v>0</v>
      </c>
      <c r="C392" s="6">
        <v>0</v>
      </c>
      <c r="D392" s="6">
        <v>0</v>
      </c>
      <c r="E392" s="6">
        <v>0</v>
      </c>
      <c r="F392" s="7">
        <f t="shared" si="46"/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7">
        <f t="shared" si="44"/>
        <v>0</v>
      </c>
      <c r="M392" s="6">
        <f t="shared" si="47"/>
        <v>0</v>
      </c>
      <c r="N392" s="10">
        <v>0</v>
      </c>
      <c r="O392" s="10">
        <v>0</v>
      </c>
      <c r="P392" s="10">
        <v>0</v>
      </c>
      <c r="Q392" s="10">
        <v>0</v>
      </c>
      <c r="R392" s="11">
        <v>0</v>
      </c>
      <c r="S392" s="11">
        <v>0</v>
      </c>
      <c r="T392" s="12">
        <f t="shared" si="45"/>
        <v>0</v>
      </c>
      <c r="U392" s="11">
        <v>0</v>
      </c>
      <c r="V392" s="11">
        <v>0</v>
      </c>
      <c r="W392" s="12">
        <f t="shared" si="48"/>
        <v>0</v>
      </c>
      <c r="X392" s="14">
        <f t="shared" si="49"/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0</v>
      </c>
      <c r="AI392" s="11">
        <v>0</v>
      </c>
      <c r="AJ392" s="14">
        <f t="shared" si="50"/>
        <v>0</v>
      </c>
    </row>
    <row r="393" spans="1:36" ht="18.75" x14ac:dyDescent="0.3">
      <c r="A393" s="28" t="s">
        <v>118</v>
      </c>
      <c r="B393" s="6">
        <v>0</v>
      </c>
      <c r="C393" s="6">
        <v>0</v>
      </c>
      <c r="D393" s="6">
        <v>0</v>
      </c>
      <c r="E393" s="6">
        <v>0</v>
      </c>
      <c r="F393" s="7">
        <f t="shared" si="46"/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7">
        <f t="shared" si="44"/>
        <v>0</v>
      </c>
      <c r="M393" s="6">
        <f t="shared" si="47"/>
        <v>0</v>
      </c>
      <c r="N393" s="10">
        <v>0</v>
      </c>
      <c r="O393" s="10">
        <v>0</v>
      </c>
      <c r="P393" s="10">
        <v>0</v>
      </c>
      <c r="Q393" s="10">
        <v>0</v>
      </c>
      <c r="R393" s="11">
        <v>0</v>
      </c>
      <c r="S393" s="11">
        <v>0</v>
      </c>
      <c r="T393" s="12">
        <f t="shared" si="45"/>
        <v>0</v>
      </c>
      <c r="U393" s="11">
        <v>0</v>
      </c>
      <c r="V393" s="11">
        <v>0</v>
      </c>
      <c r="W393" s="12">
        <f t="shared" si="48"/>
        <v>0</v>
      </c>
      <c r="X393" s="14">
        <f t="shared" si="49"/>
        <v>0</v>
      </c>
      <c r="Y393" s="11">
        <v>0</v>
      </c>
      <c r="Z393" s="11">
        <v>0</v>
      </c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0</v>
      </c>
      <c r="AJ393" s="14">
        <f t="shared" si="50"/>
        <v>0</v>
      </c>
    </row>
    <row r="394" spans="1:36" ht="18.75" x14ac:dyDescent="0.3">
      <c r="A394" s="28">
        <v>249</v>
      </c>
      <c r="B394" s="6">
        <v>0</v>
      </c>
      <c r="C394" s="6">
        <v>0</v>
      </c>
      <c r="D394" s="6">
        <v>0</v>
      </c>
      <c r="E394" s="6">
        <v>0</v>
      </c>
      <c r="F394" s="7">
        <f t="shared" si="46"/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7">
        <f t="shared" si="44"/>
        <v>0</v>
      </c>
      <c r="M394" s="6">
        <f t="shared" si="47"/>
        <v>0</v>
      </c>
      <c r="N394" s="10">
        <v>0</v>
      </c>
      <c r="O394" s="10">
        <v>0</v>
      </c>
      <c r="P394" s="10">
        <v>0</v>
      </c>
      <c r="Q394" s="10">
        <v>0</v>
      </c>
      <c r="R394" s="11">
        <v>0</v>
      </c>
      <c r="S394" s="11">
        <v>0</v>
      </c>
      <c r="T394" s="12">
        <f t="shared" si="45"/>
        <v>0</v>
      </c>
      <c r="U394" s="11">
        <v>0</v>
      </c>
      <c r="V394" s="11">
        <v>0</v>
      </c>
      <c r="W394" s="12">
        <f t="shared" si="48"/>
        <v>0</v>
      </c>
      <c r="X394" s="14">
        <f t="shared" si="49"/>
        <v>0</v>
      </c>
      <c r="Y394" s="11">
        <v>0</v>
      </c>
      <c r="Z394" s="11">
        <v>0</v>
      </c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11">
        <v>0</v>
      </c>
      <c r="AG394" s="11">
        <v>0</v>
      </c>
      <c r="AH394" s="11">
        <v>0</v>
      </c>
      <c r="AI394" s="11">
        <v>0</v>
      </c>
      <c r="AJ394" s="14">
        <f t="shared" si="50"/>
        <v>0</v>
      </c>
    </row>
    <row r="395" spans="1:36" ht="18.75" x14ac:dyDescent="0.3">
      <c r="A395" s="28">
        <v>252</v>
      </c>
      <c r="B395" s="6">
        <v>0</v>
      </c>
      <c r="C395" s="6">
        <v>0</v>
      </c>
      <c r="D395" s="6">
        <v>0</v>
      </c>
      <c r="E395" s="6">
        <v>0</v>
      </c>
      <c r="F395" s="7">
        <f t="shared" si="46"/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7">
        <f t="shared" si="44"/>
        <v>0</v>
      </c>
      <c r="M395" s="6">
        <f t="shared" si="47"/>
        <v>0</v>
      </c>
      <c r="N395" s="10">
        <v>0</v>
      </c>
      <c r="O395" s="10">
        <v>0</v>
      </c>
      <c r="P395" s="10">
        <v>0</v>
      </c>
      <c r="Q395" s="10">
        <v>0</v>
      </c>
      <c r="R395" s="11">
        <v>0</v>
      </c>
      <c r="S395" s="11">
        <v>0</v>
      </c>
      <c r="T395" s="12">
        <f t="shared" si="45"/>
        <v>0</v>
      </c>
      <c r="U395" s="11">
        <v>0</v>
      </c>
      <c r="V395" s="11">
        <v>0</v>
      </c>
      <c r="W395" s="12">
        <f t="shared" si="48"/>
        <v>0</v>
      </c>
      <c r="X395" s="14">
        <f t="shared" si="49"/>
        <v>0</v>
      </c>
      <c r="Y395" s="11">
        <v>0</v>
      </c>
      <c r="Z395" s="11">
        <v>0</v>
      </c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11">
        <v>0</v>
      </c>
      <c r="AJ395" s="14">
        <f t="shared" si="50"/>
        <v>0</v>
      </c>
    </row>
    <row r="396" spans="1:36" ht="18.75" x14ac:dyDescent="0.3">
      <c r="A396" s="28" t="s">
        <v>119</v>
      </c>
      <c r="B396" s="6">
        <v>0</v>
      </c>
      <c r="C396" s="6">
        <v>0</v>
      </c>
      <c r="D396" s="6">
        <v>0</v>
      </c>
      <c r="E396" s="6">
        <v>0</v>
      </c>
      <c r="F396" s="7">
        <f t="shared" si="46"/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7">
        <f t="shared" si="44"/>
        <v>0</v>
      </c>
      <c r="M396" s="6">
        <f t="shared" si="47"/>
        <v>0</v>
      </c>
      <c r="N396" s="10">
        <v>0</v>
      </c>
      <c r="O396" s="10">
        <v>0</v>
      </c>
      <c r="P396" s="10">
        <v>0</v>
      </c>
      <c r="Q396" s="10">
        <v>0</v>
      </c>
      <c r="R396" s="11">
        <v>0</v>
      </c>
      <c r="S396" s="11">
        <v>0</v>
      </c>
      <c r="T396" s="12">
        <f t="shared" si="45"/>
        <v>0</v>
      </c>
      <c r="U396" s="11">
        <v>0</v>
      </c>
      <c r="V396" s="11">
        <v>0</v>
      </c>
      <c r="W396" s="12">
        <f t="shared" si="48"/>
        <v>0</v>
      </c>
      <c r="X396" s="14">
        <f t="shared" si="49"/>
        <v>0</v>
      </c>
      <c r="Y396" s="11">
        <v>0</v>
      </c>
      <c r="Z396" s="11">
        <v>0</v>
      </c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11">
        <v>0</v>
      </c>
      <c r="AG396" s="11">
        <v>0</v>
      </c>
      <c r="AH396" s="11">
        <v>0</v>
      </c>
      <c r="AI396" s="11">
        <v>0</v>
      </c>
      <c r="AJ396" s="14">
        <f t="shared" si="50"/>
        <v>0</v>
      </c>
    </row>
    <row r="397" spans="1:36" ht="18.75" x14ac:dyDescent="0.3">
      <c r="A397" s="28" t="s">
        <v>120</v>
      </c>
      <c r="B397" s="6">
        <v>0</v>
      </c>
      <c r="C397" s="6">
        <v>0</v>
      </c>
      <c r="D397" s="6">
        <v>0</v>
      </c>
      <c r="E397" s="6">
        <v>0</v>
      </c>
      <c r="F397" s="7">
        <f t="shared" si="46"/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7">
        <f t="shared" si="44"/>
        <v>0</v>
      </c>
      <c r="M397" s="6">
        <f t="shared" si="47"/>
        <v>0</v>
      </c>
      <c r="N397" s="10">
        <v>0</v>
      </c>
      <c r="O397" s="10">
        <v>0</v>
      </c>
      <c r="P397" s="10">
        <v>0</v>
      </c>
      <c r="Q397" s="10">
        <v>0</v>
      </c>
      <c r="R397" s="11">
        <v>0</v>
      </c>
      <c r="S397" s="11">
        <v>0</v>
      </c>
      <c r="T397" s="12">
        <f t="shared" si="45"/>
        <v>0</v>
      </c>
      <c r="U397" s="11">
        <v>0</v>
      </c>
      <c r="V397" s="11">
        <v>0</v>
      </c>
      <c r="W397" s="12">
        <f t="shared" si="48"/>
        <v>0</v>
      </c>
      <c r="X397" s="14">
        <f t="shared" si="49"/>
        <v>0</v>
      </c>
      <c r="Y397" s="11">
        <v>0</v>
      </c>
      <c r="Z397" s="11">
        <v>0</v>
      </c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0</v>
      </c>
      <c r="AI397" s="11">
        <v>0</v>
      </c>
      <c r="AJ397" s="14">
        <f t="shared" si="50"/>
        <v>0</v>
      </c>
    </row>
    <row r="398" spans="1:36" ht="18.75" x14ac:dyDescent="0.3">
      <c r="A398" s="28">
        <v>262</v>
      </c>
      <c r="B398" s="6">
        <v>1</v>
      </c>
      <c r="C398" s="6">
        <v>0</v>
      </c>
      <c r="D398" s="6">
        <v>0</v>
      </c>
      <c r="E398" s="6">
        <v>0</v>
      </c>
      <c r="F398" s="7">
        <f t="shared" si="46"/>
        <v>1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7">
        <f t="shared" si="44"/>
        <v>0</v>
      </c>
      <c r="M398" s="6">
        <f t="shared" si="47"/>
        <v>1</v>
      </c>
      <c r="N398" s="10">
        <v>0</v>
      </c>
      <c r="O398" s="10">
        <v>0</v>
      </c>
      <c r="P398" s="10">
        <v>0</v>
      </c>
      <c r="Q398" s="10">
        <v>0</v>
      </c>
      <c r="R398" s="11">
        <v>0</v>
      </c>
      <c r="S398" s="11">
        <v>0</v>
      </c>
      <c r="T398" s="12">
        <f t="shared" si="45"/>
        <v>0</v>
      </c>
      <c r="U398" s="11">
        <v>0</v>
      </c>
      <c r="V398" s="11">
        <v>0</v>
      </c>
      <c r="W398" s="12">
        <f t="shared" si="48"/>
        <v>0</v>
      </c>
      <c r="X398" s="14">
        <f t="shared" si="49"/>
        <v>0</v>
      </c>
      <c r="Y398" s="11">
        <v>0</v>
      </c>
      <c r="Z398" s="11">
        <v>0</v>
      </c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11">
        <v>0</v>
      </c>
      <c r="AG398" s="11">
        <v>0</v>
      </c>
      <c r="AH398" s="11">
        <v>0</v>
      </c>
      <c r="AI398" s="11">
        <v>0</v>
      </c>
      <c r="AJ398" s="14">
        <f t="shared" si="50"/>
        <v>0</v>
      </c>
    </row>
    <row r="399" spans="1:36" ht="18.75" x14ac:dyDescent="0.3">
      <c r="A399" s="28" t="s">
        <v>121</v>
      </c>
      <c r="B399" s="6">
        <v>0</v>
      </c>
      <c r="C399" s="6">
        <v>0</v>
      </c>
      <c r="D399" s="6">
        <v>0</v>
      </c>
      <c r="E399" s="6">
        <v>0</v>
      </c>
      <c r="F399" s="7">
        <f t="shared" si="46"/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7">
        <f t="shared" si="44"/>
        <v>0</v>
      </c>
      <c r="M399" s="6">
        <f t="shared" si="47"/>
        <v>0</v>
      </c>
      <c r="N399" s="10">
        <v>0</v>
      </c>
      <c r="O399" s="10">
        <v>0</v>
      </c>
      <c r="P399" s="10">
        <v>0</v>
      </c>
      <c r="Q399" s="10">
        <v>0</v>
      </c>
      <c r="R399" s="11">
        <v>0</v>
      </c>
      <c r="S399" s="11">
        <v>0</v>
      </c>
      <c r="T399" s="12">
        <f t="shared" si="45"/>
        <v>0</v>
      </c>
      <c r="U399" s="11">
        <v>0</v>
      </c>
      <c r="V399" s="11">
        <v>0</v>
      </c>
      <c r="W399" s="12">
        <f t="shared" si="48"/>
        <v>0</v>
      </c>
      <c r="X399" s="14">
        <f t="shared" si="49"/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4">
        <f t="shared" si="50"/>
        <v>0</v>
      </c>
    </row>
    <row r="400" spans="1:36" ht="18.75" x14ac:dyDescent="0.3">
      <c r="A400" s="28">
        <v>264</v>
      </c>
      <c r="B400" s="6">
        <v>0</v>
      </c>
      <c r="C400" s="6">
        <v>0</v>
      </c>
      <c r="D400" s="6">
        <v>0</v>
      </c>
      <c r="E400" s="6">
        <v>0</v>
      </c>
      <c r="F400" s="7">
        <f t="shared" si="46"/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7">
        <f t="shared" si="44"/>
        <v>0</v>
      </c>
      <c r="M400" s="6">
        <f t="shared" si="47"/>
        <v>0</v>
      </c>
      <c r="N400" s="10">
        <v>0</v>
      </c>
      <c r="O400" s="10">
        <v>0</v>
      </c>
      <c r="P400" s="10">
        <v>0</v>
      </c>
      <c r="Q400" s="10">
        <v>0</v>
      </c>
      <c r="R400" s="11">
        <v>0</v>
      </c>
      <c r="S400" s="11">
        <v>0</v>
      </c>
      <c r="T400" s="12">
        <f t="shared" si="45"/>
        <v>0</v>
      </c>
      <c r="U400" s="11">
        <v>0</v>
      </c>
      <c r="V400" s="11">
        <v>0</v>
      </c>
      <c r="W400" s="12">
        <f t="shared" si="48"/>
        <v>0</v>
      </c>
      <c r="X400" s="14">
        <f t="shared" si="49"/>
        <v>0</v>
      </c>
      <c r="Y400" s="11">
        <v>0</v>
      </c>
      <c r="Z400" s="11">
        <v>0</v>
      </c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11">
        <v>0</v>
      </c>
      <c r="AG400" s="11">
        <v>0</v>
      </c>
      <c r="AH400" s="11">
        <v>0</v>
      </c>
      <c r="AI400" s="11">
        <v>0</v>
      </c>
      <c r="AJ400" s="14">
        <f t="shared" si="50"/>
        <v>0</v>
      </c>
    </row>
    <row r="401" spans="1:36" ht="18.75" x14ac:dyDescent="0.3">
      <c r="A401" s="28">
        <v>268</v>
      </c>
      <c r="B401" s="6">
        <v>0</v>
      </c>
      <c r="C401" s="6">
        <v>0</v>
      </c>
      <c r="D401" s="6">
        <v>0</v>
      </c>
      <c r="E401" s="6">
        <v>0</v>
      </c>
      <c r="F401" s="7">
        <f t="shared" si="46"/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7">
        <f t="shared" si="44"/>
        <v>0</v>
      </c>
      <c r="M401" s="6">
        <f t="shared" si="47"/>
        <v>0</v>
      </c>
      <c r="N401" s="10">
        <v>0</v>
      </c>
      <c r="O401" s="10">
        <v>0</v>
      </c>
      <c r="P401" s="10">
        <v>0</v>
      </c>
      <c r="Q401" s="10">
        <v>0</v>
      </c>
      <c r="R401" s="11">
        <v>0</v>
      </c>
      <c r="S401" s="11">
        <v>0</v>
      </c>
      <c r="T401" s="12">
        <f t="shared" si="45"/>
        <v>0</v>
      </c>
      <c r="U401" s="11">
        <v>0</v>
      </c>
      <c r="V401" s="11">
        <v>0</v>
      </c>
      <c r="W401" s="12">
        <f t="shared" si="48"/>
        <v>0</v>
      </c>
      <c r="X401" s="14">
        <f t="shared" si="49"/>
        <v>0</v>
      </c>
      <c r="Y401" s="11">
        <v>0</v>
      </c>
      <c r="Z401" s="11">
        <v>0</v>
      </c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11">
        <v>0</v>
      </c>
      <c r="AJ401" s="14">
        <f t="shared" si="50"/>
        <v>0</v>
      </c>
    </row>
    <row r="402" spans="1:36" ht="18.75" x14ac:dyDescent="0.3">
      <c r="A402" s="28">
        <v>269</v>
      </c>
      <c r="B402" s="6">
        <v>0</v>
      </c>
      <c r="C402" s="6">
        <v>0</v>
      </c>
      <c r="D402" s="6">
        <v>0</v>
      </c>
      <c r="E402" s="6">
        <v>0</v>
      </c>
      <c r="F402" s="7">
        <f t="shared" si="46"/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7">
        <f t="shared" si="44"/>
        <v>0</v>
      </c>
      <c r="M402" s="6">
        <f t="shared" si="47"/>
        <v>0</v>
      </c>
      <c r="N402" s="10">
        <v>0</v>
      </c>
      <c r="O402" s="10">
        <v>0</v>
      </c>
      <c r="P402" s="10">
        <v>0</v>
      </c>
      <c r="Q402" s="10">
        <v>0</v>
      </c>
      <c r="R402" s="11">
        <v>0</v>
      </c>
      <c r="S402" s="11">
        <v>0</v>
      </c>
      <c r="T402" s="12">
        <f t="shared" si="45"/>
        <v>0</v>
      </c>
      <c r="U402" s="11">
        <v>0</v>
      </c>
      <c r="V402" s="11">
        <v>0</v>
      </c>
      <c r="W402" s="12">
        <f t="shared" si="48"/>
        <v>0</v>
      </c>
      <c r="X402" s="14">
        <f t="shared" si="49"/>
        <v>0</v>
      </c>
      <c r="Y402" s="11">
        <v>0</v>
      </c>
      <c r="Z402" s="11">
        <v>0</v>
      </c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11">
        <v>0</v>
      </c>
      <c r="AG402" s="11">
        <v>0</v>
      </c>
      <c r="AH402" s="11">
        <v>0</v>
      </c>
      <c r="AI402" s="11">
        <v>0</v>
      </c>
      <c r="AJ402" s="14">
        <f t="shared" si="50"/>
        <v>0</v>
      </c>
    </row>
    <row r="403" spans="1:36" ht="18.75" x14ac:dyDescent="0.3">
      <c r="A403" s="28">
        <v>271</v>
      </c>
      <c r="B403" s="6">
        <v>0</v>
      </c>
      <c r="C403" s="6">
        <v>0</v>
      </c>
      <c r="D403" s="6">
        <v>0</v>
      </c>
      <c r="E403" s="6">
        <v>0</v>
      </c>
      <c r="F403" s="7">
        <f t="shared" si="46"/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7">
        <f t="shared" si="44"/>
        <v>0</v>
      </c>
      <c r="M403" s="6">
        <f t="shared" si="47"/>
        <v>0</v>
      </c>
      <c r="N403" s="10">
        <v>0</v>
      </c>
      <c r="O403" s="10">
        <v>0</v>
      </c>
      <c r="P403" s="10">
        <v>0</v>
      </c>
      <c r="Q403" s="10">
        <v>0</v>
      </c>
      <c r="R403" s="11">
        <v>0</v>
      </c>
      <c r="S403" s="11">
        <v>0</v>
      </c>
      <c r="T403" s="12">
        <f t="shared" si="45"/>
        <v>0</v>
      </c>
      <c r="U403" s="11">
        <v>0</v>
      </c>
      <c r="V403" s="11">
        <v>0</v>
      </c>
      <c r="W403" s="12">
        <f t="shared" si="48"/>
        <v>0</v>
      </c>
      <c r="X403" s="14">
        <f t="shared" si="49"/>
        <v>0</v>
      </c>
      <c r="Y403" s="11">
        <v>0</v>
      </c>
      <c r="Z403" s="11">
        <v>0</v>
      </c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0</v>
      </c>
      <c r="AI403" s="11">
        <v>0</v>
      </c>
      <c r="AJ403" s="14">
        <f t="shared" si="50"/>
        <v>0</v>
      </c>
    </row>
    <row r="404" spans="1:36" ht="18.75" x14ac:dyDescent="0.3">
      <c r="A404" s="28">
        <v>272</v>
      </c>
      <c r="B404" s="6">
        <v>2</v>
      </c>
      <c r="C404" s="6">
        <v>0</v>
      </c>
      <c r="D404" s="6">
        <v>0</v>
      </c>
      <c r="E404" s="6">
        <v>0</v>
      </c>
      <c r="F404" s="7">
        <f t="shared" si="46"/>
        <v>2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7">
        <f t="shared" si="44"/>
        <v>0</v>
      </c>
      <c r="M404" s="6">
        <f t="shared" si="47"/>
        <v>2</v>
      </c>
      <c r="N404" s="10">
        <v>0</v>
      </c>
      <c r="O404" s="10">
        <v>0</v>
      </c>
      <c r="P404" s="10">
        <v>0</v>
      </c>
      <c r="Q404" s="10">
        <v>0</v>
      </c>
      <c r="R404" s="11">
        <v>0</v>
      </c>
      <c r="S404" s="11">
        <v>0</v>
      </c>
      <c r="T404" s="12">
        <f t="shared" si="45"/>
        <v>0</v>
      </c>
      <c r="U404" s="11">
        <v>0</v>
      </c>
      <c r="V404" s="11">
        <v>0</v>
      </c>
      <c r="W404" s="12">
        <f t="shared" si="48"/>
        <v>0</v>
      </c>
      <c r="X404" s="14">
        <f t="shared" si="49"/>
        <v>0</v>
      </c>
      <c r="Y404" s="11">
        <v>0</v>
      </c>
      <c r="Z404" s="11">
        <v>0</v>
      </c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11">
        <v>0</v>
      </c>
      <c r="AG404" s="11">
        <v>0</v>
      </c>
      <c r="AH404" s="11">
        <v>0</v>
      </c>
      <c r="AI404" s="11">
        <v>0</v>
      </c>
      <c r="AJ404" s="14">
        <f t="shared" si="50"/>
        <v>0</v>
      </c>
    </row>
    <row r="405" spans="1:36" ht="18.75" x14ac:dyDescent="0.3">
      <c r="A405" s="28">
        <v>273</v>
      </c>
      <c r="B405" s="6">
        <v>1</v>
      </c>
      <c r="C405" s="6">
        <v>0</v>
      </c>
      <c r="D405" s="6">
        <v>0</v>
      </c>
      <c r="E405" s="6">
        <v>0</v>
      </c>
      <c r="F405" s="7">
        <f>SUM(B405:E405)</f>
        <v>1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7">
        <f t="shared" si="44"/>
        <v>0</v>
      </c>
      <c r="M405" s="6">
        <f t="shared" si="47"/>
        <v>1</v>
      </c>
      <c r="N405" s="10">
        <v>0</v>
      </c>
      <c r="O405" s="10">
        <v>0</v>
      </c>
      <c r="P405" s="10">
        <v>0</v>
      </c>
      <c r="Q405" s="10">
        <v>0</v>
      </c>
      <c r="R405" s="11">
        <v>0</v>
      </c>
      <c r="S405" s="11">
        <v>0</v>
      </c>
      <c r="T405" s="12">
        <f t="shared" si="45"/>
        <v>0</v>
      </c>
      <c r="U405" s="11">
        <v>0</v>
      </c>
      <c r="V405" s="11">
        <v>0</v>
      </c>
      <c r="W405" s="12">
        <f t="shared" si="48"/>
        <v>0</v>
      </c>
      <c r="X405" s="14">
        <f t="shared" si="49"/>
        <v>0</v>
      </c>
      <c r="Y405" s="11">
        <v>0</v>
      </c>
      <c r="Z405" s="11">
        <v>0</v>
      </c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0</v>
      </c>
      <c r="AI405" s="11">
        <v>0</v>
      </c>
      <c r="AJ405" s="14">
        <f t="shared" si="50"/>
        <v>0</v>
      </c>
    </row>
    <row r="406" spans="1:36" ht="18.75" x14ac:dyDescent="0.3">
      <c r="A406" s="28">
        <v>274</v>
      </c>
      <c r="B406" s="6">
        <v>0</v>
      </c>
      <c r="C406" s="6">
        <v>0</v>
      </c>
      <c r="D406" s="6">
        <v>0</v>
      </c>
      <c r="E406" s="6">
        <v>0</v>
      </c>
      <c r="F406" s="7">
        <f t="shared" si="46"/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7">
        <f t="shared" si="44"/>
        <v>0</v>
      </c>
      <c r="M406" s="6">
        <f t="shared" si="47"/>
        <v>0</v>
      </c>
      <c r="N406" s="10">
        <v>0</v>
      </c>
      <c r="O406" s="10">
        <v>0</v>
      </c>
      <c r="P406" s="10">
        <v>0</v>
      </c>
      <c r="Q406" s="10">
        <v>0</v>
      </c>
      <c r="R406" s="11">
        <v>0</v>
      </c>
      <c r="S406" s="11">
        <v>0</v>
      </c>
      <c r="T406" s="12">
        <f t="shared" si="45"/>
        <v>0</v>
      </c>
      <c r="U406" s="11">
        <v>0</v>
      </c>
      <c r="V406" s="11">
        <v>0</v>
      </c>
      <c r="W406" s="12">
        <f t="shared" si="48"/>
        <v>0</v>
      </c>
      <c r="X406" s="14">
        <f t="shared" si="49"/>
        <v>0</v>
      </c>
      <c r="Y406" s="11">
        <v>0</v>
      </c>
      <c r="Z406" s="11">
        <v>0</v>
      </c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11">
        <v>0</v>
      </c>
      <c r="AG406" s="11">
        <v>0</v>
      </c>
      <c r="AH406" s="11">
        <v>0</v>
      </c>
      <c r="AI406" s="11">
        <v>0</v>
      </c>
      <c r="AJ406" s="14">
        <f t="shared" si="50"/>
        <v>0</v>
      </c>
    </row>
    <row r="407" spans="1:36" ht="18.75" x14ac:dyDescent="0.3">
      <c r="A407" s="28">
        <v>275</v>
      </c>
      <c r="B407" s="6">
        <v>0</v>
      </c>
      <c r="C407" s="6">
        <v>1</v>
      </c>
      <c r="D407" s="6">
        <v>0</v>
      </c>
      <c r="E407" s="6">
        <v>0</v>
      </c>
      <c r="F407" s="7">
        <f t="shared" si="46"/>
        <v>1</v>
      </c>
      <c r="G407" s="6">
        <v>1</v>
      </c>
      <c r="H407" s="6">
        <v>0</v>
      </c>
      <c r="I407" s="6">
        <v>0</v>
      </c>
      <c r="J407" s="6">
        <v>0</v>
      </c>
      <c r="K407" s="6">
        <v>0</v>
      </c>
      <c r="L407" s="7">
        <f t="shared" si="44"/>
        <v>1</v>
      </c>
      <c r="M407" s="6">
        <f t="shared" si="47"/>
        <v>0</v>
      </c>
      <c r="N407" s="10">
        <v>1</v>
      </c>
      <c r="O407" s="10">
        <v>0</v>
      </c>
      <c r="P407" s="10">
        <v>0</v>
      </c>
      <c r="Q407" s="10">
        <v>0</v>
      </c>
      <c r="R407" s="11">
        <v>0</v>
      </c>
      <c r="S407" s="11">
        <v>0</v>
      </c>
      <c r="T407" s="12">
        <f t="shared" si="45"/>
        <v>0</v>
      </c>
      <c r="U407" s="11">
        <v>0</v>
      </c>
      <c r="V407" s="11">
        <v>0</v>
      </c>
      <c r="W407" s="12">
        <f t="shared" si="48"/>
        <v>0</v>
      </c>
      <c r="X407" s="14">
        <f t="shared" si="49"/>
        <v>0</v>
      </c>
      <c r="Y407" s="11">
        <v>0</v>
      </c>
      <c r="Z407" s="11">
        <v>0</v>
      </c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11">
        <v>0</v>
      </c>
      <c r="AH407" s="11">
        <v>0</v>
      </c>
      <c r="AI407" s="11">
        <v>0</v>
      </c>
      <c r="AJ407" s="14">
        <f t="shared" si="50"/>
        <v>0</v>
      </c>
    </row>
    <row r="408" spans="1:36" ht="18.75" x14ac:dyDescent="0.3">
      <c r="A408" s="28" t="s">
        <v>122</v>
      </c>
      <c r="B408" s="6">
        <v>0</v>
      </c>
      <c r="C408" s="6">
        <v>0</v>
      </c>
      <c r="D408" s="6">
        <v>0</v>
      </c>
      <c r="E408" s="6">
        <v>0</v>
      </c>
      <c r="F408" s="7">
        <f t="shared" si="46"/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7">
        <f t="shared" si="44"/>
        <v>0</v>
      </c>
      <c r="M408" s="6">
        <f t="shared" si="47"/>
        <v>0</v>
      </c>
      <c r="N408" s="10">
        <v>0</v>
      </c>
      <c r="O408" s="10">
        <v>0</v>
      </c>
      <c r="P408" s="10">
        <v>0</v>
      </c>
      <c r="Q408" s="10">
        <v>0</v>
      </c>
      <c r="R408" s="11">
        <v>1</v>
      </c>
      <c r="S408" s="11">
        <v>0</v>
      </c>
      <c r="T408" s="12">
        <f t="shared" si="45"/>
        <v>1</v>
      </c>
      <c r="U408" s="11">
        <v>0</v>
      </c>
      <c r="V408" s="11">
        <v>0</v>
      </c>
      <c r="W408" s="12">
        <f t="shared" si="48"/>
        <v>0</v>
      </c>
      <c r="X408" s="14">
        <f t="shared" si="49"/>
        <v>1</v>
      </c>
      <c r="Y408" s="11">
        <v>0</v>
      </c>
      <c r="Z408" s="11">
        <v>0</v>
      </c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11">
        <v>0</v>
      </c>
      <c r="AG408" s="11">
        <v>0</v>
      </c>
      <c r="AH408" s="11">
        <v>0</v>
      </c>
      <c r="AI408" s="11">
        <v>0</v>
      </c>
      <c r="AJ408" s="14">
        <f t="shared" si="50"/>
        <v>0</v>
      </c>
    </row>
    <row r="409" spans="1:36" ht="18.75" x14ac:dyDescent="0.3">
      <c r="A409" s="28">
        <v>277</v>
      </c>
      <c r="B409" s="6">
        <v>5</v>
      </c>
      <c r="C409" s="6">
        <v>0</v>
      </c>
      <c r="D409" s="6">
        <v>0</v>
      </c>
      <c r="E409" s="6">
        <v>0</v>
      </c>
      <c r="F409" s="7">
        <f t="shared" si="46"/>
        <v>5</v>
      </c>
      <c r="G409" s="6">
        <v>1</v>
      </c>
      <c r="H409" s="6">
        <v>1</v>
      </c>
      <c r="I409" s="6">
        <v>0</v>
      </c>
      <c r="J409" s="6">
        <v>0</v>
      </c>
      <c r="K409" s="6">
        <v>0</v>
      </c>
      <c r="L409" s="7">
        <f t="shared" si="44"/>
        <v>2</v>
      </c>
      <c r="M409" s="6">
        <f t="shared" si="47"/>
        <v>3</v>
      </c>
      <c r="N409" s="10">
        <v>2</v>
      </c>
      <c r="O409" s="10">
        <v>0</v>
      </c>
      <c r="P409" s="10">
        <v>0</v>
      </c>
      <c r="Q409" s="10">
        <v>0</v>
      </c>
      <c r="R409" s="11">
        <v>0</v>
      </c>
      <c r="S409" s="11">
        <v>0</v>
      </c>
      <c r="T409" s="12">
        <f t="shared" si="45"/>
        <v>0</v>
      </c>
      <c r="U409" s="11">
        <v>0</v>
      </c>
      <c r="V409" s="11">
        <v>0</v>
      </c>
      <c r="W409" s="12">
        <f t="shared" si="48"/>
        <v>0</v>
      </c>
      <c r="X409" s="14">
        <f t="shared" si="49"/>
        <v>0</v>
      </c>
      <c r="Y409" s="11">
        <v>0</v>
      </c>
      <c r="Z409" s="11">
        <v>0</v>
      </c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14">
        <f t="shared" si="50"/>
        <v>0</v>
      </c>
    </row>
    <row r="410" spans="1:36" ht="18.75" x14ac:dyDescent="0.3">
      <c r="A410" s="28" t="s">
        <v>565</v>
      </c>
      <c r="B410" s="6">
        <v>0</v>
      </c>
      <c r="C410" s="6">
        <v>0</v>
      </c>
      <c r="D410" s="6">
        <v>0</v>
      </c>
      <c r="E410" s="6">
        <v>0</v>
      </c>
      <c r="F410" s="7">
        <f t="shared" si="46"/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7">
        <f t="shared" si="44"/>
        <v>0</v>
      </c>
      <c r="M410" s="6">
        <f t="shared" si="47"/>
        <v>0</v>
      </c>
      <c r="N410" s="10">
        <v>0</v>
      </c>
      <c r="O410" s="10">
        <v>0</v>
      </c>
      <c r="P410" s="10">
        <v>0</v>
      </c>
      <c r="Q410" s="10">
        <v>0</v>
      </c>
      <c r="R410" s="11">
        <v>0</v>
      </c>
      <c r="S410" s="11">
        <v>0</v>
      </c>
      <c r="T410" s="12">
        <f t="shared" si="45"/>
        <v>0</v>
      </c>
      <c r="U410" s="11">
        <v>0</v>
      </c>
      <c r="V410" s="11">
        <v>0</v>
      </c>
      <c r="W410" s="12">
        <f t="shared" si="48"/>
        <v>0</v>
      </c>
      <c r="X410" s="14">
        <f t="shared" si="49"/>
        <v>0</v>
      </c>
      <c r="Y410" s="11">
        <v>0</v>
      </c>
      <c r="Z410" s="11">
        <v>0</v>
      </c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11">
        <v>0</v>
      </c>
      <c r="AG410" s="11">
        <v>0</v>
      </c>
      <c r="AH410" s="11">
        <v>0</v>
      </c>
      <c r="AI410" s="11">
        <v>0</v>
      </c>
      <c r="AJ410" s="14">
        <f t="shared" si="50"/>
        <v>0</v>
      </c>
    </row>
    <row r="411" spans="1:36" ht="18.75" x14ac:dyDescent="0.3">
      <c r="A411" s="28">
        <v>280</v>
      </c>
      <c r="B411" s="6">
        <v>0</v>
      </c>
      <c r="C411" s="6">
        <v>2</v>
      </c>
      <c r="D411" s="6">
        <v>0</v>
      </c>
      <c r="E411" s="6">
        <v>0</v>
      </c>
      <c r="F411" s="7">
        <f t="shared" si="46"/>
        <v>2</v>
      </c>
      <c r="G411" s="6">
        <v>1</v>
      </c>
      <c r="H411" s="6">
        <v>1</v>
      </c>
      <c r="I411" s="6">
        <v>0</v>
      </c>
      <c r="J411" s="6">
        <v>0</v>
      </c>
      <c r="K411" s="6">
        <v>0</v>
      </c>
      <c r="L411" s="7">
        <f t="shared" si="44"/>
        <v>2</v>
      </c>
      <c r="M411" s="6">
        <f t="shared" si="47"/>
        <v>0</v>
      </c>
      <c r="N411" s="10">
        <v>2</v>
      </c>
      <c r="O411" s="10">
        <v>0</v>
      </c>
      <c r="P411" s="10">
        <v>0</v>
      </c>
      <c r="Q411" s="10">
        <v>0</v>
      </c>
      <c r="R411" s="11">
        <v>1</v>
      </c>
      <c r="S411" s="11">
        <v>2</v>
      </c>
      <c r="T411" s="12">
        <f t="shared" si="45"/>
        <v>3</v>
      </c>
      <c r="U411" s="11">
        <v>0</v>
      </c>
      <c r="V411" s="11">
        <v>0</v>
      </c>
      <c r="W411" s="12">
        <f t="shared" si="48"/>
        <v>0</v>
      </c>
      <c r="X411" s="14">
        <f t="shared" si="49"/>
        <v>3</v>
      </c>
      <c r="Y411" s="11">
        <v>0</v>
      </c>
      <c r="Z411" s="11">
        <v>0</v>
      </c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11">
        <v>0</v>
      </c>
      <c r="AJ411" s="14">
        <f t="shared" si="50"/>
        <v>0</v>
      </c>
    </row>
    <row r="412" spans="1:36" ht="18.75" x14ac:dyDescent="0.3">
      <c r="A412" s="28" t="s">
        <v>123</v>
      </c>
      <c r="B412" s="6">
        <v>2</v>
      </c>
      <c r="C412" s="6">
        <v>0</v>
      </c>
      <c r="D412" s="6">
        <v>0</v>
      </c>
      <c r="E412" s="6">
        <v>0</v>
      </c>
      <c r="F412" s="7">
        <f t="shared" si="46"/>
        <v>2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7">
        <f t="shared" si="44"/>
        <v>0</v>
      </c>
      <c r="M412" s="6">
        <f t="shared" si="47"/>
        <v>2</v>
      </c>
      <c r="N412" s="10">
        <v>0</v>
      </c>
      <c r="O412" s="10">
        <v>0</v>
      </c>
      <c r="P412" s="10">
        <v>0</v>
      </c>
      <c r="Q412" s="10">
        <v>0</v>
      </c>
      <c r="R412" s="11">
        <v>0</v>
      </c>
      <c r="S412" s="11">
        <v>0</v>
      </c>
      <c r="T412" s="12">
        <f t="shared" si="45"/>
        <v>0</v>
      </c>
      <c r="U412" s="11">
        <v>0</v>
      </c>
      <c r="V412" s="11">
        <v>0</v>
      </c>
      <c r="W412" s="12">
        <f t="shared" si="48"/>
        <v>0</v>
      </c>
      <c r="X412" s="14">
        <f t="shared" si="49"/>
        <v>0</v>
      </c>
      <c r="Y412" s="11">
        <v>0</v>
      </c>
      <c r="Z412" s="11">
        <v>0</v>
      </c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11">
        <v>0</v>
      </c>
      <c r="AG412" s="11">
        <v>0</v>
      </c>
      <c r="AH412" s="11">
        <v>0</v>
      </c>
      <c r="AI412" s="11">
        <v>0</v>
      </c>
      <c r="AJ412" s="14">
        <f t="shared" si="50"/>
        <v>0</v>
      </c>
    </row>
    <row r="413" spans="1:36" ht="18.75" x14ac:dyDescent="0.3">
      <c r="A413" s="28" t="s">
        <v>124</v>
      </c>
      <c r="B413" s="6">
        <v>0</v>
      </c>
      <c r="C413" s="6">
        <v>0</v>
      </c>
      <c r="D413" s="6">
        <v>0</v>
      </c>
      <c r="E413" s="6">
        <v>0</v>
      </c>
      <c r="F413" s="7">
        <f t="shared" si="46"/>
        <v>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7">
        <f t="shared" si="44"/>
        <v>0</v>
      </c>
      <c r="M413" s="6">
        <f t="shared" si="47"/>
        <v>0</v>
      </c>
      <c r="N413" s="10">
        <v>0</v>
      </c>
      <c r="O413" s="10">
        <v>0</v>
      </c>
      <c r="P413" s="10">
        <v>0</v>
      </c>
      <c r="Q413" s="10">
        <v>0</v>
      </c>
      <c r="R413" s="11">
        <v>0</v>
      </c>
      <c r="S413" s="11">
        <v>0</v>
      </c>
      <c r="T413" s="12">
        <f t="shared" si="45"/>
        <v>0</v>
      </c>
      <c r="U413" s="11">
        <v>0</v>
      </c>
      <c r="V413" s="11">
        <v>0</v>
      </c>
      <c r="W413" s="12">
        <f t="shared" si="48"/>
        <v>0</v>
      </c>
      <c r="X413" s="14">
        <f t="shared" si="49"/>
        <v>0</v>
      </c>
      <c r="Y413" s="11">
        <v>0</v>
      </c>
      <c r="Z413" s="11">
        <v>0</v>
      </c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4">
        <f t="shared" si="50"/>
        <v>0</v>
      </c>
    </row>
    <row r="414" spans="1:36" ht="18.75" x14ac:dyDescent="0.3">
      <c r="A414" s="28" t="s">
        <v>125</v>
      </c>
      <c r="B414" s="6">
        <v>0</v>
      </c>
      <c r="C414" s="6">
        <v>0</v>
      </c>
      <c r="D414" s="6">
        <v>0</v>
      </c>
      <c r="E414" s="6">
        <v>0</v>
      </c>
      <c r="F414" s="7">
        <f t="shared" si="46"/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7">
        <f t="shared" si="44"/>
        <v>0</v>
      </c>
      <c r="M414" s="6">
        <f t="shared" si="47"/>
        <v>0</v>
      </c>
      <c r="N414" s="10">
        <v>0</v>
      </c>
      <c r="O414" s="10">
        <v>0</v>
      </c>
      <c r="P414" s="10">
        <v>0</v>
      </c>
      <c r="Q414" s="10">
        <v>0</v>
      </c>
      <c r="R414" s="11">
        <v>0</v>
      </c>
      <c r="S414" s="11">
        <v>0</v>
      </c>
      <c r="T414" s="12">
        <f t="shared" si="45"/>
        <v>0</v>
      </c>
      <c r="U414" s="11">
        <v>0</v>
      </c>
      <c r="V414" s="11">
        <v>0</v>
      </c>
      <c r="W414" s="12">
        <f t="shared" si="48"/>
        <v>0</v>
      </c>
      <c r="X414" s="14">
        <f t="shared" si="49"/>
        <v>0</v>
      </c>
      <c r="Y414" s="11">
        <v>0</v>
      </c>
      <c r="Z414" s="11">
        <v>0</v>
      </c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11">
        <v>0</v>
      </c>
      <c r="AG414" s="11">
        <v>0</v>
      </c>
      <c r="AH414" s="11">
        <v>0</v>
      </c>
      <c r="AI414" s="11">
        <v>0</v>
      </c>
      <c r="AJ414" s="14">
        <f t="shared" si="50"/>
        <v>0</v>
      </c>
    </row>
    <row r="415" spans="1:36" ht="18.75" x14ac:dyDescent="0.3">
      <c r="A415" s="28" t="s">
        <v>566</v>
      </c>
      <c r="B415" s="6">
        <v>1</v>
      </c>
      <c r="C415" s="6">
        <v>2</v>
      </c>
      <c r="D415" s="6">
        <v>0</v>
      </c>
      <c r="E415" s="6">
        <v>0</v>
      </c>
      <c r="F415" s="7">
        <f t="shared" si="46"/>
        <v>3</v>
      </c>
      <c r="G415" s="6">
        <v>1</v>
      </c>
      <c r="H415" s="6">
        <v>0</v>
      </c>
      <c r="I415" s="6">
        <v>0</v>
      </c>
      <c r="J415" s="6">
        <v>0</v>
      </c>
      <c r="K415" s="6">
        <v>0</v>
      </c>
      <c r="L415" s="7">
        <f t="shared" si="44"/>
        <v>1</v>
      </c>
      <c r="M415" s="6">
        <f t="shared" si="47"/>
        <v>2</v>
      </c>
      <c r="N415" s="10">
        <v>1</v>
      </c>
      <c r="O415" s="10">
        <v>0</v>
      </c>
      <c r="P415" s="10">
        <v>0</v>
      </c>
      <c r="Q415" s="10">
        <v>0</v>
      </c>
      <c r="R415" s="11">
        <v>0</v>
      </c>
      <c r="S415" s="11">
        <v>0</v>
      </c>
      <c r="T415" s="12">
        <f t="shared" si="45"/>
        <v>0</v>
      </c>
      <c r="U415" s="11">
        <v>0</v>
      </c>
      <c r="V415" s="11">
        <v>0</v>
      </c>
      <c r="W415" s="12">
        <f t="shared" si="48"/>
        <v>0</v>
      </c>
      <c r="X415" s="14">
        <f t="shared" si="49"/>
        <v>0</v>
      </c>
      <c r="Y415" s="11">
        <v>0</v>
      </c>
      <c r="Z415" s="11">
        <v>0</v>
      </c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0</v>
      </c>
      <c r="AJ415" s="14">
        <f t="shared" si="50"/>
        <v>0</v>
      </c>
    </row>
    <row r="416" spans="1:36" ht="18.75" x14ac:dyDescent="0.3">
      <c r="A416" s="28" t="s">
        <v>630</v>
      </c>
      <c r="B416" s="6">
        <v>0</v>
      </c>
      <c r="C416" s="6">
        <v>0</v>
      </c>
      <c r="D416" s="6">
        <v>0</v>
      </c>
      <c r="E416" s="6">
        <v>0</v>
      </c>
      <c r="F416" s="7">
        <f t="shared" si="46"/>
        <v>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7">
        <f t="shared" si="44"/>
        <v>0</v>
      </c>
      <c r="M416" s="6">
        <f t="shared" si="47"/>
        <v>0</v>
      </c>
      <c r="N416" s="10">
        <v>0</v>
      </c>
      <c r="O416" s="10">
        <v>0</v>
      </c>
      <c r="P416" s="10">
        <v>0</v>
      </c>
      <c r="Q416" s="10">
        <v>0</v>
      </c>
      <c r="R416" s="11">
        <v>0</v>
      </c>
      <c r="S416" s="11">
        <v>0</v>
      </c>
      <c r="T416" s="12">
        <f t="shared" si="45"/>
        <v>0</v>
      </c>
      <c r="U416" s="11">
        <v>0</v>
      </c>
      <c r="V416" s="11">
        <v>0</v>
      </c>
      <c r="W416" s="12">
        <f t="shared" si="48"/>
        <v>0</v>
      </c>
      <c r="X416" s="14">
        <f t="shared" si="49"/>
        <v>0</v>
      </c>
      <c r="Y416" s="11">
        <v>0</v>
      </c>
      <c r="Z416" s="11">
        <v>0</v>
      </c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11">
        <v>0</v>
      </c>
      <c r="AG416" s="11">
        <v>0</v>
      </c>
      <c r="AH416" s="11">
        <v>0</v>
      </c>
      <c r="AI416" s="11">
        <v>0</v>
      </c>
      <c r="AJ416" s="14">
        <f t="shared" si="50"/>
        <v>0</v>
      </c>
    </row>
    <row r="417" spans="1:36" ht="18.75" x14ac:dyDescent="0.3">
      <c r="A417" s="28">
        <v>297</v>
      </c>
      <c r="B417" s="6">
        <v>151</v>
      </c>
      <c r="C417" s="6">
        <v>9</v>
      </c>
      <c r="D417" s="6">
        <v>0</v>
      </c>
      <c r="E417" s="6">
        <v>0</v>
      </c>
      <c r="F417" s="7">
        <f t="shared" si="46"/>
        <v>160</v>
      </c>
      <c r="G417" s="6">
        <v>19</v>
      </c>
      <c r="H417" s="6">
        <v>3</v>
      </c>
      <c r="I417" s="6">
        <v>0</v>
      </c>
      <c r="J417" s="6">
        <v>0</v>
      </c>
      <c r="K417" s="6">
        <v>0</v>
      </c>
      <c r="L417" s="7">
        <f t="shared" si="44"/>
        <v>22</v>
      </c>
      <c r="M417" s="6">
        <f t="shared" si="47"/>
        <v>138</v>
      </c>
      <c r="N417" s="10">
        <v>20</v>
      </c>
      <c r="O417" s="10">
        <v>0</v>
      </c>
      <c r="P417" s="10">
        <v>0</v>
      </c>
      <c r="Q417" s="10">
        <v>0</v>
      </c>
      <c r="R417" s="11">
        <v>4</v>
      </c>
      <c r="S417" s="11">
        <v>10</v>
      </c>
      <c r="T417" s="12">
        <f t="shared" si="45"/>
        <v>14</v>
      </c>
      <c r="U417" s="11">
        <v>0</v>
      </c>
      <c r="V417" s="11">
        <v>0</v>
      </c>
      <c r="W417" s="12">
        <f t="shared" si="48"/>
        <v>0</v>
      </c>
      <c r="X417" s="14">
        <f t="shared" si="49"/>
        <v>14</v>
      </c>
      <c r="Y417" s="11">
        <v>0</v>
      </c>
      <c r="Z417" s="11">
        <v>0</v>
      </c>
      <c r="AA417" s="11">
        <v>0</v>
      </c>
      <c r="AB417" s="11">
        <v>0</v>
      </c>
      <c r="AC417" s="11">
        <v>0</v>
      </c>
      <c r="AD417" s="11">
        <v>7</v>
      </c>
      <c r="AE417" s="11">
        <v>2</v>
      </c>
      <c r="AF417" s="11">
        <v>0</v>
      </c>
      <c r="AG417" s="11">
        <v>0</v>
      </c>
      <c r="AH417" s="11">
        <v>68</v>
      </c>
      <c r="AI417" s="11">
        <v>66</v>
      </c>
      <c r="AJ417" s="14">
        <f t="shared" si="50"/>
        <v>143</v>
      </c>
    </row>
    <row r="418" spans="1:36" ht="18.75" x14ac:dyDescent="0.3">
      <c r="A418" s="28" t="s">
        <v>631</v>
      </c>
      <c r="B418" s="6">
        <v>95</v>
      </c>
      <c r="C418" s="6">
        <v>0</v>
      </c>
      <c r="D418" s="6">
        <v>0</v>
      </c>
      <c r="E418" s="6">
        <v>0</v>
      </c>
      <c r="F418" s="7">
        <f t="shared" si="46"/>
        <v>95</v>
      </c>
      <c r="G418" s="6">
        <v>9</v>
      </c>
      <c r="H418" s="6">
        <v>0</v>
      </c>
      <c r="I418" s="6">
        <v>0</v>
      </c>
      <c r="J418" s="6">
        <v>0</v>
      </c>
      <c r="K418" s="6">
        <v>0</v>
      </c>
      <c r="L418" s="7">
        <f t="shared" si="44"/>
        <v>9</v>
      </c>
      <c r="M418" s="6">
        <f t="shared" si="47"/>
        <v>86</v>
      </c>
      <c r="N418" s="10">
        <v>9</v>
      </c>
      <c r="O418" s="10">
        <v>0</v>
      </c>
      <c r="P418" s="10">
        <v>0</v>
      </c>
      <c r="Q418" s="10">
        <v>0</v>
      </c>
      <c r="R418" s="11">
        <v>0</v>
      </c>
      <c r="S418" s="11">
        <v>3</v>
      </c>
      <c r="T418" s="12">
        <f t="shared" si="45"/>
        <v>3</v>
      </c>
      <c r="U418" s="11">
        <v>0</v>
      </c>
      <c r="V418" s="11">
        <v>0</v>
      </c>
      <c r="W418" s="12">
        <f t="shared" si="48"/>
        <v>0</v>
      </c>
      <c r="X418" s="14">
        <f t="shared" si="49"/>
        <v>3</v>
      </c>
      <c r="Y418" s="11">
        <v>0</v>
      </c>
      <c r="Z418" s="11">
        <v>0</v>
      </c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11">
        <v>0</v>
      </c>
      <c r="AG418" s="11">
        <v>0</v>
      </c>
      <c r="AH418" s="11">
        <v>0</v>
      </c>
      <c r="AI418" s="11">
        <v>0</v>
      </c>
      <c r="AJ418" s="14">
        <f t="shared" si="50"/>
        <v>0</v>
      </c>
    </row>
    <row r="419" spans="1:36" ht="18.75" x14ac:dyDescent="0.3">
      <c r="A419" s="28" t="s">
        <v>632</v>
      </c>
      <c r="B419" s="6">
        <v>1</v>
      </c>
      <c r="C419" s="6">
        <v>0</v>
      </c>
      <c r="D419" s="6">
        <v>0</v>
      </c>
      <c r="E419" s="6">
        <v>0</v>
      </c>
      <c r="F419" s="7">
        <f t="shared" si="46"/>
        <v>1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7">
        <f t="shared" si="44"/>
        <v>0</v>
      </c>
      <c r="M419" s="6">
        <f t="shared" si="47"/>
        <v>1</v>
      </c>
      <c r="N419" s="10">
        <v>0</v>
      </c>
      <c r="O419" s="10">
        <v>0</v>
      </c>
      <c r="P419" s="10">
        <v>0</v>
      </c>
      <c r="Q419" s="10">
        <v>0</v>
      </c>
      <c r="R419" s="11">
        <v>0</v>
      </c>
      <c r="S419" s="11">
        <v>0</v>
      </c>
      <c r="T419" s="12">
        <f t="shared" si="45"/>
        <v>0</v>
      </c>
      <c r="U419" s="11">
        <v>0</v>
      </c>
      <c r="V419" s="11">
        <v>0</v>
      </c>
      <c r="W419" s="12">
        <f t="shared" si="48"/>
        <v>0</v>
      </c>
      <c r="X419" s="14">
        <f t="shared" si="49"/>
        <v>0</v>
      </c>
      <c r="Y419" s="11">
        <v>0</v>
      </c>
      <c r="Z419" s="11">
        <v>0</v>
      </c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0</v>
      </c>
      <c r="AI419" s="11">
        <v>0</v>
      </c>
      <c r="AJ419" s="14">
        <f t="shared" si="50"/>
        <v>0</v>
      </c>
    </row>
    <row r="420" spans="1:36" ht="18.75" x14ac:dyDescent="0.3">
      <c r="A420" s="28" t="s">
        <v>126</v>
      </c>
      <c r="B420" s="6">
        <v>0</v>
      </c>
      <c r="C420" s="6">
        <v>0</v>
      </c>
      <c r="D420" s="6">
        <v>0</v>
      </c>
      <c r="E420" s="6">
        <v>0</v>
      </c>
      <c r="F420" s="7">
        <f t="shared" si="46"/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7">
        <f t="shared" si="44"/>
        <v>0</v>
      </c>
      <c r="M420" s="6">
        <f t="shared" si="47"/>
        <v>0</v>
      </c>
      <c r="N420" s="10">
        <v>0</v>
      </c>
      <c r="O420" s="10">
        <v>0</v>
      </c>
      <c r="P420" s="10">
        <v>0</v>
      </c>
      <c r="Q420" s="10">
        <v>0</v>
      </c>
      <c r="R420" s="11">
        <v>0</v>
      </c>
      <c r="S420" s="11">
        <v>0</v>
      </c>
      <c r="T420" s="12">
        <f t="shared" si="45"/>
        <v>0</v>
      </c>
      <c r="U420" s="11">
        <v>0</v>
      </c>
      <c r="V420" s="11">
        <v>0</v>
      </c>
      <c r="W420" s="12">
        <f t="shared" si="48"/>
        <v>0</v>
      </c>
      <c r="X420" s="14">
        <f t="shared" si="49"/>
        <v>0</v>
      </c>
      <c r="Y420" s="11">
        <v>0</v>
      </c>
      <c r="Z420" s="11">
        <v>0</v>
      </c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11">
        <v>0</v>
      </c>
      <c r="AG420" s="11">
        <v>0</v>
      </c>
      <c r="AH420" s="11">
        <v>0</v>
      </c>
      <c r="AI420" s="11">
        <v>0</v>
      </c>
      <c r="AJ420" s="14">
        <f t="shared" si="50"/>
        <v>0</v>
      </c>
    </row>
    <row r="421" spans="1:36" ht="18.75" x14ac:dyDescent="0.3">
      <c r="A421" s="28" t="s">
        <v>127</v>
      </c>
      <c r="B421" s="6">
        <v>0</v>
      </c>
      <c r="C421" s="6">
        <v>0</v>
      </c>
      <c r="D421" s="6">
        <v>0</v>
      </c>
      <c r="E421" s="6">
        <v>0</v>
      </c>
      <c r="F421" s="7">
        <f t="shared" si="46"/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7">
        <f t="shared" ref="L421:L437" si="51">SUM(G421:K421)</f>
        <v>0</v>
      </c>
      <c r="M421" s="6">
        <f t="shared" si="47"/>
        <v>0</v>
      </c>
      <c r="N421" s="10">
        <v>0</v>
      </c>
      <c r="O421" s="10">
        <v>0</v>
      </c>
      <c r="P421" s="10">
        <v>0</v>
      </c>
      <c r="Q421" s="10">
        <v>0</v>
      </c>
      <c r="R421" s="11">
        <v>0</v>
      </c>
      <c r="S421" s="11">
        <v>0</v>
      </c>
      <c r="T421" s="12">
        <f t="shared" si="45"/>
        <v>0</v>
      </c>
      <c r="U421" s="11">
        <v>0</v>
      </c>
      <c r="V421" s="11">
        <v>0</v>
      </c>
      <c r="W421" s="12">
        <f t="shared" si="48"/>
        <v>0</v>
      </c>
      <c r="X421" s="14">
        <f t="shared" si="49"/>
        <v>0</v>
      </c>
      <c r="Y421" s="11">
        <v>0</v>
      </c>
      <c r="Z421" s="11">
        <v>0</v>
      </c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11">
        <v>0</v>
      </c>
      <c r="AJ421" s="14">
        <f t="shared" si="50"/>
        <v>0</v>
      </c>
    </row>
    <row r="422" spans="1:36" ht="18.75" x14ac:dyDescent="0.3">
      <c r="A422" s="28" t="s">
        <v>128</v>
      </c>
      <c r="B422" s="6">
        <v>0</v>
      </c>
      <c r="C422" s="6">
        <v>0</v>
      </c>
      <c r="D422" s="6">
        <v>0</v>
      </c>
      <c r="E422" s="6">
        <v>0</v>
      </c>
      <c r="F422" s="7">
        <f t="shared" si="46"/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7">
        <f t="shared" si="51"/>
        <v>0</v>
      </c>
      <c r="M422" s="6">
        <f t="shared" si="47"/>
        <v>0</v>
      </c>
      <c r="N422" s="10">
        <v>0</v>
      </c>
      <c r="O422" s="10">
        <v>0</v>
      </c>
      <c r="P422" s="10">
        <v>0</v>
      </c>
      <c r="Q422" s="10">
        <v>0</v>
      </c>
      <c r="R422" s="11">
        <v>0</v>
      </c>
      <c r="S422" s="11">
        <v>0</v>
      </c>
      <c r="T422" s="12">
        <f t="shared" si="45"/>
        <v>0</v>
      </c>
      <c r="U422" s="11">
        <v>0</v>
      </c>
      <c r="V422" s="11">
        <v>0</v>
      </c>
      <c r="W422" s="12">
        <f t="shared" si="48"/>
        <v>0</v>
      </c>
      <c r="X422" s="14">
        <f t="shared" si="49"/>
        <v>0</v>
      </c>
      <c r="Y422" s="11">
        <v>0</v>
      </c>
      <c r="Z422" s="11">
        <v>0</v>
      </c>
      <c r="AA422" s="11">
        <v>0</v>
      </c>
      <c r="AB422" s="11">
        <v>0</v>
      </c>
      <c r="AC422" s="11">
        <v>0</v>
      </c>
      <c r="AD422" s="11">
        <v>0</v>
      </c>
      <c r="AE422" s="11">
        <v>0</v>
      </c>
      <c r="AF422" s="11">
        <v>0</v>
      </c>
      <c r="AG422" s="11">
        <v>0</v>
      </c>
      <c r="AH422" s="11">
        <v>0</v>
      </c>
      <c r="AI422" s="11">
        <v>0</v>
      </c>
      <c r="AJ422" s="14">
        <f t="shared" si="50"/>
        <v>0</v>
      </c>
    </row>
    <row r="423" spans="1:36" ht="18.75" x14ac:dyDescent="0.3">
      <c r="A423" s="28">
        <v>310</v>
      </c>
      <c r="B423" s="6">
        <v>0</v>
      </c>
      <c r="C423" s="6">
        <v>0</v>
      </c>
      <c r="D423" s="6">
        <v>0</v>
      </c>
      <c r="E423" s="6">
        <v>0</v>
      </c>
      <c r="F423" s="7">
        <f t="shared" si="46"/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7">
        <f t="shared" si="51"/>
        <v>0</v>
      </c>
      <c r="M423" s="6">
        <f t="shared" si="47"/>
        <v>0</v>
      </c>
      <c r="N423" s="10">
        <v>0</v>
      </c>
      <c r="O423" s="10">
        <v>0</v>
      </c>
      <c r="P423" s="10">
        <v>0</v>
      </c>
      <c r="Q423" s="10">
        <v>0</v>
      </c>
      <c r="R423" s="11">
        <v>0</v>
      </c>
      <c r="S423" s="11">
        <v>0</v>
      </c>
      <c r="T423" s="12">
        <f t="shared" si="45"/>
        <v>0</v>
      </c>
      <c r="U423" s="11">
        <v>0</v>
      </c>
      <c r="V423" s="11">
        <v>0</v>
      </c>
      <c r="W423" s="12">
        <f t="shared" si="48"/>
        <v>0</v>
      </c>
      <c r="X423" s="14">
        <f t="shared" si="49"/>
        <v>0</v>
      </c>
      <c r="Y423" s="11">
        <v>0</v>
      </c>
      <c r="Z423" s="11">
        <v>0</v>
      </c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0</v>
      </c>
      <c r="AI423" s="11">
        <v>0</v>
      </c>
      <c r="AJ423" s="14">
        <f t="shared" si="50"/>
        <v>0</v>
      </c>
    </row>
    <row r="424" spans="1:36" ht="18.75" x14ac:dyDescent="0.3">
      <c r="A424" s="28" t="s">
        <v>634</v>
      </c>
      <c r="B424" s="6">
        <v>0</v>
      </c>
      <c r="C424" s="6">
        <v>0</v>
      </c>
      <c r="D424" s="6">
        <v>0</v>
      </c>
      <c r="E424" s="6">
        <v>0</v>
      </c>
      <c r="F424" s="7">
        <f t="shared" si="46"/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7">
        <f t="shared" si="51"/>
        <v>0</v>
      </c>
      <c r="M424" s="6">
        <f t="shared" si="47"/>
        <v>0</v>
      </c>
      <c r="N424" s="10">
        <v>0</v>
      </c>
      <c r="O424" s="10">
        <v>0</v>
      </c>
      <c r="P424" s="10">
        <v>0</v>
      </c>
      <c r="Q424" s="10">
        <v>0</v>
      </c>
      <c r="R424" s="11">
        <v>0</v>
      </c>
      <c r="S424" s="11">
        <v>0</v>
      </c>
      <c r="T424" s="12">
        <f t="shared" si="45"/>
        <v>0</v>
      </c>
      <c r="U424" s="11">
        <v>0</v>
      </c>
      <c r="V424" s="11">
        <v>0</v>
      </c>
      <c r="W424" s="12">
        <f t="shared" si="48"/>
        <v>0</v>
      </c>
      <c r="X424" s="14">
        <f t="shared" si="49"/>
        <v>0</v>
      </c>
      <c r="Y424" s="11">
        <v>0</v>
      </c>
      <c r="Z424" s="11">
        <v>0</v>
      </c>
      <c r="AA424" s="11">
        <v>0</v>
      </c>
      <c r="AB424" s="11">
        <v>0</v>
      </c>
      <c r="AC424" s="11">
        <v>0</v>
      </c>
      <c r="AD424" s="11">
        <v>0</v>
      </c>
      <c r="AE424" s="11">
        <v>0</v>
      </c>
      <c r="AF424" s="11">
        <v>0</v>
      </c>
      <c r="AG424" s="11">
        <v>0</v>
      </c>
      <c r="AH424" s="11">
        <v>0</v>
      </c>
      <c r="AI424" s="11">
        <v>0</v>
      </c>
      <c r="AJ424" s="14">
        <f t="shared" si="50"/>
        <v>0</v>
      </c>
    </row>
    <row r="425" spans="1:36" ht="18.75" x14ac:dyDescent="0.3">
      <c r="A425" s="28">
        <v>318</v>
      </c>
      <c r="B425" s="6">
        <v>0</v>
      </c>
      <c r="C425" s="6">
        <v>1</v>
      </c>
      <c r="D425" s="6">
        <v>0</v>
      </c>
      <c r="E425" s="6">
        <v>0</v>
      </c>
      <c r="F425" s="7">
        <f t="shared" si="46"/>
        <v>1</v>
      </c>
      <c r="G425" s="6">
        <v>1</v>
      </c>
      <c r="H425" s="6">
        <v>0</v>
      </c>
      <c r="I425" s="6">
        <v>0</v>
      </c>
      <c r="J425" s="6">
        <v>0</v>
      </c>
      <c r="K425" s="6">
        <v>0</v>
      </c>
      <c r="L425" s="7">
        <f t="shared" si="51"/>
        <v>1</v>
      </c>
      <c r="M425" s="6">
        <f t="shared" si="47"/>
        <v>0</v>
      </c>
      <c r="N425" s="10">
        <v>1</v>
      </c>
      <c r="O425" s="10">
        <v>0</v>
      </c>
      <c r="P425" s="10">
        <v>0</v>
      </c>
      <c r="Q425" s="10">
        <v>0</v>
      </c>
      <c r="R425" s="11">
        <v>0</v>
      </c>
      <c r="S425" s="11">
        <v>1</v>
      </c>
      <c r="T425" s="12">
        <f t="shared" si="45"/>
        <v>1</v>
      </c>
      <c r="U425" s="11">
        <v>0</v>
      </c>
      <c r="V425" s="11">
        <v>0</v>
      </c>
      <c r="W425" s="12">
        <f t="shared" si="48"/>
        <v>0</v>
      </c>
      <c r="X425" s="14">
        <f t="shared" si="49"/>
        <v>1</v>
      </c>
      <c r="Y425" s="11">
        <v>0</v>
      </c>
      <c r="Z425" s="11">
        <v>0</v>
      </c>
      <c r="AA425" s="11">
        <v>0</v>
      </c>
      <c r="AB425" s="11">
        <v>0</v>
      </c>
      <c r="AC425" s="11">
        <v>0</v>
      </c>
      <c r="AD425" s="11">
        <v>0</v>
      </c>
      <c r="AE425" s="11">
        <v>0</v>
      </c>
      <c r="AF425" s="11">
        <v>0</v>
      </c>
      <c r="AG425" s="11">
        <v>0</v>
      </c>
      <c r="AH425" s="11">
        <v>0</v>
      </c>
      <c r="AI425" s="11">
        <v>0</v>
      </c>
      <c r="AJ425" s="14">
        <f t="shared" si="50"/>
        <v>0</v>
      </c>
    </row>
    <row r="426" spans="1:36" ht="18.75" x14ac:dyDescent="0.3">
      <c r="A426" s="28">
        <v>320</v>
      </c>
      <c r="B426" s="6">
        <v>1</v>
      </c>
      <c r="C426" s="6">
        <v>0</v>
      </c>
      <c r="D426" s="6">
        <v>0</v>
      </c>
      <c r="E426" s="6">
        <v>0</v>
      </c>
      <c r="F426" s="7">
        <f t="shared" si="46"/>
        <v>1</v>
      </c>
      <c r="G426" s="6">
        <v>1</v>
      </c>
      <c r="H426" s="6">
        <v>0</v>
      </c>
      <c r="I426" s="6">
        <v>0</v>
      </c>
      <c r="J426" s="6">
        <v>0</v>
      </c>
      <c r="K426" s="6">
        <v>0</v>
      </c>
      <c r="L426" s="7">
        <f t="shared" si="51"/>
        <v>1</v>
      </c>
      <c r="M426" s="6">
        <f t="shared" si="47"/>
        <v>0</v>
      </c>
      <c r="N426" s="10">
        <v>1</v>
      </c>
      <c r="O426" s="10">
        <v>0</v>
      </c>
      <c r="P426" s="10">
        <v>0</v>
      </c>
      <c r="Q426" s="10">
        <v>0</v>
      </c>
      <c r="R426" s="11">
        <v>0</v>
      </c>
      <c r="S426" s="11">
        <v>0</v>
      </c>
      <c r="T426" s="12">
        <f t="shared" si="45"/>
        <v>0</v>
      </c>
      <c r="U426" s="11">
        <v>0</v>
      </c>
      <c r="V426" s="11">
        <v>0</v>
      </c>
      <c r="W426" s="12">
        <f t="shared" si="48"/>
        <v>0</v>
      </c>
      <c r="X426" s="14">
        <f t="shared" si="49"/>
        <v>0</v>
      </c>
      <c r="Y426" s="11">
        <v>0</v>
      </c>
      <c r="Z426" s="11">
        <v>0</v>
      </c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14">
        <f t="shared" si="50"/>
        <v>0</v>
      </c>
    </row>
    <row r="427" spans="1:36" ht="18.75" x14ac:dyDescent="0.3">
      <c r="A427" s="28" t="s">
        <v>129</v>
      </c>
      <c r="B427" s="6">
        <v>0</v>
      </c>
      <c r="C427" s="6">
        <v>0</v>
      </c>
      <c r="D427" s="6">
        <v>0</v>
      </c>
      <c r="E427" s="6">
        <v>0</v>
      </c>
      <c r="F427" s="7">
        <f t="shared" si="46"/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7">
        <f t="shared" si="51"/>
        <v>0</v>
      </c>
      <c r="M427" s="6">
        <f t="shared" si="47"/>
        <v>0</v>
      </c>
      <c r="N427" s="10">
        <v>0</v>
      </c>
      <c r="O427" s="10">
        <v>0</v>
      </c>
      <c r="P427" s="10">
        <v>0</v>
      </c>
      <c r="Q427" s="10">
        <v>0</v>
      </c>
      <c r="R427" s="11">
        <v>0</v>
      </c>
      <c r="S427" s="11">
        <v>0</v>
      </c>
      <c r="T427" s="12">
        <f t="shared" si="45"/>
        <v>0</v>
      </c>
      <c r="U427" s="11">
        <v>0</v>
      </c>
      <c r="V427" s="11">
        <v>0</v>
      </c>
      <c r="W427" s="12">
        <f t="shared" si="48"/>
        <v>0</v>
      </c>
      <c r="X427" s="14">
        <f t="shared" si="49"/>
        <v>0</v>
      </c>
      <c r="Y427" s="11">
        <v>0</v>
      </c>
      <c r="Z427" s="11">
        <v>0</v>
      </c>
      <c r="AA427" s="11">
        <v>0</v>
      </c>
      <c r="AB427" s="11">
        <v>0</v>
      </c>
      <c r="AC427" s="11">
        <v>0</v>
      </c>
      <c r="AD427" s="11">
        <v>0</v>
      </c>
      <c r="AE427" s="11">
        <v>0</v>
      </c>
      <c r="AF427" s="11">
        <v>0</v>
      </c>
      <c r="AG427" s="11">
        <v>0</v>
      </c>
      <c r="AH427" s="11">
        <v>0</v>
      </c>
      <c r="AI427" s="11">
        <v>0</v>
      </c>
      <c r="AJ427" s="14">
        <f t="shared" si="50"/>
        <v>0</v>
      </c>
    </row>
    <row r="428" spans="1:36" ht="18.75" x14ac:dyDescent="0.3">
      <c r="A428" s="28">
        <v>321</v>
      </c>
      <c r="B428" s="6">
        <v>6</v>
      </c>
      <c r="C428" s="6">
        <v>0</v>
      </c>
      <c r="D428" s="6">
        <v>0</v>
      </c>
      <c r="E428" s="6">
        <v>0</v>
      </c>
      <c r="F428" s="7">
        <f t="shared" si="46"/>
        <v>6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7">
        <f t="shared" si="51"/>
        <v>0</v>
      </c>
      <c r="M428" s="6">
        <f t="shared" si="47"/>
        <v>6</v>
      </c>
      <c r="N428" s="10">
        <v>0</v>
      </c>
      <c r="O428" s="10">
        <v>0</v>
      </c>
      <c r="P428" s="10">
        <v>0</v>
      </c>
      <c r="Q428" s="10">
        <v>0</v>
      </c>
      <c r="R428" s="11">
        <v>0</v>
      </c>
      <c r="S428" s="11">
        <v>0</v>
      </c>
      <c r="T428" s="12">
        <f t="shared" si="45"/>
        <v>0</v>
      </c>
      <c r="U428" s="11">
        <v>0</v>
      </c>
      <c r="V428" s="11">
        <v>0</v>
      </c>
      <c r="W428" s="12">
        <f t="shared" si="48"/>
        <v>0</v>
      </c>
      <c r="X428" s="14">
        <f t="shared" si="49"/>
        <v>0</v>
      </c>
      <c r="Y428" s="11">
        <v>0</v>
      </c>
      <c r="Z428" s="11">
        <v>0</v>
      </c>
      <c r="AA428" s="11">
        <v>0</v>
      </c>
      <c r="AB428" s="11">
        <v>0</v>
      </c>
      <c r="AC428" s="11">
        <v>0</v>
      </c>
      <c r="AD428" s="11">
        <v>0</v>
      </c>
      <c r="AE428" s="11">
        <v>0</v>
      </c>
      <c r="AF428" s="11">
        <v>0</v>
      </c>
      <c r="AG428" s="11">
        <v>0</v>
      </c>
      <c r="AH428" s="11">
        <v>0</v>
      </c>
      <c r="AI428" s="11">
        <v>0</v>
      </c>
      <c r="AJ428" s="14">
        <f t="shared" si="50"/>
        <v>0</v>
      </c>
    </row>
    <row r="429" spans="1:36" ht="18.75" x14ac:dyDescent="0.3">
      <c r="A429" s="28">
        <v>322</v>
      </c>
      <c r="B429" s="6">
        <v>1</v>
      </c>
      <c r="C429" s="6">
        <v>0</v>
      </c>
      <c r="D429" s="6">
        <v>0</v>
      </c>
      <c r="E429" s="6">
        <v>0</v>
      </c>
      <c r="F429" s="7">
        <f t="shared" si="46"/>
        <v>1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7">
        <f t="shared" si="51"/>
        <v>0</v>
      </c>
      <c r="M429" s="6">
        <f t="shared" si="47"/>
        <v>1</v>
      </c>
      <c r="N429" s="10">
        <v>0</v>
      </c>
      <c r="O429" s="10">
        <v>0</v>
      </c>
      <c r="P429" s="10">
        <v>0</v>
      </c>
      <c r="Q429" s="10">
        <v>0</v>
      </c>
      <c r="R429" s="11">
        <v>0</v>
      </c>
      <c r="S429" s="11">
        <v>0</v>
      </c>
      <c r="T429" s="12">
        <f t="shared" si="45"/>
        <v>0</v>
      </c>
      <c r="U429" s="11">
        <v>0</v>
      </c>
      <c r="V429" s="11">
        <v>0</v>
      </c>
      <c r="W429" s="12">
        <f t="shared" si="48"/>
        <v>0</v>
      </c>
      <c r="X429" s="14">
        <f t="shared" si="49"/>
        <v>0</v>
      </c>
      <c r="Y429" s="11">
        <v>0</v>
      </c>
      <c r="Z429" s="11">
        <v>0</v>
      </c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0</v>
      </c>
      <c r="AJ429" s="14">
        <f t="shared" si="50"/>
        <v>0</v>
      </c>
    </row>
    <row r="430" spans="1:36" ht="18.75" x14ac:dyDescent="0.3">
      <c r="A430" s="18" t="s">
        <v>99</v>
      </c>
      <c r="B430" s="6">
        <v>0</v>
      </c>
      <c r="C430" s="6">
        <v>0</v>
      </c>
      <c r="D430" s="6">
        <v>0</v>
      </c>
      <c r="E430" s="6">
        <v>0</v>
      </c>
      <c r="F430" s="7">
        <f t="shared" si="46"/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7">
        <f t="shared" si="51"/>
        <v>0</v>
      </c>
      <c r="M430" s="6">
        <f t="shared" si="47"/>
        <v>0</v>
      </c>
      <c r="N430" s="10">
        <v>0</v>
      </c>
      <c r="O430" s="10">
        <v>0</v>
      </c>
      <c r="P430" s="10">
        <v>0</v>
      </c>
      <c r="Q430" s="10">
        <v>0</v>
      </c>
      <c r="R430" s="11">
        <v>0</v>
      </c>
      <c r="S430" s="11">
        <v>0</v>
      </c>
      <c r="T430" s="12">
        <f t="shared" si="45"/>
        <v>0</v>
      </c>
      <c r="U430" s="11">
        <v>0</v>
      </c>
      <c r="V430" s="11">
        <v>0</v>
      </c>
      <c r="W430" s="12">
        <f t="shared" si="48"/>
        <v>0</v>
      </c>
      <c r="X430" s="14">
        <f t="shared" si="49"/>
        <v>0</v>
      </c>
      <c r="Y430" s="11">
        <v>0</v>
      </c>
      <c r="Z430" s="11">
        <v>0</v>
      </c>
      <c r="AA430" s="11">
        <v>0</v>
      </c>
      <c r="AB430" s="11">
        <v>0</v>
      </c>
      <c r="AC430" s="11">
        <v>0</v>
      </c>
      <c r="AD430" s="11">
        <v>0</v>
      </c>
      <c r="AE430" s="11">
        <v>0</v>
      </c>
      <c r="AF430" s="11">
        <v>0</v>
      </c>
      <c r="AG430" s="11">
        <v>0</v>
      </c>
      <c r="AH430" s="11">
        <v>0</v>
      </c>
      <c r="AI430" s="11">
        <v>0</v>
      </c>
      <c r="AJ430" s="14">
        <f t="shared" si="50"/>
        <v>0</v>
      </c>
    </row>
    <row r="431" spans="1:36" ht="18.75" x14ac:dyDescent="0.3">
      <c r="A431" s="18" t="s">
        <v>100</v>
      </c>
      <c r="B431" s="6">
        <v>0</v>
      </c>
      <c r="C431" s="22">
        <v>0</v>
      </c>
      <c r="D431" s="22">
        <v>0</v>
      </c>
      <c r="E431" s="22">
        <v>0</v>
      </c>
      <c r="F431" s="7">
        <f t="shared" si="46"/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7">
        <f t="shared" si="51"/>
        <v>0</v>
      </c>
      <c r="M431" s="6">
        <f t="shared" si="47"/>
        <v>0</v>
      </c>
      <c r="N431" s="10">
        <v>0</v>
      </c>
      <c r="O431" s="10">
        <v>0</v>
      </c>
      <c r="P431" s="10">
        <v>0</v>
      </c>
      <c r="Q431" s="10">
        <v>0</v>
      </c>
      <c r="R431" s="11">
        <v>0</v>
      </c>
      <c r="S431" s="11">
        <v>0</v>
      </c>
      <c r="T431" s="12">
        <f t="shared" si="45"/>
        <v>0</v>
      </c>
      <c r="U431" s="11">
        <v>0</v>
      </c>
      <c r="V431" s="11">
        <v>0</v>
      </c>
      <c r="W431" s="12">
        <f t="shared" si="48"/>
        <v>0</v>
      </c>
      <c r="X431" s="14">
        <f t="shared" si="49"/>
        <v>0</v>
      </c>
      <c r="Y431" s="11">
        <v>0</v>
      </c>
      <c r="Z431" s="11">
        <v>0</v>
      </c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4">
        <f t="shared" si="50"/>
        <v>0</v>
      </c>
    </row>
    <row r="432" spans="1:36" ht="18.75" x14ac:dyDescent="0.3">
      <c r="A432" s="18" t="s">
        <v>101</v>
      </c>
      <c r="B432" s="6">
        <v>0</v>
      </c>
      <c r="C432" s="22">
        <v>0</v>
      </c>
      <c r="D432" s="22">
        <v>0</v>
      </c>
      <c r="E432" s="22">
        <v>0</v>
      </c>
      <c r="F432" s="7">
        <f t="shared" si="46"/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7">
        <f t="shared" si="51"/>
        <v>0</v>
      </c>
      <c r="M432" s="6">
        <f t="shared" si="47"/>
        <v>0</v>
      </c>
      <c r="N432" s="10">
        <v>0</v>
      </c>
      <c r="O432" s="10">
        <v>0</v>
      </c>
      <c r="P432" s="10">
        <v>0</v>
      </c>
      <c r="Q432" s="10">
        <v>0</v>
      </c>
      <c r="R432" s="11">
        <v>0</v>
      </c>
      <c r="S432" s="11">
        <v>0</v>
      </c>
      <c r="T432" s="12">
        <f t="shared" si="45"/>
        <v>0</v>
      </c>
      <c r="U432" s="11">
        <v>0</v>
      </c>
      <c r="V432" s="11">
        <v>0</v>
      </c>
      <c r="W432" s="12">
        <f t="shared" si="48"/>
        <v>0</v>
      </c>
      <c r="X432" s="14">
        <f t="shared" si="49"/>
        <v>0</v>
      </c>
      <c r="Y432" s="11">
        <v>0</v>
      </c>
      <c r="Z432" s="11">
        <v>0</v>
      </c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11">
        <v>0</v>
      </c>
      <c r="AG432" s="11">
        <v>0</v>
      </c>
      <c r="AH432" s="11">
        <v>0</v>
      </c>
      <c r="AI432" s="11">
        <v>0</v>
      </c>
      <c r="AJ432" s="14">
        <f t="shared" si="50"/>
        <v>0</v>
      </c>
    </row>
    <row r="433" spans="1:37" ht="18.75" x14ac:dyDescent="0.3">
      <c r="A433" s="18" t="s">
        <v>102</v>
      </c>
      <c r="B433" s="6">
        <v>0</v>
      </c>
      <c r="C433" s="22">
        <v>0</v>
      </c>
      <c r="D433" s="22">
        <v>0</v>
      </c>
      <c r="E433" s="22">
        <v>0</v>
      </c>
      <c r="F433" s="7">
        <f t="shared" si="46"/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7">
        <f t="shared" si="51"/>
        <v>0</v>
      </c>
      <c r="M433" s="6">
        <f t="shared" si="47"/>
        <v>0</v>
      </c>
      <c r="N433" s="10">
        <v>0</v>
      </c>
      <c r="O433" s="10">
        <v>0</v>
      </c>
      <c r="P433" s="10">
        <v>0</v>
      </c>
      <c r="Q433" s="10">
        <v>0</v>
      </c>
      <c r="R433" s="11">
        <v>0</v>
      </c>
      <c r="S433" s="11">
        <v>0</v>
      </c>
      <c r="T433" s="12">
        <f t="shared" si="45"/>
        <v>0</v>
      </c>
      <c r="U433" s="11">
        <v>0</v>
      </c>
      <c r="V433" s="11">
        <v>0</v>
      </c>
      <c r="W433" s="12">
        <f t="shared" si="48"/>
        <v>0</v>
      </c>
      <c r="X433" s="14">
        <f t="shared" si="49"/>
        <v>0</v>
      </c>
      <c r="Y433" s="11">
        <v>0</v>
      </c>
      <c r="Z433" s="11">
        <v>0</v>
      </c>
      <c r="AA433" s="11">
        <v>0</v>
      </c>
      <c r="AB433" s="11">
        <v>0</v>
      </c>
      <c r="AC433" s="11">
        <v>0</v>
      </c>
      <c r="AD433" s="11">
        <v>0</v>
      </c>
      <c r="AE433" s="11">
        <v>0</v>
      </c>
      <c r="AF433" s="11">
        <v>0</v>
      </c>
      <c r="AG433" s="11">
        <v>0</v>
      </c>
      <c r="AH433" s="11">
        <v>0</v>
      </c>
      <c r="AI433" s="11">
        <v>0</v>
      </c>
      <c r="AJ433" s="14">
        <f t="shared" si="50"/>
        <v>0</v>
      </c>
    </row>
    <row r="434" spans="1:37" ht="18.75" x14ac:dyDescent="0.3">
      <c r="A434" s="18" t="s">
        <v>103</v>
      </c>
      <c r="B434" s="6">
        <v>0</v>
      </c>
      <c r="C434" s="22">
        <v>0</v>
      </c>
      <c r="D434" s="22">
        <v>0</v>
      </c>
      <c r="E434" s="22">
        <v>0</v>
      </c>
      <c r="F434" s="7">
        <f t="shared" si="46"/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7">
        <f t="shared" si="51"/>
        <v>0</v>
      </c>
      <c r="M434" s="6">
        <f t="shared" si="47"/>
        <v>0</v>
      </c>
      <c r="N434" s="10">
        <v>0</v>
      </c>
      <c r="O434" s="10">
        <v>0</v>
      </c>
      <c r="P434" s="10">
        <v>0</v>
      </c>
      <c r="Q434" s="10">
        <v>0</v>
      </c>
      <c r="R434" s="11">
        <v>0</v>
      </c>
      <c r="S434" s="11">
        <v>0</v>
      </c>
      <c r="T434" s="12">
        <f t="shared" si="45"/>
        <v>0</v>
      </c>
      <c r="U434" s="11">
        <v>0</v>
      </c>
      <c r="V434" s="11">
        <v>0</v>
      </c>
      <c r="W434" s="12">
        <f t="shared" si="48"/>
        <v>0</v>
      </c>
      <c r="X434" s="14">
        <f t="shared" si="49"/>
        <v>0</v>
      </c>
      <c r="Y434" s="11">
        <v>0</v>
      </c>
      <c r="Z434" s="11">
        <v>0</v>
      </c>
      <c r="AA434" s="11">
        <v>0</v>
      </c>
      <c r="AB434" s="11">
        <v>0</v>
      </c>
      <c r="AC434" s="11">
        <v>0</v>
      </c>
      <c r="AD434" s="11">
        <v>0</v>
      </c>
      <c r="AE434" s="11">
        <v>0</v>
      </c>
      <c r="AF434" s="11">
        <v>0</v>
      </c>
      <c r="AG434" s="11">
        <v>0</v>
      </c>
      <c r="AH434" s="11">
        <v>0</v>
      </c>
      <c r="AI434" s="11">
        <v>0</v>
      </c>
      <c r="AJ434" s="14">
        <f t="shared" si="50"/>
        <v>0</v>
      </c>
    </row>
    <row r="435" spans="1:37" ht="18.75" x14ac:dyDescent="0.3">
      <c r="A435" s="18" t="s">
        <v>104</v>
      </c>
      <c r="B435" s="6">
        <v>0</v>
      </c>
      <c r="C435" s="22">
        <v>0</v>
      </c>
      <c r="D435" s="22">
        <v>0</v>
      </c>
      <c r="E435" s="22">
        <v>0</v>
      </c>
      <c r="F435" s="7">
        <f t="shared" si="46"/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7">
        <f t="shared" si="51"/>
        <v>0</v>
      </c>
      <c r="M435" s="6">
        <f t="shared" si="47"/>
        <v>0</v>
      </c>
      <c r="N435" s="10">
        <v>0</v>
      </c>
      <c r="O435" s="10">
        <v>0</v>
      </c>
      <c r="P435" s="10">
        <v>0</v>
      </c>
      <c r="Q435" s="10">
        <v>0</v>
      </c>
      <c r="R435" s="11">
        <v>0</v>
      </c>
      <c r="S435" s="11">
        <v>0</v>
      </c>
      <c r="T435" s="12">
        <f t="shared" si="45"/>
        <v>0</v>
      </c>
      <c r="U435" s="11">
        <v>0</v>
      </c>
      <c r="V435" s="11">
        <v>0</v>
      </c>
      <c r="W435" s="12">
        <f t="shared" si="48"/>
        <v>0</v>
      </c>
      <c r="X435" s="14">
        <f t="shared" si="49"/>
        <v>0</v>
      </c>
      <c r="Y435" s="11">
        <v>0</v>
      </c>
      <c r="Z435" s="11">
        <v>0</v>
      </c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4">
        <f t="shared" si="50"/>
        <v>0</v>
      </c>
    </row>
    <row r="436" spans="1:37" ht="18.75" x14ac:dyDescent="0.3">
      <c r="A436" s="230" t="s">
        <v>456</v>
      </c>
      <c r="B436" s="6">
        <v>0</v>
      </c>
      <c r="C436" s="22">
        <v>0</v>
      </c>
      <c r="D436" s="22">
        <v>0</v>
      </c>
      <c r="E436" s="22">
        <v>0</v>
      </c>
      <c r="F436" s="7">
        <f t="shared" si="46"/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7">
        <f t="shared" si="51"/>
        <v>0</v>
      </c>
      <c r="M436" s="6">
        <f t="shared" si="47"/>
        <v>0</v>
      </c>
      <c r="N436" s="10">
        <v>0</v>
      </c>
      <c r="O436" s="10">
        <v>0</v>
      </c>
      <c r="P436" s="10">
        <v>0</v>
      </c>
      <c r="Q436" s="10">
        <v>0</v>
      </c>
      <c r="R436" s="11">
        <v>0</v>
      </c>
      <c r="S436" s="11">
        <v>0</v>
      </c>
      <c r="T436" s="12">
        <f t="shared" si="45"/>
        <v>0</v>
      </c>
      <c r="U436" s="11">
        <v>0</v>
      </c>
      <c r="V436" s="11">
        <v>0</v>
      </c>
      <c r="W436" s="12">
        <f t="shared" si="48"/>
        <v>0</v>
      </c>
      <c r="X436" s="14">
        <f t="shared" si="49"/>
        <v>0</v>
      </c>
      <c r="Y436" s="11">
        <v>0</v>
      </c>
      <c r="Z436" s="11">
        <v>0</v>
      </c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11">
        <v>0</v>
      </c>
      <c r="AG436" s="11">
        <v>0</v>
      </c>
      <c r="AH436" s="11">
        <v>0</v>
      </c>
      <c r="AI436" s="11">
        <v>0</v>
      </c>
      <c r="AJ436" s="14">
        <f t="shared" si="50"/>
        <v>0</v>
      </c>
    </row>
    <row r="437" spans="1:37" ht="18.75" x14ac:dyDescent="0.3">
      <c r="A437" s="23" t="s">
        <v>105</v>
      </c>
      <c r="B437" s="6">
        <v>0</v>
      </c>
      <c r="C437" s="22">
        <v>0</v>
      </c>
      <c r="D437" s="22">
        <v>0</v>
      </c>
      <c r="E437" s="22">
        <v>0</v>
      </c>
      <c r="F437" s="7">
        <f t="shared" si="46"/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7">
        <f t="shared" si="51"/>
        <v>0</v>
      </c>
      <c r="M437" s="6">
        <f t="shared" si="47"/>
        <v>0</v>
      </c>
      <c r="N437" s="10">
        <v>0</v>
      </c>
      <c r="O437" s="10">
        <v>0</v>
      </c>
      <c r="P437" s="10">
        <v>0</v>
      </c>
      <c r="Q437" s="10">
        <v>0</v>
      </c>
      <c r="R437" s="11">
        <v>0</v>
      </c>
      <c r="S437" s="11">
        <v>0</v>
      </c>
      <c r="T437" s="12">
        <f t="shared" si="45"/>
        <v>0</v>
      </c>
      <c r="U437" s="11">
        <v>0</v>
      </c>
      <c r="V437" s="11">
        <v>0</v>
      </c>
      <c r="W437" s="12">
        <f t="shared" si="48"/>
        <v>0</v>
      </c>
      <c r="X437" s="14">
        <f t="shared" si="49"/>
        <v>0</v>
      </c>
      <c r="Y437" s="11">
        <v>0</v>
      </c>
      <c r="Z437" s="11">
        <v>0</v>
      </c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4">
        <f t="shared" si="50"/>
        <v>0</v>
      </c>
    </row>
    <row r="438" spans="1:37" ht="25.5" customHeight="1" x14ac:dyDescent="0.3">
      <c r="A438" s="29" t="s">
        <v>130</v>
      </c>
      <c r="B438" s="30">
        <f>SUM(B325:B437)</f>
        <v>310</v>
      </c>
      <c r="C438" s="30">
        <f t="shared" ref="C438:AJ438" si="52">SUM(C325:C437)</f>
        <v>43</v>
      </c>
      <c r="D438" s="30">
        <f t="shared" si="52"/>
        <v>0</v>
      </c>
      <c r="E438" s="30">
        <f t="shared" si="52"/>
        <v>0</v>
      </c>
      <c r="F438" s="30">
        <f t="shared" si="52"/>
        <v>353</v>
      </c>
      <c r="G438" s="30">
        <f t="shared" si="52"/>
        <v>72</v>
      </c>
      <c r="H438" s="30">
        <f t="shared" si="52"/>
        <v>8</v>
      </c>
      <c r="I438" s="30">
        <f t="shared" si="52"/>
        <v>4</v>
      </c>
      <c r="J438" s="30">
        <f t="shared" si="52"/>
        <v>1</v>
      </c>
      <c r="K438" s="30">
        <f t="shared" si="52"/>
        <v>0</v>
      </c>
      <c r="L438" s="30">
        <f t="shared" si="52"/>
        <v>85</v>
      </c>
      <c r="M438" s="30">
        <f t="shared" si="52"/>
        <v>268</v>
      </c>
      <c r="N438" s="30">
        <f t="shared" si="52"/>
        <v>83</v>
      </c>
      <c r="O438" s="30">
        <f t="shared" si="52"/>
        <v>0</v>
      </c>
      <c r="P438" s="30">
        <f t="shared" si="52"/>
        <v>0</v>
      </c>
      <c r="Q438" s="30">
        <f t="shared" si="52"/>
        <v>0</v>
      </c>
      <c r="R438" s="30">
        <f t="shared" si="52"/>
        <v>13</v>
      </c>
      <c r="S438" s="30">
        <f t="shared" si="52"/>
        <v>42</v>
      </c>
      <c r="T438" s="399">
        <f t="shared" si="45"/>
        <v>55</v>
      </c>
      <c r="U438" s="30">
        <f t="shared" si="52"/>
        <v>0</v>
      </c>
      <c r="V438" s="30">
        <f t="shared" si="52"/>
        <v>0</v>
      </c>
      <c r="W438" s="30">
        <f t="shared" si="52"/>
        <v>0</v>
      </c>
      <c r="X438" s="30">
        <f t="shared" si="52"/>
        <v>55</v>
      </c>
      <c r="Y438" s="30">
        <f t="shared" si="52"/>
        <v>0</v>
      </c>
      <c r="Z438" s="30">
        <f t="shared" si="52"/>
        <v>0</v>
      </c>
      <c r="AA438" s="30">
        <f t="shared" si="52"/>
        <v>28</v>
      </c>
      <c r="AB438" s="30">
        <f t="shared" si="52"/>
        <v>0</v>
      </c>
      <c r="AC438" s="30">
        <f t="shared" si="52"/>
        <v>0</v>
      </c>
      <c r="AD438" s="30">
        <f t="shared" si="52"/>
        <v>7</v>
      </c>
      <c r="AE438" s="30">
        <f t="shared" si="52"/>
        <v>2</v>
      </c>
      <c r="AF438" s="30">
        <f t="shared" si="52"/>
        <v>0</v>
      </c>
      <c r="AG438" s="30">
        <f t="shared" si="52"/>
        <v>0</v>
      </c>
      <c r="AH438" s="30">
        <f t="shared" si="52"/>
        <v>68</v>
      </c>
      <c r="AI438" s="30">
        <f t="shared" si="52"/>
        <v>215</v>
      </c>
      <c r="AJ438" s="30">
        <f t="shared" si="52"/>
        <v>320</v>
      </c>
    </row>
    <row r="439" spans="1:37" ht="35.25" customHeight="1" x14ac:dyDescent="0.3">
      <c r="A439" s="31" t="s">
        <v>131</v>
      </c>
      <c r="B439" s="304">
        <f>SUM(B323+B438)</f>
        <v>400</v>
      </c>
      <c r="C439" s="304">
        <f t="shared" ref="C439:AJ439" si="53">SUM(C323+C438)</f>
        <v>150</v>
      </c>
      <c r="D439" s="304">
        <f t="shared" si="53"/>
        <v>0</v>
      </c>
      <c r="E439" s="304">
        <f t="shared" si="53"/>
        <v>0</v>
      </c>
      <c r="F439" s="304">
        <f t="shared" si="53"/>
        <v>550</v>
      </c>
      <c r="G439" s="304">
        <f t="shared" si="53"/>
        <v>215</v>
      </c>
      <c r="H439" s="304">
        <f t="shared" si="53"/>
        <v>17</v>
      </c>
      <c r="I439" s="304">
        <f t="shared" si="53"/>
        <v>5</v>
      </c>
      <c r="J439" s="304">
        <f t="shared" si="53"/>
        <v>3</v>
      </c>
      <c r="K439" s="304">
        <f t="shared" si="53"/>
        <v>0</v>
      </c>
      <c r="L439" s="304">
        <f t="shared" si="53"/>
        <v>240</v>
      </c>
      <c r="M439" s="304">
        <f t="shared" si="53"/>
        <v>310</v>
      </c>
      <c r="N439" s="304">
        <f t="shared" si="53"/>
        <v>237</v>
      </c>
      <c r="O439" s="304">
        <f t="shared" si="53"/>
        <v>1</v>
      </c>
      <c r="P439" s="304">
        <f t="shared" si="53"/>
        <v>0</v>
      </c>
      <c r="Q439" s="304">
        <f t="shared" si="53"/>
        <v>0</v>
      </c>
      <c r="R439" s="304">
        <f t="shared" si="53"/>
        <v>50</v>
      </c>
      <c r="S439" s="304">
        <f t="shared" si="53"/>
        <v>117</v>
      </c>
      <c r="T439" s="304">
        <f t="shared" si="53"/>
        <v>167</v>
      </c>
      <c r="U439" s="304">
        <f t="shared" si="53"/>
        <v>0</v>
      </c>
      <c r="V439" s="304">
        <f t="shared" si="53"/>
        <v>0</v>
      </c>
      <c r="W439" s="304">
        <f t="shared" si="53"/>
        <v>0</v>
      </c>
      <c r="X439" s="304">
        <f t="shared" si="53"/>
        <v>167</v>
      </c>
      <c r="Y439" s="304">
        <f t="shared" si="53"/>
        <v>55</v>
      </c>
      <c r="Z439" s="304">
        <f t="shared" si="53"/>
        <v>25</v>
      </c>
      <c r="AA439" s="304">
        <f t="shared" si="53"/>
        <v>71</v>
      </c>
      <c r="AB439" s="304">
        <f t="shared" si="53"/>
        <v>86</v>
      </c>
      <c r="AC439" s="304">
        <f t="shared" si="53"/>
        <v>15</v>
      </c>
      <c r="AD439" s="304">
        <f t="shared" si="53"/>
        <v>57</v>
      </c>
      <c r="AE439" s="304">
        <f t="shared" si="53"/>
        <v>4</v>
      </c>
      <c r="AF439" s="304">
        <f t="shared" si="53"/>
        <v>0</v>
      </c>
      <c r="AG439" s="304">
        <f t="shared" si="53"/>
        <v>0</v>
      </c>
      <c r="AH439" s="304">
        <f t="shared" si="53"/>
        <v>68</v>
      </c>
      <c r="AI439" s="304">
        <f t="shared" si="53"/>
        <v>250</v>
      </c>
      <c r="AJ439" s="304">
        <f t="shared" si="53"/>
        <v>631</v>
      </c>
    </row>
    <row r="440" spans="1:37" ht="18.75" thickBot="1" x14ac:dyDescent="0.3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</row>
    <row r="441" spans="1:37" ht="18.75" thickBot="1" x14ac:dyDescent="0.3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3">
        <f>SUM(L439:M439)</f>
        <v>550</v>
      </c>
      <c r="N441" s="32"/>
      <c r="O441" s="32"/>
      <c r="P441" s="32"/>
      <c r="Q441" s="33">
        <f>SUM(N439:Q439)</f>
        <v>238</v>
      </c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>
        <f>SUM(Y439:AI439)</f>
        <v>631</v>
      </c>
      <c r="AK441" s="32"/>
    </row>
    <row r="442" spans="1:37" ht="18" x14ac:dyDescent="0.25">
      <c r="A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4"/>
      <c r="N442" s="32"/>
      <c r="O442" s="32"/>
      <c r="P442" s="32"/>
      <c r="Q442" s="34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</row>
    <row r="443" spans="1:37" s="35" customFormat="1" ht="18" customHeight="1" x14ac:dyDescent="0.25">
      <c r="A443" s="439" t="s">
        <v>727</v>
      </c>
      <c r="B443" s="438">
        <v>395</v>
      </c>
      <c r="C443" s="438" t="s">
        <v>723</v>
      </c>
      <c r="D443" s="37"/>
      <c r="E443" s="32"/>
      <c r="F443" s="37"/>
      <c r="G443" s="37"/>
      <c r="H443" s="37"/>
      <c r="I443" s="37"/>
      <c r="J443" s="37"/>
      <c r="K443" s="37"/>
      <c r="L443" s="37"/>
      <c r="M443" s="38"/>
      <c r="N443" s="37"/>
      <c r="O443" s="37"/>
      <c r="P443" s="37"/>
      <c r="Q443" s="38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2"/>
      <c r="AK443" s="32"/>
    </row>
    <row r="444" spans="1:37" s="35" customFormat="1" ht="18" x14ac:dyDescent="0.25">
      <c r="A444" s="439"/>
      <c r="B444" s="438">
        <v>5</v>
      </c>
      <c r="C444" s="438" t="s">
        <v>724</v>
      </c>
      <c r="E444" s="32"/>
      <c r="M444" s="39"/>
      <c r="Q444" s="39"/>
      <c r="AJ444" s="32"/>
      <c r="AK444" s="32"/>
    </row>
    <row r="445" spans="1:37" s="35" customFormat="1" ht="55.5" customHeight="1" x14ac:dyDescent="0.25">
      <c r="A445" s="439"/>
      <c r="B445" s="438">
        <v>400</v>
      </c>
      <c r="C445" s="328" t="s">
        <v>728</v>
      </c>
    </row>
    <row r="446" spans="1:37" s="35" customFormat="1" ht="18" x14ac:dyDescent="0.25">
      <c r="A446" s="4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</row>
    <row r="447" spans="1:37" s="35" customFormat="1" ht="18" x14ac:dyDescent="0.25">
      <c r="A447" s="4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</row>
    <row r="448" spans="1:37" s="35" customFormat="1" ht="12.75" x14ac:dyDescent="0.2"/>
    <row r="449" spans="1:36" s="35" customFormat="1" ht="18" x14ac:dyDescent="0.25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</row>
    <row r="450" spans="1:36" s="35" customFormat="1" ht="12.75" x14ac:dyDescent="0.2">
      <c r="A450" s="36"/>
    </row>
    <row r="451" spans="1:36" s="35" customFormat="1" ht="12.75" x14ac:dyDescent="0.2"/>
    <row r="452" spans="1:36" s="35" customFormat="1" ht="12.75" x14ac:dyDescent="0.2"/>
    <row r="453" spans="1:36" s="35" customFormat="1" ht="18" x14ac:dyDescent="0.25"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</row>
    <row r="454" spans="1:36" ht="18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</row>
    <row r="455" spans="1:36" ht="18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</row>
    <row r="456" spans="1:36" ht="18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</row>
    <row r="457" spans="1:36" ht="18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</row>
    <row r="458" spans="1:36" ht="18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</row>
    <row r="459" spans="1:36" ht="18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</row>
    <row r="460" spans="1:36" ht="18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</row>
  </sheetData>
  <mergeCells count="8">
    <mergeCell ref="A443:A445"/>
    <mergeCell ref="Y3:AJ3"/>
    <mergeCell ref="B2:J2"/>
    <mergeCell ref="A3:A4"/>
    <mergeCell ref="B3:F3"/>
    <mergeCell ref="G3:L3"/>
    <mergeCell ref="N3:Q3"/>
    <mergeCell ref="R3:X3"/>
  </mergeCells>
  <pageMargins left="0.17" right="0.17" top="0.21" bottom="0.17" header="0.17" footer="0.17"/>
  <pageSetup paperSize="8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zoomScaleNormal="100" workbookViewId="0">
      <selection activeCell="K7" sqref="K7"/>
    </sheetView>
  </sheetViews>
  <sheetFormatPr defaultRowHeight="15" x14ac:dyDescent="0.25"/>
  <cols>
    <col min="1" max="1" width="3.7109375" customWidth="1"/>
    <col min="2" max="2" width="24.140625" style="183" customWidth="1"/>
    <col min="3" max="3" width="12.28515625" customWidth="1"/>
    <col min="4" max="4" width="16.85546875" customWidth="1"/>
    <col min="5" max="5" width="12.42578125" customWidth="1"/>
    <col min="6" max="6" width="11.7109375" customWidth="1"/>
    <col min="7" max="7" width="15.28515625" customWidth="1"/>
    <col min="8" max="8" width="25.5703125" customWidth="1"/>
  </cols>
  <sheetData>
    <row r="2" spans="2:8" ht="21" x14ac:dyDescent="0.25">
      <c r="B2" s="509" t="s">
        <v>709</v>
      </c>
      <c r="C2" s="509"/>
      <c r="D2" s="509"/>
      <c r="E2" s="509"/>
      <c r="F2" s="509"/>
      <c r="G2" s="509"/>
      <c r="H2" s="509"/>
    </row>
    <row r="3" spans="2:8" ht="16.5" thickBot="1" x14ac:dyDescent="0.3">
      <c r="B3" s="181"/>
      <c r="C3" s="167"/>
      <c r="D3" s="167"/>
      <c r="E3" s="167"/>
      <c r="F3" s="167"/>
      <c r="G3" s="167"/>
      <c r="H3" s="167"/>
    </row>
    <row r="4" spans="2:8" ht="30.75" customHeight="1" x14ac:dyDescent="0.25">
      <c r="B4" s="521" t="s">
        <v>356</v>
      </c>
      <c r="C4" s="510"/>
      <c r="D4" s="510"/>
      <c r="E4" s="510"/>
      <c r="F4" s="510"/>
      <c r="G4" s="510"/>
      <c r="H4" s="511"/>
    </row>
    <row r="5" spans="2:8" ht="27" customHeight="1" x14ac:dyDescent="0.25">
      <c r="B5" s="522"/>
      <c r="C5" s="513" t="s">
        <v>380</v>
      </c>
      <c r="D5" s="513"/>
      <c r="E5" s="514"/>
      <c r="F5" s="513" t="s">
        <v>396</v>
      </c>
      <c r="G5" s="513"/>
      <c r="H5" s="516"/>
    </row>
    <row r="6" spans="2:8" ht="27.75" customHeight="1" x14ac:dyDescent="0.25">
      <c r="B6" s="523"/>
      <c r="C6" s="534"/>
      <c r="D6" s="525"/>
      <c r="E6" s="525"/>
      <c r="F6" s="527"/>
      <c r="G6" s="525"/>
      <c r="H6" s="528"/>
    </row>
    <row r="7" spans="2:8" ht="27" customHeight="1" x14ac:dyDescent="0.25">
      <c r="B7" s="512" t="s">
        <v>357</v>
      </c>
      <c r="C7" s="513" t="s">
        <v>358</v>
      </c>
      <c r="D7" s="513"/>
      <c r="E7" s="514"/>
      <c r="F7" s="515" t="s">
        <v>3</v>
      </c>
      <c r="G7" s="513"/>
      <c r="H7" s="516"/>
    </row>
    <row r="8" spans="2:8" ht="25.5" customHeight="1" x14ac:dyDescent="0.25">
      <c r="B8" s="512"/>
      <c r="C8" s="517"/>
      <c r="D8" s="517"/>
      <c r="E8" s="518"/>
      <c r="F8" s="519"/>
      <c r="G8" s="517"/>
      <c r="H8" s="520"/>
    </row>
    <row r="9" spans="2:8" ht="25.5" customHeight="1" x14ac:dyDescent="0.25">
      <c r="B9" s="512" t="s">
        <v>359</v>
      </c>
      <c r="C9" s="513" t="s">
        <v>360</v>
      </c>
      <c r="D9" s="513"/>
      <c r="E9" s="514"/>
      <c r="F9" s="515" t="s">
        <v>361</v>
      </c>
      <c r="G9" s="513"/>
      <c r="H9" s="516"/>
    </row>
    <row r="10" spans="2:8" ht="23.25" customHeight="1" x14ac:dyDescent="0.25">
      <c r="B10" s="512"/>
      <c r="C10" s="517"/>
      <c r="D10" s="517"/>
      <c r="E10" s="518"/>
      <c r="F10" s="519"/>
      <c r="G10" s="517"/>
      <c r="H10" s="520"/>
    </row>
    <row r="11" spans="2:8" ht="23.25" customHeight="1" x14ac:dyDescent="0.25">
      <c r="B11" s="512" t="s">
        <v>362</v>
      </c>
      <c r="C11" s="513" t="s">
        <v>363</v>
      </c>
      <c r="D11" s="513"/>
      <c r="E11" s="514"/>
      <c r="F11" s="515" t="s">
        <v>364</v>
      </c>
      <c r="G11" s="513"/>
      <c r="H11" s="516"/>
    </row>
    <row r="12" spans="2:8" ht="24" customHeight="1" x14ac:dyDescent="0.25">
      <c r="B12" s="512"/>
      <c r="C12" s="517"/>
      <c r="D12" s="517"/>
      <c r="E12" s="518"/>
      <c r="F12" s="519"/>
      <c r="G12" s="517"/>
      <c r="H12" s="520"/>
    </row>
    <row r="13" spans="2:8" ht="29.25" customHeight="1" x14ac:dyDescent="0.25">
      <c r="B13" s="512" t="s">
        <v>365</v>
      </c>
      <c r="C13" s="513" t="s">
        <v>366</v>
      </c>
      <c r="D13" s="513"/>
      <c r="E13" s="514"/>
      <c r="F13" s="515" t="s">
        <v>367</v>
      </c>
      <c r="G13" s="513"/>
      <c r="H13" s="516"/>
    </row>
    <row r="14" spans="2:8" ht="27" customHeight="1" x14ac:dyDescent="0.25">
      <c r="B14" s="512"/>
      <c r="C14" s="524"/>
      <c r="D14" s="525"/>
      <c r="E14" s="526"/>
      <c r="F14" s="527"/>
      <c r="G14" s="525"/>
      <c r="H14" s="528"/>
    </row>
    <row r="15" spans="2:8" ht="24.75" customHeight="1" x14ac:dyDescent="0.25">
      <c r="B15" s="182" t="s">
        <v>368</v>
      </c>
      <c r="C15" s="525"/>
      <c r="D15" s="525"/>
      <c r="E15" s="525"/>
      <c r="F15" s="525"/>
      <c r="G15" s="525"/>
      <c r="H15" s="528"/>
    </row>
    <row r="16" spans="2:8" ht="26.25" customHeight="1" x14ac:dyDescent="0.25">
      <c r="B16" s="529" t="s">
        <v>369</v>
      </c>
      <c r="C16" s="513" t="s">
        <v>370</v>
      </c>
      <c r="D16" s="513"/>
      <c r="E16" s="514"/>
      <c r="F16" s="515" t="s">
        <v>371</v>
      </c>
      <c r="G16" s="513"/>
      <c r="H16" s="516"/>
    </row>
    <row r="17" spans="2:8" ht="24.75" customHeight="1" x14ac:dyDescent="0.25">
      <c r="B17" s="523"/>
      <c r="C17" s="525"/>
      <c r="D17" s="525"/>
      <c r="E17" s="526"/>
      <c r="F17" s="527"/>
      <c r="G17" s="525"/>
      <c r="H17" s="528"/>
    </row>
    <row r="18" spans="2:8" ht="26.25" customHeight="1" x14ac:dyDescent="0.25">
      <c r="B18" s="512" t="s">
        <v>372</v>
      </c>
      <c r="C18" s="177" t="s">
        <v>373</v>
      </c>
      <c r="D18" s="168" t="s">
        <v>374</v>
      </c>
      <c r="E18" s="168" t="s">
        <v>375</v>
      </c>
      <c r="F18" s="168" t="s">
        <v>376</v>
      </c>
      <c r="G18" s="168" t="s">
        <v>377</v>
      </c>
      <c r="H18" s="178" t="s">
        <v>378</v>
      </c>
    </row>
    <row r="19" spans="2:8" ht="24" customHeight="1" x14ac:dyDescent="0.25">
      <c r="B19" s="512"/>
      <c r="C19" s="179"/>
      <c r="D19" s="169"/>
      <c r="E19" s="169"/>
      <c r="F19" s="169"/>
      <c r="G19" s="169"/>
      <c r="H19" s="180"/>
    </row>
    <row r="20" spans="2:8" ht="23.25" customHeight="1" x14ac:dyDescent="0.25">
      <c r="B20" s="512" t="s">
        <v>134</v>
      </c>
      <c r="C20" s="513" t="s">
        <v>379</v>
      </c>
      <c r="D20" s="513"/>
      <c r="E20" s="514"/>
      <c r="F20" s="515" t="s">
        <v>380</v>
      </c>
      <c r="G20" s="513"/>
      <c r="H20" s="516"/>
    </row>
    <row r="21" spans="2:8" ht="22.5" customHeight="1" x14ac:dyDescent="0.25">
      <c r="B21" s="512"/>
      <c r="C21" s="525"/>
      <c r="D21" s="525"/>
      <c r="E21" s="526"/>
      <c r="F21" s="527"/>
      <c r="G21" s="525"/>
      <c r="H21" s="528"/>
    </row>
    <row r="22" spans="2:8" ht="26.25" customHeight="1" x14ac:dyDescent="0.25">
      <c r="B22" s="529" t="s">
        <v>381</v>
      </c>
      <c r="C22" s="513" t="s">
        <v>382</v>
      </c>
      <c r="D22" s="513"/>
      <c r="E22" s="514"/>
      <c r="F22" s="515" t="s">
        <v>383</v>
      </c>
      <c r="G22" s="513"/>
      <c r="H22" s="516"/>
    </row>
    <row r="23" spans="2:8" ht="26.25" customHeight="1" x14ac:dyDescent="0.25">
      <c r="B23" s="523"/>
      <c r="C23" s="517"/>
      <c r="D23" s="517"/>
      <c r="E23" s="518"/>
      <c r="F23" s="519"/>
      <c r="G23" s="517"/>
      <c r="H23" s="520"/>
    </row>
    <row r="24" spans="2:8" ht="24.75" customHeight="1" x14ac:dyDescent="0.25">
      <c r="B24" s="529" t="s">
        <v>384</v>
      </c>
      <c r="C24" s="513" t="s">
        <v>358</v>
      </c>
      <c r="D24" s="513"/>
      <c r="E24" s="514"/>
      <c r="F24" s="515" t="s">
        <v>3</v>
      </c>
      <c r="G24" s="513"/>
      <c r="H24" s="516"/>
    </row>
    <row r="25" spans="2:8" ht="29.25" customHeight="1" x14ac:dyDescent="0.25">
      <c r="B25" s="522"/>
      <c r="C25" s="530"/>
      <c r="D25" s="530"/>
      <c r="E25" s="531"/>
      <c r="F25" s="532"/>
      <c r="G25" s="530"/>
      <c r="H25" s="533"/>
    </row>
    <row r="26" spans="2:8" ht="27.75" customHeight="1" x14ac:dyDescent="0.25">
      <c r="B26" s="522"/>
      <c r="C26" s="513" t="s">
        <v>385</v>
      </c>
      <c r="D26" s="513"/>
      <c r="E26" s="513"/>
      <c r="F26" s="513"/>
      <c r="G26" s="513"/>
      <c r="H26" s="516"/>
    </row>
    <row r="27" spans="2:8" ht="31.5" customHeight="1" x14ac:dyDescent="0.25">
      <c r="B27" s="522"/>
      <c r="C27" s="513" t="s">
        <v>386</v>
      </c>
      <c r="D27" s="514"/>
      <c r="E27" s="168" t="s">
        <v>387</v>
      </c>
      <c r="F27" s="515" t="s">
        <v>388</v>
      </c>
      <c r="G27" s="514"/>
      <c r="H27" s="170" t="s">
        <v>389</v>
      </c>
    </row>
    <row r="28" spans="2:8" ht="29.25" customHeight="1" x14ac:dyDescent="0.25">
      <c r="B28" s="522"/>
      <c r="C28" s="530"/>
      <c r="D28" s="531"/>
      <c r="E28" s="171"/>
      <c r="F28" s="532"/>
      <c r="G28" s="531"/>
      <c r="H28" s="172"/>
    </row>
    <row r="29" spans="2:8" ht="22.5" customHeight="1" x14ac:dyDescent="0.25">
      <c r="B29" s="522"/>
      <c r="C29" s="513" t="s">
        <v>390</v>
      </c>
      <c r="D29" s="513"/>
      <c r="E29" s="513"/>
      <c r="F29" s="513"/>
      <c r="G29" s="513"/>
      <c r="H29" s="516"/>
    </row>
    <row r="30" spans="2:8" ht="26.25" customHeight="1" x14ac:dyDescent="0.25">
      <c r="B30" s="522"/>
      <c r="C30" s="513" t="s">
        <v>386</v>
      </c>
      <c r="D30" s="514"/>
      <c r="E30" s="168" t="s">
        <v>387</v>
      </c>
      <c r="F30" s="515" t="s">
        <v>388</v>
      </c>
      <c r="G30" s="514"/>
      <c r="H30" s="170" t="s">
        <v>389</v>
      </c>
    </row>
    <row r="31" spans="2:8" ht="24.75" customHeight="1" x14ac:dyDescent="0.25">
      <c r="B31" s="523"/>
      <c r="C31" s="530"/>
      <c r="D31" s="531"/>
      <c r="E31" s="171"/>
      <c r="F31" s="532"/>
      <c r="G31" s="531"/>
      <c r="H31" s="172"/>
    </row>
    <row r="32" spans="2:8" ht="27" customHeight="1" x14ac:dyDescent="0.25">
      <c r="B32" s="529" t="s">
        <v>391</v>
      </c>
      <c r="C32" s="513" t="s">
        <v>385</v>
      </c>
      <c r="D32" s="513"/>
      <c r="E32" s="514"/>
      <c r="F32" s="515" t="s">
        <v>390</v>
      </c>
      <c r="G32" s="513"/>
      <c r="H32" s="516"/>
    </row>
    <row r="33" spans="2:8" ht="24" customHeight="1" x14ac:dyDescent="0.25">
      <c r="B33" s="523"/>
      <c r="C33" s="525"/>
      <c r="D33" s="525"/>
      <c r="E33" s="526"/>
      <c r="F33" s="527"/>
      <c r="G33" s="525"/>
      <c r="H33" s="528"/>
    </row>
    <row r="34" spans="2:8" ht="24" customHeight="1" x14ac:dyDescent="0.25">
      <c r="B34" s="182" t="s">
        <v>392</v>
      </c>
      <c r="C34" s="525"/>
      <c r="D34" s="525"/>
      <c r="E34" s="525"/>
      <c r="F34" s="525"/>
      <c r="G34" s="525"/>
      <c r="H34" s="528"/>
    </row>
    <row r="35" spans="2:8" ht="24.75" customHeight="1" x14ac:dyDescent="0.25">
      <c r="B35" s="182" t="s">
        <v>393</v>
      </c>
      <c r="C35" s="525"/>
      <c r="D35" s="525"/>
      <c r="E35" s="525"/>
      <c r="F35" s="525"/>
      <c r="G35" s="525"/>
      <c r="H35" s="528"/>
    </row>
    <row r="36" spans="2:8" ht="27" customHeight="1" x14ac:dyDescent="0.25">
      <c r="B36" s="529" t="s">
        <v>394</v>
      </c>
      <c r="C36" s="513" t="s">
        <v>382</v>
      </c>
      <c r="D36" s="513"/>
      <c r="E36" s="514"/>
      <c r="F36" s="515" t="s">
        <v>383</v>
      </c>
      <c r="G36" s="513"/>
      <c r="H36" s="516"/>
    </row>
    <row r="37" spans="2:8" ht="15.75" x14ac:dyDescent="0.25">
      <c r="B37" s="523"/>
      <c r="C37" s="530"/>
      <c r="D37" s="530"/>
      <c r="E37" s="531"/>
      <c r="F37" s="532"/>
      <c r="G37" s="530"/>
      <c r="H37" s="533"/>
    </row>
    <row r="38" spans="2:8" ht="21.75" customHeight="1" x14ac:dyDescent="0.25">
      <c r="B38" s="529" t="s">
        <v>395</v>
      </c>
      <c r="C38" s="513" t="s">
        <v>382</v>
      </c>
      <c r="D38" s="513"/>
      <c r="E38" s="514"/>
      <c r="F38" s="515" t="s">
        <v>383</v>
      </c>
      <c r="G38" s="513"/>
      <c r="H38" s="516"/>
    </row>
    <row r="39" spans="2:8" ht="23.25" customHeight="1" thickBot="1" x14ac:dyDescent="0.3">
      <c r="B39" s="535"/>
      <c r="C39" s="536"/>
      <c r="D39" s="536"/>
      <c r="E39" s="537"/>
      <c r="F39" s="538"/>
      <c r="G39" s="536"/>
      <c r="H39" s="539"/>
    </row>
  </sheetData>
  <mergeCells count="76">
    <mergeCell ref="C6:E6"/>
    <mergeCell ref="F6:H6"/>
    <mergeCell ref="B38:B39"/>
    <mergeCell ref="C38:E38"/>
    <mergeCell ref="F38:H38"/>
    <mergeCell ref="C39:E39"/>
    <mergeCell ref="F39:H39"/>
    <mergeCell ref="C34:H34"/>
    <mergeCell ref="C35:H35"/>
    <mergeCell ref="B36:B37"/>
    <mergeCell ref="C36:E36"/>
    <mergeCell ref="F36:H36"/>
    <mergeCell ref="C37:E37"/>
    <mergeCell ref="F37:H37"/>
    <mergeCell ref="C29:H29"/>
    <mergeCell ref="C30:D30"/>
    <mergeCell ref="F30:G30"/>
    <mergeCell ref="C31:D31"/>
    <mergeCell ref="F31:G31"/>
    <mergeCell ref="B32:B33"/>
    <mergeCell ref="C32:E32"/>
    <mergeCell ref="F32:H32"/>
    <mergeCell ref="C33:E33"/>
    <mergeCell ref="F33:H33"/>
    <mergeCell ref="B24:B31"/>
    <mergeCell ref="C24:E24"/>
    <mergeCell ref="F24:H24"/>
    <mergeCell ref="C25:E25"/>
    <mergeCell ref="F25:H25"/>
    <mergeCell ref="C26:H26"/>
    <mergeCell ref="C27:D27"/>
    <mergeCell ref="F27:G27"/>
    <mergeCell ref="C28:D28"/>
    <mergeCell ref="F28:G28"/>
    <mergeCell ref="B20:B21"/>
    <mergeCell ref="C20:E20"/>
    <mergeCell ref="F20:H20"/>
    <mergeCell ref="C21:E21"/>
    <mergeCell ref="F21:H21"/>
    <mergeCell ref="B22:B23"/>
    <mergeCell ref="C22:E22"/>
    <mergeCell ref="F22:H22"/>
    <mergeCell ref="C23:E23"/>
    <mergeCell ref="F23:H23"/>
    <mergeCell ref="B16:B17"/>
    <mergeCell ref="C16:E16"/>
    <mergeCell ref="F16:H16"/>
    <mergeCell ref="C17:E17"/>
    <mergeCell ref="F17:H17"/>
    <mergeCell ref="B18:B19"/>
    <mergeCell ref="B13:B14"/>
    <mergeCell ref="C13:E13"/>
    <mergeCell ref="F13:H13"/>
    <mergeCell ref="C14:E14"/>
    <mergeCell ref="F14:H14"/>
    <mergeCell ref="C15:H15"/>
    <mergeCell ref="B9:B10"/>
    <mergeCell ref="C9:E9"/>
    <mergeCell ref="F9:H9"/>
    <mergeCell ref="C10:E10"/>
    <mergeCell ref="F10:H10"/>
    <mergeCell ref="B11:B12"/>
    <mergeCell ref="C11:E11"/>
    <mergeCell ref="F11:H11"/>
    <mergeCell ref="C12:E12"/>
    <mergeCell ref="F12:H12"/>
    <mergeCell ref="B2:H2"/>
    <mergeCell ref="C4:H4"/>
    <mergeCell ref="B7:B8"/>
    <mergeCell ref="C7:E7"/>
    <mergeCell ref="F7:H7"/>
    <mergeCell ref="C8:E8"/>
    <mergeCell ref="F8:H8"/>
    <mergeCell ref="B4:B6"/>
    <mergeCell ref="C5:E5"/>
    <mergeCell ref="F5:H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6"/>
  <sheetViews>
    <sheetView workbookViewId="0">
      <selection activeCell="N13" sqref="N13"/>
    </sheetView>
  </sheetViews>
  <sheetFormatPr defaultRowHeight="15" x14ac:dyDescent="0.25"/>
  <cols>
    <col min="1" max="1" width="46.140625" customWidth="1"/>
    <col min="3" max="3" width="14.85546875" customWidth="1"/>
    <col min="5" max="5" width="11.42578125" customWidth="1"/>
    <col min="6" max="6" width="13.28515625" customWidth="1"/>
    <col min="7" max="7" width="12.7109375" customWidth="1"/>
    <col min="8" max="8" width="13.42578125" customWidth="1"/>
  </cols>
  <sheetData>
    <row r="3" spans="1:8" ht="15.75" x14ac:dyDescent="0.25">
      <c r="A3" s="303"/>
      <c r="B3" s="303"/>
      <c r="C3" s="317" t="s">
        <v>653</v>
      </c>
      <c r="D3" s="303"/>
      <c r="E3" s="303"/>
      <c r="F3" s="303"/>
      <c r="G3" s="406" t="s">
        <v>706</v>
      </c>
      <c r="H3" s="303"/>
    </row>
    <row r="4" spans="1:8" ht="16.5" thickBot="1" x14ac:dyDescent="0.3">
      <c r="A4" s="303"/>
      <c r="B4" s="303"/>
      <c r="C4" s="303"/>
      <c r="D4" s="303"/>
      <c r="E4" s="303"/>
      <c r="F4" s="303"/>
      <c r="G4" s="303"/>
      <c r="H4" s="303"/>
    </row>
    <row r="5" spans="1:8" ht="47.25" x14ac:dyDescent="0.25">
      <c r="A5" s="321" t="s">
        <v>397</v>
      </c>
      <c r="B5" s="370" t="s">
        <v>570</v>
      </c>
      <c r="C5" s="370" t="s">
        <v>571</v>
      </c>
      <c r="D5" s="370" t="s">
        <v>34</v>
      </c>
      <c r="E5" s="370" t="s">
        <v>572</v>
      </c>
      <c r="F5" s="370" t="s">
        <v>573</v>
      </c>
      <c r="G5" s="370" t="s">
        <v>574</v>
      </c>
      <c r="H5" s="371" t="s">
        <v>575</v>
      </c>
    </row>
    <row r="6" spans="1:8" ht="15.75" x14ac:dyDescent="0.25">
      <c r="A6" s="318" t="s">
        <v>654</v>
      </c>
      <c r="B6" s="366">
        <v>0</v>
      </c>
      <c r="C6" s="366">
        <v>39</v>
      </c>
      <c r="D6" s="390">
        <f>B6+C6</f>
        <v>39</v>
      </c>
      <c r="E6" s="366">
        <v>15</v>
      </c>
      <c r="F6" s="366">
        <v>6</v>
      </c>
      <c r="G6" s="366">
        <v>12</v>
      </c>
      <c r="H6" s="391">
        <v>0</v>
      </c>
    </row>
    <row r="7" spans="1:8" ht="16.5" thickBot="1" x14ac:dyDescent="0.3">
      <c r="A7" s="319" t="s">
        <v>655</v>
      </c>
      <c r="B7" s="392">
        <v>0</v>
      </c>
      <c r="C7" s="392">
        <v>39</v>
      </c>
      <c r="D7" s="390">
        <f>B7+C7</f>
        <v>39</v>
      </c>
      <c r="E7" s="392">
        <v>15</v>
      </c>
      <c r="F7" s="392">
        <v>6</v>
      </c>
      <c r="G7" s="392">
        <v>12</v>
      </c>
      <c r="H7" s="393">
        <v>0</v>
      </c>
    </row>
    <row r="8" spans="1:8" x14ac:dyDescent="0.25">
      <c r="B8" s="394"/>
      <c r="C8" s="394"/>
      <c r="D8" s="394"/>
      <c r="E8" s="394"/>
      <c r="F8" s="394"/>
      <c r="G8" s="394"/>
      <c r="H8" s="394"/>
    </row>
    <row r="9" spans="1:8" x14ac:dyDescent="0.25">
      <c r="A9" s="408" t="s">
        <v>707</v>
      </c>
      <c r="B9" s="394"/>
      <c r="C9" s="394"/>
      <c r="D9" s="394"/>
      <c r="E9" s="394"/>
      <c r="F9" s="394"/>
      <c r="G9" s="394"/>
      <c r="H9" s="394"/>
    </row>
    <row r="10" spans="1:8" x14ac:dyDescent="0.25">
      <c r="A10" s="408" t="s">
        <v>708</v>
      </c>
      <c r="B10" s="394"/>
      <c r="C10" s="394"/>
      <c r="D10" s="394"/>
      <c r="E10" s="394"/>
      <c r="F10" s="394"/>
      <c r="G10" s="394"/>
      <c r="H10" s="394"/>
    </row>
    <row r="11" spans="1:8" x14ac:dyDescent="0.25">
      <c r="A11" s="407"/>
      <c r="B11" s="394"/>
      <c r="C11" s="394"/>
      <c r="D11" s="394"/>
      <c r="E11" s="394"/>
      <c r="G11" s="394"/>
      <c r="H11" s="394"/>
    </row>
    <row r="12" spans="1:8" x14ac:dyDescent="0.25">
      <c r="B12" s="394"/>
      <c r="C12" s="394"/>
      <c r="D12" s="394"/>
      <c r="F12" s="394"/>
      <c r="G12" s="394"/>
      <c r="H12" s="394"/>
    </row>
    <row r="13" spans="1:8" ht="15.75" x14ac:dyDescent="0.25">
      <c r="A13" s="303"/>
      <c r="B13" s="342"/>
      <c r="C13" s="340" t="s">
        <v>653</v>
      </c>
      <c r="D13" s="340"/>
      <c r="E13" s="340"/>
      <c r="F13" s="342"/>
      <c r="G13" s="342"/>
      <c r="H13" s="342"/>
    </row>
    <row r="14" spans="1:8" ht="16.5" thickBot="1" x14ac:dyDescent="0.3">
      <c r="A14" s="320"/>
      <c r="B14" s="342"/>
      <c r="C14" s="342"/>
      <c r="D14" s="342"/>
      <c r="E14" s="342"/>
      <c r="F14" s="342"/>
      <c r="G14" s="342"/>
      <c r="H14" s="342"/>
    </row>
    <row r="15" spans="1:8" ht="47.25" x14ac:dyDescent="0.25">
      <c r="A15" s="321" t="s">
        <v>397</v>
      </c>
      <c r="B15" s="370" t="s">
        <v>570</v>
      </c>
      <c r="C15" s="370" t="s">
        <v>571</v>
      </c>
      <c r="D15" s="370" t="s">
        <v>34</v>
      </c>
      <c r="E15" s="370" t="s">
        <v>572</v>
      </c>
      <c r="F15" s="370" t="s">
        <v>573</v>
      </c>
      <c r="G15" s="370" t="s">
        <v>574</v>
      </c>
      <c r="H15" s="371" t="s">
        <v>575</v>
      </c>
    </row>
    <row r="16" spans="1:8" ht="15.75" x14ac:dyDescent="0.25">
      <c r="A16" s="322" t="s">
        <v>656</v>
      </c>
      <c r="B16" s="372">
        <f>B17+B18+B19+B20+B21+B22+B23+B24+B25+B26+B27+B28+B29+B30+B31+B32+B33+B34+B35</f>
        <v>0</v>
      </c>
      <c r="C16" s="372">
        <f t="shared" ref="C16:H16" si="0">C17+C18+C19+C20+C21+C22+C23+C24+C25+C26+C27+C28+C29+C30+C31+C32+C33+C34+C35</f>
        <v>33</v>
      </c>
      <c r="D16" s="372">
        <f t="shared" si="0"/>
        <v>33</v>
      </c>
      <c r="E16" s="372">
        <f t="shared" si="0"/>
        <v>15</v>
      </c>
      <c r="F16" s="372">
        <f t="shared" si="0"/>
        <v>6</v>
      </c>
      <c r="G16" s="372">
        <f t="shared" si="0"/>
        <v>12</v>
      </c>
      <c r="H16" s="372">
        <f t="shared" si="0"/>
        <v>0</v>
      </c>
    </row>
    <row r="17" spans="1:8" ht="15.75" x14ac:dyDescent="0.25">
      <c r="A17" s="323" t="s">
        <v>657</v>
      </c>
      <c r="B17" s="367"/>
      <c r="C17" s="367">
        <v>11</v>
      </c>
      <c r="D17" s="368">
        <f>B17+C17</f>
        <v>11</v>
      </c>
      <c r="E17" s="367">
        <v>4</v>
      </c>
      <c r="F17" s="367">
        <v>1</v>
      </c>
      <c r="G17" s="367">
        <v>6</v>
      </c>
      <c r="H17" s="373"/>
    </row>
    <row r="18" spans="1:8" ht="15.75" x14ac:dyDescent="0.25">
      <c r="A18" s="323" t="s">
        <v>658</v>
      </c>
      <c r="B18" s="367"/>
      <c r="C18" s="367">
        <v>5</v>
      </c>
      <c r="D18" s="368">
        <f t="shared" ref="D18:D35" si="1">B18+C18</f>
        <v>5</v>
      </c>
      <c r="E18" s="367">
        <v>2</v>
      </c>
      <c r="F18" s="367">
        <v>1</v>
      </c>
      <c r="G18" s="367">
        <v>2</v>
      </c>
      <c r="H18" s="373"/>
    </row>
    <row r="19" spans="1:8" ht="15.75" x14ac:dyDescent="0.25">
      <c r="A19" s="323" t="s">
        <v>659</v>
      </c>
      <c r="B19" s="367"/>
      <c r="C19" s="367">
        <v>5</v>
      </c>
      <c r="D19" s="368">
        <v>5</v>
      </c>
      <c r="E19" s="367">
        <v>2</v>
      </c>
      <c r="F19" s="367">
        <v>2</v>
      </c>
      <c r="G19" s="367">
        <v>1</v>
      </c>
      <c r="H19" s="373"/>
    </row>
    <row r="20" spans="1:8" ht="15.75" x14ac:dyDescent="0.25">
      <c r="A20" s="323" t="s">
        <v>660</v>
      </c>
      <c r="B20" s="367"/>
      <c r="C20" s="367">
        <v>4</v>
      </c>
      <c r="D20" s="368">
        <f t="shared" si="1"/>
        <v>4</v>
      </c>
      <c r="E20" s="367">
        <v>3</v>
      </c>
      <c r="F20" s="367">
        <v>0</v>
      </c>
      <c r="G20" s="367">
        <v>2</v>
      </c>
      <c r="H20" s="373"/>
    </row>
    <row r="21" spans="1:8" ht="15.75" x14ac:dyDescent="0.25">
      <c r="A21" s="323" t="s">
        <v>661</v>
      </c>
      <c r="B21" s="367"/>
      <c r="C21" s="367">
        <v>7</v>
      </c>
      <c r="D21" s="368">
        <f t="shared" si="1"/>
        <v>7</v>
      </c>
      <c r="E21" s="367">
        <v>3</v>
      </c>
      <c r="F21" s="367">
        <v>2</v>
      </c>
      <c r="G21" s="367">
        <v>1</v>
      </c>
      <c r="H21" s="373"/>
    </row>
    <row r="22" spans="1:8" ht="15.75" x14ac:dyDescent="0.25">
      <c r="A22" s="323" t="s">
        <v>662</v>
      </c>
      <c r="B22" s="367"/>
      <c r="C22" s="367"/>
      <c r="D22" s="368">
        <f t="shared" si="1"/>
        <v>0</v>
      </c>
      <c r="E22" s="367"/>
      <c r="F22" s="367"/>
      <c r="G22" s="367"/>
      <c r="H22" s="373"/>
    </row>
    <row r="23" spans="1:8" ht="15.75" x14ac:dyDescent="0.25">
      <c r="A23" s="323" t="s">
        <v>663</v>
      </c>
      <c r="B23" s="367"/>
      <c r="C23" s="367"/>
      <c r="D23" s="368">
        <f t="shared" si="1"/>
        <v>0</v>
      </c>
      <c r="E23" s="367"/>
      <c r="F23" s="367"/>
      <c r="G23" s="367"/>
      <c r="H23" s="373"/>
    </row>
    <row r="24" spans="1:8" ht="15.75" x14ac:dyDescent="0.25">
      <c r="A24" s="323" t="s">
        <v>664</v>
      </c>
      <c r="B24" s="367"/>
      <c r="C24" s="367"/>
      <c r="D24" s="368">
        <f t="shared" si="1"/>
        <v>0</v>
      </c>
      <c r="E24" s="367"/>
      <c r="F24" s="367"/>
      <c r="G24" s="367"/>
      <c r="H24" s="373"/>
    </row>
    <row r="25" spans="1:8" ht="15.75" x14ac:dyDescent="0.25">
      <c r="A25" s="323" t="s">
        <v>665</v>
      </c>
      <c r="B25" s="368"/>
      <c r="C25" s="368"/>
      <c r="D25" s="368">
        <f t="shared" si="1"/>
        <v>0</v>
      </c>
      <c r="E25" s="368"/>
      <c r="F25" s="368"/>
      <c r="G25" s="368"/>
      <c r="H25" s="374"/>
    </row>
    <row r="26" spans="1:8" ht="15.75" x14ac:dyDescent="0.25">
      <c r="A26" s="323" t="s">
        <v>666</v>
      </c>
      <c r="B26" s="375"/>
      <c r="C26" s="375"/>
      <c r="D26" s="368">
        <f t="shared" si="1"/>
        <v>0</v>
      </c>
      <c r="E26" s="375"/>
      <c r="F26" s="375"/>
      <c r="G26" s="375"/>
      <c r="H26" s="376"/>
    </row>
    <row r="27" spans="1:8" ht="15.75" x14ac:dyDescent="0.25">
      <c r="A27" s="323" t="s">
        <v>667</v>
      </c>
      <c r="B27" s="375"/>
      <c r="C27" s="375"/>
      <c r="D27" s="368">
        <f t="shared" si="1"/>
        <v>0</v>
      </c>
      <c r="E27" s="375"/>
      <c r="F27" s="375"/>
      <c r="G27" s="375"/>
      <c r="H27" s="376"/>
    </row>
    <row r="28" spans="1:8" ht="15.75" x14ac:dyDescent="0.25">
      <c r="A28" s="323" t="s">
        <v>668</v>
      </c>
      <c r="B28" s="375"/>
      <c r="C28" s="375"/>
      <c r="D28" s="368">
        <f t="shared" si="1"/>
        <v>0</v>
      </c>
      <c r="E28" s="375"/>
      <c r="F28" s="375"/>
      <c r="G28" s="375"/>
      <c r="H28" s="376"/>
    </row>
    <row r="29" spans="1:8" ht="15.75" x14ac:dyDescent="0.25">
      <c r="A29" s="323" t="s">
        <v>669</v>
      </c>
      <c r="B29" s="375"/>
      <c r="C29" s="375"/>
      <c r="D29" s="368">
        <f t="shared" si="1"/>
        <v>0</v>
      </c>
      <c r="E29" s="375"/>
      <c r="F29" s="375"/>
      <c r="G29" s="375"/>
      <c r="H29" s="376"/>
    </row>
    <row r="30" spans="1:8" ht="15.75" x14ac:dyDescent="0.25">
      <c r="A30" s="323" t="s">
        <v>670</v>
      </c>
      <c r="B30" s="375"/>
      <c r="C30" s="375"/>
      <c r="D30" s="368">
        <f t="shared" si="1"/>
        <v>0</v>
      </c>
      <c r="E30" s="375"/>
      <c r="F30" s="375"/>
      <c r="G30" s="375"/>
      <c r="H30" s="376"/>
    </row>
    <row r="31" spans="1:8" ht="15.75" x14ac:dyDescent="0.25">
      <c r="A31" s="323" t="s">
        <v>671</v>
      </c>
      <c r="B31" s="375"/>
      <c r="C31" s="375">
        <v>1</v>
      </c>
      <c r="D31" s="368">
        <f t="shared" si="1"/>
        <v>1</v>
      </c>
      <c r="E31" s="375">
        <v>1</v>
      </c>
      <c r="F31" s="375"/>
      <c r="G31" s="375"/>
      <c r="H31" s="376"/>
    </row>
    <row r="32" spans="1:8" ht="15.75" x14ac:dyDescent="0.25">
      <c r="A32" s="323" t="s">
        <v>672</v>
      </c>
      <c r="B32" s="375"/>
      <c r="C32" s="375"/>
      <c r="D32" s="368">
        <f t="shared" si="1"/>
        <v>0</v>
      </c>
      <c r="E32" s="375"/>
      <c r="F32" s="375"/>
      <c r="G32" s="375"/>
      <c r="H32" s="376"/>
    </row>
    <row r="33" spans="1:8" ht="15.75" x14ac:dyDescent="0.25">
      <c r="A33" s="323" t="s">
        <v>673</v>
      </c>
      <c r="B33" s="375"/>
      <c r="C33" s="375"/>
      <c r="D33" s="368">
        <f t="shared" si="1"/>
        <v>0</v>
      </c>
      <c r="E33" s="375"/>
      <c r="F33" s="375"/>
      <c r="G33" s="375"/>
      <c r="H33" s="376"/>
    </row>
    <row r="34" spans="1:8" ht="15.75" x14ac:dyDescent="0.25">
      <c r="A34" s="323" t="s">
        <v>674</v>
      </c>
      <c r="B34" s="375"/>
      <c r="C34" s="375"/>
      <c r="D34" s="368">
        <f t="shared" si="1"/>
        <v>0</v>
      </c>
      <c r="E34" s="375"/>
      <c r="F34" s="375"/>
      <c r="G34" s="375"/>
      <c r="H34" s="376"/>
    </row>
    <row r="35" spans="1:8" ht="16.5" thickBot="1" x14ac:dyDescent="0.3">
      <c r="A35" s="324" t="s">
        <v>675</v>
      </c>
      <c r="B35" s="377"/>
      <c r="C35" s="377"/>
      <c r="D35" s="368">
        <f t="shared" si="1"/>
        <v>0</v>
      </c>
      <c r="E35" s="377"/>
      <c r="F35" s="377"/>
      <c r="G35" s="377"/>
      <c r="H35" s="378"/>
    </row>
    <row r="36" spans="1:8" ht="15.75" x14ac:dyDescent="0.25">
      <c r="A36" s="321"/>
      <c r="B36" s="370"/>
      <c r="C36" s="370"/>
      <c r="D36" s="370"/>
      <c r="E36" s="370"/>
      <c r="F36" s="370"/>
      <c r="G36" s="370"/>
      <c r="H36" s="371"/>
    </row>
    <row r="37" spans="1:8" ht="15.75" x14ac:dyDescent="0.25">
      <c r="A37" s="322" t="s">
        <v>398</v>
      </c>
      <c r="B37" s="372"/>
      <c r="C37" s="372"/>
      <c r="D37" s="372"/>
      <c r="E37" s="372"/>
      <c r="F37" s="372"/>
      <c r="G37" s="372"/>
      <c r="H37" s="372"/>
    </row>
    <row r="38" spans="1:8" ht="15.75" x14ac:dyDescent="0.25">
      <c r="A38" s="325" t="s">
        <v>657</v>
      </c>
      <c r="B38" s="379"/>
      <c r="C38" s="367"/>
      <c r="D38" s="368">
        <f>B38+C38</f>
        <v>0</v>
      </c>
      <c r="E38" s="367"/>
      <c r="F38" s="367"/>
      <c r="G38" s="367"/>
      <c r="H38" s="373"/>
    </row>
    <row r="39" spans="1:8" ht="15.75" x14ac:dyDescent="0.25">
      <c r="A39" s="325" t="s">
        <v>658</v>
      </c>
      <c r="B39" s="379"/>
      <c r="C39" s="367"/>
      <c r="D39" s="368">
        <f t="shared" ref="D39:D53" si="2">B39+C39</f>
        <v>0</v>
      </c>
      <c r="E39" s="367"/>
      <c r="F39" s="367"/>
      <c r="G39" s="367"/>
      <c r="H39" s="373"/>
    </row>
    <row r="40" spans="1:8" ht="15.75" x14ac:dyDescent="0.25">
      <c r="A40" s="325" t="s">
        <v>659</v>
      </c>
      <c r="B40" s="367"/>
      <c r="C40" s="367">
        <v>33</v>
      </c>
      <c r="D40" s="368">
        <f t="shared" si="2"/>
        <v>33</v>
      </c>
      <c r="E40" s="367">
        <v>15</v>
      </c>
      <c r="F40" s="367">
        <v>6</v>
      </c>
      <c r="G40" s="367">
        <v>12</v>
      </c>
      <c r="H40" s="373"/>
    </row>
    <row r="41" spans="1:8" ht="15.75" x14ac:dyDescent="0.25">
      <c r="A41" s="325" t="s">
        <v>676</v>
      </c>
      <c r="B41" s="379"/>
      <c r="C41" s="367"/>
      <c r="D41" s="368">
        <f t="shared" si="2"/>
        <v>0</v>
      </c>
      <c r="E41" s="367"/>
      <c r="F41" s="367"/>
      <c r="G41" s="367"/>
      <c r="H41" s="373"/>
    </row>
    <row r="42" spans="1:8" ht="15.75" x14ac:dyDescent="0.25">
      <c r="A42" s="325" t="s">
        <v>677</v>
      </c>
      <c r="B42" s="379"/>
      <c r="C42" s="367"/>
      <c r="D42" s="368">
        <f t="shared" si="2"/>
        <v>0</v>
      </c>
      <c r="E42" s="367"/>
      <c r="F42" s="367"/>
      <c r="G42" s="367"/>
      <c r="H42" s="373"/>
    </row>
    <row r="43" spans="1:8" ht="15.75" x14ac:dyDescent="0.25">
      <c r="A43" s="325" t="s">
        <v>678</v>
      </c>
      <c r="B43" s="379"/>
      <c r="C43" s="367"/>
      <c r="D43" s="368">
        <f t="shared" si="2"/>
        <v>0</v>
      </c>
      <c r="E43" s="367"/>
      <c r="F43" s="367"/>
      <c r="G43" s="367"/>
      <c r="H43" s="373"/>
    </row>
    <row r="44" spans="1:8" ht="15.75" x14ac:dyDescent="0.25">
      <c r="A44" s="325" t="s">
        <v>679</v>
      </c>
      <c r="B44" s="379"/>
      <c r="C44" s="367"/>
      <c r="D44" s="368">
        <f t="shared" si="2"/>
        <v>0</v>
      </c>
      <c r="E44" s="367"/>
      <c r="F44" s="367"/>
      <c r="G44" s="367"/>
      <c r="H44" s="373"/>
    </row>
    <row r="45" spans="1:8" ht="15.75" x14ac:dyDescent="0.25">
      <c r="A45" s="325" t="s">
        <v>680</v>
      </c>
      <c r="B45" s="379"/>
      <c r="C45" s="367"/>
      <c r="D45" s="368">
        <f t="shared" si="2"/>
        <v>0</v>
      </c>
      <c r="E45" s="367"/>
      <c r="F45" s="367"/>
      <c r="G45" s="367"/>
      <c r="H45" s="373"/>
    </row>
    <row r="46" spans="1:8" ht="15.75" x14ac:dyDescent="0.25">
      <c r="A46" s="325" t="s">
        <v>681</v>
      </c>
      <c r="B46" s="380"/>
      <c r="C46" s="368"/>
      <c r="D46" s="368">
        <f t="shared" si="2"/>
        <v>0</v>
      </c>
      <c r="E46" s="368"/>
      <c r="F46" s="368"/>
      <c r="G46" s="368"/>
      <c r="H46" s="374"/>
    </row>
    <row r="47" spans="1:8" ht="15.75" x14ac:dyDescent="0.25">
      <c r="A47" s="325" t="s">
        <v>682</v>
      </c>
      <c r="B47" s="381"/>
      <c r="C47" s="375"/>
      <c r="D47" s="368">
        <f t="shared" si="2"/>
        <v>0</v>
      </c>
      <c r="E47" s="375"/>
      <c r="F47" s="375"/>
      <c r="G47" s="375"/>
      <c r="H47" s="376"/>
    </row>
    <row r="48" spans="1:8" ht="15.75" x14ac:dyDescent="0.25">
      <c r="A48" s="325" t="s">
        <v>683</v>
      </c>
      <c r="B48" s="381"/>
      <c r="C48" s="375"/>
      <c r="D48" s="368">
        <f t="shared" si="2"/>
        <v>0</v>
      </c>
      <c r="E48" s="375"/>
      <c r="F48" s="375"/>
      <c r="G48" s="375"/>
      <c r="H48" s="376"/>
    </row>
    <row r="49" spans="1:18" ht="15.75" x14ac:dyDescent="0.25">
      <c r="A49" s="325" t="s">
        <v>684</v>
      </c>
      <c r="B49" s="381"/>
      <c r="C49" s="375"/>
      <c r="D49" s="368">
        <f t="shared" si="2"/>
        <v>0</v>
      </c>
      <c r="E49" s="375"/>
      <c r="F49" s="375"/>
      <c r="G49" s="375"/>
      <c r="H49" s="376"/>
    </row>
    <row r="50" spans="1:18" ht="15.75" x14ac:dyDescent="0.25">
      <c r="A50" s="325" t="s">
        <v>685</v>
      </c>
      <c r="B50" s="381"/>
      <c r="C50" s="375"/>
      <c r="D50" s="368">
        <f t="shared" si="2"/>
        <v>0</v>
      </c>
      <c r="E50" s="375"/>
      <c r="F50" s="375"/>
      <c r="G50" s="375"/>
      <c r="H50" s="376"/>
    </row>
    <row r="51" spans="1:18" ht="15.75" x14ac:dyDescent="0.25">
      <c r="A51" s="325" t="s">
        <v>686</v>
      </c>
      <c r="B51" s="381"/>
      <c r="C51" s="375"/>
      <c r="D51" s="368">
        <f t="shared" si="2"/>
        <v>0</v>
      </c>
      <c r="E51" s="375"/>
      <c r="F51" s="375"/>
      <c r="G51" s="375"/>
      <c r="H51" s="376"/>
    </row>
    <row r="52" spans="1:18" ht="15.75" x14ac:dyDescent="0.25">
      <c r="A52" s="325" t="s">
        <v>687</v>
      </c>
      <c r="B52" s="381"/>
      <c r="C52" s="375"/>
      <c r="D52" s="368">
        <f t="shared" si="2"/>
        <v>0</v>
      </c>
      <c r="E52" s="375"/>
      <c r="F52" s="375"/>
      <c r="G52" s="375"/>
      <c r="H52" s="376"/>
    </row>
    <row r="53" spans="1:18" ht="16.5" thickBot="1" x14ac:dyDescent="0.3">
      <c r="A53" s="326" t="s">
        <v>688</v>
      </c>
      <c r="B53" s="382"/>
      <c r="C53" s="377"/>
      <c r="D53" s="368">
        <f t="shared" si="2"/>
        <v>0</v>
      </c>
      <c r="E53" s="377"/>
      <c r="F53" s="377"/>
      <c r="G53" s="377"/>
      <c r="H53" s="378"/>
    </row>
    <row r="54" spans="1:18" ht="15.75" x14ac:dyDescent="0.25">
      <c r="A54" s="303"/>
      <c r="B54" s="303"/>
      <c r="C54" s="303"/>
      <c r="D54" s="303"/>
      <c r="E54" s="303"/>
      <c r="F54" s="303"/>
      <c r="G54" s="303"/>
      <c r="H54" s="303"/>
      <c r="K54" s="303"/>
      <c r="L54" s="303"/>
      <c r="M54" s="303"/>
      <c r="N54" s="303"/>
      <c r="O54" s="303"/>
      <c r="P54" s="303"/>
      <c r="Q54" s="303"/>
      <c r="R54" s="303"/>
    </row>
    <row r="55" spans="1:18" ht="15.75" x14ac:dyDescent="0.25">
      <c r="A55" s="303"/>
      <c r="B55" s="303"/>
      <c r="C55" s="303"/>
      <c r="D55" s="303"/>
      <c r="E55" s="303"/>
      <c r="F55" s="303"/>
      <c r="G55" s="303"/>
      <c r="H55" s="303"/>
      <c r="K55" s="303"/>
      <c r="L55" s="303"/>
      <c r="M55" s="303"/>
      <c r="N55" s="303"/>
      <c r="O55" s="303"/>
      <c r="P55" s="303"/>
      <c r="Q55" s="303"/>
      <c r="R55" s="303"/>
    </row>
    <row r="56" spans="1:18" ht="15.75" x14ac:dyDescent="0.25">
      <c r="A56" s="303"/>
      <c r="B56" s="303"/>
      <c r="C56" s="303"/>
      <c r="D56" s="303"/>
      <c r="E56" s="303"/>
      <c r="F56" s="303"/>
      <c r="G56" s="303"/>
      <c r="H56" s="303"/>
      <c r="K56" s="327"/>
      <c r="L56" s="327"/>
      <c r="M56" s="327"/>
      <c r="N56" s="327"/>
      <c r="O56" s="328"/>
      <c r="P56" s="329"/>
      <c r="Q56" s="329"/>
      <c r="R56" s="303"/>
    </row>
  </sheetData>
  <pageMargins left="0.42" right="0.17" top="0.75" bottom="0.75" header="0.3" footer="0.3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6"/>
  <sheetViews>
    <sheetView workbookViewId="0">
      <selection activeCell="O28" sqref="O28"/>
    </sheetView>
  </sheetViews>
  <sheetFormatPr defaultRowHeight="15" x14ac:dyDescent="0.25"/>
  <cols>
    <col min="1" max="1" width="34.85546875" customWidth="1"/>
    <col min="2" max="2" width="9.7109375" customWidth="1"/>
    <col min="3" max="3" width="10.140625" customWidth="1"/>
    <col min="4" max="4" width="14.7109375" customWidth="1"/>
    <col min="5" max="5" width="12.140625" customWidth="1"/>
    <col min="6" max="6" width="10.140625" customWidth="1"/>
    <col min="7" max="7" width="10.28515625" customWidth="1"/>
    <col min="8" max="8" width="10.140625" customWidth="1"/>
    <col min="9" max="9" width="10.42578125" customWidth="1"/>
    <col min="10" max="10" width="10.5703125" customWidth="1"/>
    <col min="11" max="11" width="25.5703125" customWidth="1"/>
  </cols>
  <sheetData>
    <row r="2" spans="1:11" ht="19.5" thickBot="1" x14ac:dyDescent="0.35">
      <c r="B2" s="252" t="s">
        <v>610</v>
      </c>
      <c r="C2" s="252"/>
      <c r="J2" s="339">
        <v>2023</v>
      </c>
    </row>
    <row r="3" spans="1:11" ht="15.75" thickBot="1" x14ac:dyDescent="0.3">
      <c r="A3" s="543" t="s">
        <v>461</v>
      </c>
      <c r="B3" s="546" t="s">
        <v>462</v>
      </c>
      <c r="C3" s="547"/>
      <c r="D3" s="548"/>
      <c r="E3" s="548"/>
      <c r="F3" s="548"/>
      <c r="G3" s="548"/>
      <c r="H3" s="344"/>
      <c r="I3" s="344"/>
      <c r="J3" s="345"/>
      <c r="K3" s="346"/>
    </row>
    <row r="4" spans="1:11" ht="48.75" thickBot="1" x14ac:dyDescent="0.3">
      <c r="A4" s="544"/>
      <c r="B4" s="549" t="s">
        <v>579</v>
      </c>
      <c r="C4" s="550"/>
      <c r="D4" s="551"/>
      <c r="E4" s="540" t="s">
        <v>463</v>
      </c>
      <c r="F4" s="541"/>
      <c r="G4" s="542"/>
      <c r="H4" s="540" t="s">
        <v>464</v>
      </c>
      <c r="I4" s="541"/>
      <c r="J4" s="542"/>
      <c r="K4" s="398" t="s">
        <v>465</v>
      </c>
    </row>
    <row r="5" spans="1:11" ht="72.75" thickBot="1" x14ac:dyDescent="0.3">
      <c r="A5" s="545"/>
      <c r="B5" s="347" t="s">
        <v>580</v>
      </c>
      <c r="C5" s="347" t="s">
        <v>466</v>
      </c>
      <c r="D5" s="347" t="s">
        <v>581</v>
      </c>
      <c r="E5" s="347" t="s">
        <v>580</v>
      </c>
      <c r="F5" s="347" t="s">
        <v>466</v>
      </c>
      <c r="G5" s="347" t="s">
        <v>467</v>
      </c>
      <c r="H5" s="347" t="s">
        <v>580</v>
      </c>
      <c r="I5" s="347" t="s">
        <v>466</v>
      </c>
      <c r="J5" s="347" t="s">
        <v>467</v>
      </c>
      <c r="K5" s="237"/>
    </row>
    <row r="6" spans="1:11" ht="15.75" thickBot="1" x14ac:dyDescent="0.3">
      <c r="A6" s="238" t="s">
        <v>468</v>
      </c>
      <c r="B6" s="348">
        <f>B7+B12+B15+B18+B21+B24+B31+B34+B50+B54</f>
        <v>8</v>
      </c>
      <c r="C6" s="348">
        <f t="shared" ref="C6:J6" si="0">C7+C12+C15+C18+C21+C24+C31+C34+C50+C54</f>
        <v>1</v>
      </c>
      <c r="D6" s="348">
        <f t="shared" si="0"/>
        <v>7</v>
      </c>
      <c r="E6" s="348">
        <f t="shared" si="0"/>
        <v>0</v>
      </c>
      <c r="F6" s="348">
        <f t="shared" si="0"/>
        <v>0</v>
      </c>
      <c r="G6" s="348">
        <f t="shared" si="0"/>
        <v>0</v>
      </c>
      <c r="H6" s="348">
        <f t="shared" si="0"/>
        <v>0</v>
      </c>
      <c r="I6" s="348">
        <f t="shared" si="0"/>
        <v>0</v>
      </c>
      <c r="J6" s="348">
        <f t="shared" si="0"/>
        <v>0</v>
      </c>
      <c r="K6" s="239">
        <f>K7+K12+K15+K18+K21+K24+K31+K34+K50+K54</f>
        <v>0</v>
      </c>
    </row>
    <row r="7" spans="1:11" ht="15.75" thickBot="1" x14ac:dyDescent="0.3">
      <c r="A7" s="240" t="s">
        <v>469</v>
      </c>
      <c r="B7" s="241">
        <f>B8+B9+B10+B11</f>
        <v>0</v>
      </c>
      <c r="C7" s="241">
        <f t="shared" ref="C7:J7" si="1">C8+C9+C10+C11</f>
        <v>0</v>
      </c>
      <c r="D7" s="241">
        <f t="shared" si="1"/>
        <v>0</v>
      </c>
      <c r="E7" s="241">
        <f t="shared" si="1"/>
        <v>0</v>
      </c>
      <c r="F7" s="241">
        <f t="shared" si="1"/>
        <v>0</v>
      </c>
      <c r="G7" s="241">
        <f t="shared" si="1"/>
        <v>0</v>
      </c>
      <c r="H7" s="241">
        <f t="shared" si="1"/>
        <v>0</v>
      </c>
      <c r="I7" s="241">
        <f t="shared" si="1"/>
        <v>0</v>
      </c>
      <c r="J7" s="241">
        <f t="shared" si="1"/>
        <v>0</v>
      </c>
      <c r="K7" s="242"/>
    </row>
    <row r="8" spans="1:11" x14ac:dyDescent="0.25">
      <c r="A8" s="243" t="s">
        <v>470</v>
      </c>
      <c r="B8" s="383">
        <v>0</v>
      </c>
      <c r="C8" s="383">
        <v>0</v>
      </c>
      <c r="D8" s="383">
        <v>0</v>
      </c>
      <c r="E8" s="383">
        <v>0</v>
      </c>
      <c r="F8" s="383">
        <v>0</v>
      </c>
      <c r="G8" s="383">
        <v>0</v>
      </c>
      <c r="H8" s="254">
        <v>0</v>
      </c>
      <c r="I8" s="254">
        <v>0</v>
      </c>
      <c r="J8" s="254">
        <v>0</v>
      </c>
      <c r="K8" s="255"/>
    </row>
    <row r="9" spans="1:11" ht="36" x14ac:dyDescent="0.25">
      <c r="A9" s="243" t="s">
        <v>471</v>
      </c>
      <c r="B9" s="383">
        <v>0</v>
      </c>
      <c r="C9" s="383">
        <v>0</v>
      </c>
      <c r="D9" s="383">
        <v>0</v>
      </c>
      <c r="E9" s="383">
        <v>0</v>
      </c>
      <c r="F9" s="383">
        <v>0</v>
      </c>
      <c r="G9" s="383">
        <v>0</v>
      </c>
      <c r="H9" s="254">
        <v>0</v>
      </c>
      <c r="I9" s="254">
        <v>0</v>
      </c>
      <c r="J9" s="254">
        <v>0</v>
      </c>
      <c r="K9" s="256"/>
    </row>
    <row r="10" spans="1:11" x14ac:dyDescent="0.25">
      <c r="A10" s="243" t="s">
        <v>472</v>
      </c>
      <c r="B10" s="383">
        <v>0</v>
      </c>
      <c r="C10" s="383">
        <v>0</v>
      </c>
      <c r="D10" s="383">
        <v>0</v>
      </c>
      <c r="E10" s="383">
        <v>0</v>
      </c>
      <c r="F10" s="383">
        <v>0</v>
      </c>
      <c r="G10" s="383">
        <v>0</v>
      </c>
      <c r="H10" s="254">
        <v>0</v>
      </c>
      <c r="I10" s="254">
        <v>0</v>
      </c>
      <c r="J10" s="254">
        <v>0</v>
      </c>
      <c r="K10" s="253"/>
    </row>
    <row r="11" spans="1:11" ht="15.75" thickBot="1" x14ac:dyDescent="0.3">
      <c r="A11" s="243" t="s">
        <v>473</v>
      </c>
      <c r="B11" s="383">
        <v>0</v>
      </c>
      <c r="C11" s="383">
        <v>0</v>
      </c>
      <c r="D11" s="383">
        <v>0</v>
      </c>
      <c r="E11" s="383">
        <v>0</v>
      </c>
      <c r="F11" s="383">
        <v>0</v>
      </c>
      <c r="G11" s="383">
        <v>0</v>
      </c>
      <c r="H11" s="254">
        <v>0</v>
      </c>
      <c r="I11" s="254">
        <v>0</v>
      </c>
      <c r="J11" s="254">
        <v>0</v>
      </c>
      <c r="K11" s="253"/>
    </row>
    <row r="12" spans="1:11" ht="24.75" thickBot="1" x14ac:dyDescent="0.3">
      <c r="A12" s="245" t="s">
        <v>474</v>
      </c>
      <c r="B12" s="349">
        <f>B13+B14</f>
        <v>0</v>
      </c>
      <c r="C12" s="349">
        <f t="shared" ref="C12:J12" si="2">C13+C14</f>
        <v>0</v>
      </c>
      <c r="D12" s="349">
        <f t="shared" si="2"/>
        <v>0</v>
      </c>
      <c r="E12" s="349">
        <f t="shared" si="2"/>
        <v>0</v>
      </c>
      <c r="F12" s="349">
        <f t="shared" si="2"/>
        <v>0</v>
      </c>
      <c r="G12" s="349">
        <f t="shared" si="2"/>
        <v>0</v>
      </c>
      <c r="H12" s="349">
        <f t="shared" si="2"/>
        <v>0</v>
      </c>
      <c r="I12" s="349">
        <f t="shared" si="2"/>
        <v>0</v>
      </c>
      <c r="J12" s="349">
        <f t="shared" si="2"/>
        <v>0</v>
      </c>
      <c r="K12" s="250"/>
    </row>
    <row r="13" spans="1:11" ht="24" x14ac:dyDescent="0.25">
      <c r="A13" s="243" t="s">
        <v>475</v>
      </c>
      <c r="B13" s="383">
        <v>0</v>
      </c>
      <c r="C13" s="383">
        <v>0</v>
      </c>
      <c r="D13" s="383">
        <v>0</v>
      </c>
      <c r="E13" s="383">
        <v>0</v>
      </c>
      <c r="F13" s="383">
        <v>0</v>
      </c>
      <c r="G13" s="383">
        <v>0</v>
      </c>
      <c r="H13" s="254">
        <v>0</v>
      </c>
      <c r="I13" s="254">
        <v>0</v>
      </c>
      <c r="J13" s="254">
        <v>0</v>
      </c>
      <c r="K13" s="253"/>
    </row>
    <row r="14" spans="1:11" ht="36.75" thickBot="1" x14ac:dyDescent="0.3">
      <c r="A14" s="243" t="s">
        <v>476</v>
      </c>
      <c r="B14" s="383">
        <v>0</v>
      </c>
      <c r="C14" s="383">
        <v>0</v>
      </c>
      <c r="D14" s="383">
        <v>0</v>
      </c>
      <c r="E14" s="383">
        <v>0</v>
      </c>
      <c r="F14" s="383">
        <v>0</v>
      </c>
      <c r="G14" s="383">
        <v>0</v>
      </c>
      <c r="H14" s="254">
        <v>0</v>
      </c>
      <c r="I14" s="254">
        <v>0</v>
      </c>
      <c r="J14" s="254">
        <v>0</v>
      </c>
      <c r="K14" s="253"/>
    </row>
    <row r="15" spans="1:11" ht="15.75" thickBot="1" x14ac:dyDescent="0.3">
      <c r="A15" s="245" t="s">
        <v>477</v>
      </c>
      <c r="B15" s="349">
        <f>B16+B17</f>
        <v>0</v>
      </c>
      <c r="C15" s="349">
        <f t="shared" ref="C15:J15" si="3">C16+C17</f>
        <v>0</v>
      </c>
      <c r="D15" s="349">
        <f t="shared" si="3"/>
        <v>0</v>
      </c>
      <c r="E15" s="349">
        <f t="shared" si="3"/>
        <v>0</v>
      </c>
      <c r="F15" s="349">
        <f t="shared" si="3"/>
        <v>0</v>
      </c>
      <c r="G15" s="349">
        <f t="shared" si="3"/>
        <v>0</v>
      </c>
      <c r="H15" s="349">
        <f t="shared" si="3"/>
        <v>0</v>
      </c>
      <c r="I15" s="349">
        <f t="shared" si="3"/>
        <v>0</v>
      </c>
      <c r="J15" s="349">
        <f t="shared" si="3"/>
        <v>0</v>
      </c>
      <c r="K15" s="242"/>
    </row>
    <row r="16" spans="1:11" ht="24" x14ac:dyDescent="0.25">
      <c r="A16" s="243" t="s">
        <v>478</v>
      </c>
      <c r="B16" s="383">
        <v>0</v>
      </c>
      <c r="C16" s="383">
        <v>0</v>
      </c>
      <c r="D16" s="383">
        <v>0</v>
      </c>
      <c r="E16" s="383">
        <v>0</v>
      </c>
      <c r="F16" s="383">
        <v>0</v>
      </c>
      <c r="G16" s="383">
        <v>0</v>
      </c>
      <c r="H16" s="254">
        <v>0</v>
      </c>
      <c r="I16" s="254">
        <v>0</v>
      </c>
      <c r="J16" s="254">
        <v>0</v>
      </c>
      <c r="K16" s="253"/>
    </row>
    <row r="17" spans="1:11" ht="24.75" thickBot="1" x14ac:dyDescent="0.3">
      <c r="A17" s="243" t="s">
        <v>479</v>
      </c>
      <c r="B17" s="383">
        <v>0</v>
      </c>
      <c r="C17" s="383">
        <v>0</v>
      </c>
      <c r="D17" s="383">
        <v>0</v>
      </c>
      <c r="E17" s="383">
        <v>0</v>
      </c>
      <c r="F17" s="383">
        <v>0</v>
      </c>
      <c r="G17" s="383">
        <v>0</v>
      </c>
      <c r="H17" s="254">
        <v>0</v>
      </c>
      <c r="I17" s="254">
        <v>0</v>
      </c>
      <c r="J17" s="254">
        <v>0</v>
      </c>
      <c r="K17" s="253"/>
    </row>
    <row r="18" spans="1:11" ht="15.75" thickBot="1" x14ac:dyDescent="0.3">
      <c r="A18" s="245" t="s">
        <v>480</v>
      </c>
      <c r="B18" s="349">
        <f>B19+B20</f>
        <v>0</v>
      </c>
      <c r="C18" s="349"/>
      <c r="D18" s="349"/>
      <c r="E18" s="349"/>
      <c r="F18" s="349"/>
      <c r="G18" s="349"/>
      <c r="H18" s="349"/>
      <c r="I18" s="349"/>
      <c r="J18" s="349"/>
      <c r="K18" s="242"/>
    </row>
    <row r="19" spans="1:11" x14ac:dyDescent="0.25">
      <c r="A19" s="243" t="s">
        <v>481</v>
      </c>
      <c r="B19" s="383">
        <v>0</v>
      </c>
      <c r="C19" s="383">
        <v>0</v>
      </c>
      <c r="D19" s="383">
        <v>0</v>
      </c>
      <c r="E19" s="383">
        <v>0</v>
      </c>
      <c r="F19" s="383">
        <v>0</v>
      </c>
      <c r="G19" s="383">
        <v>0</v>
      </c>
      <c r="H19" s="254">
        <v>0</v>
      </c>
      <c r="I19" s="254">
        <v>0</v>
      </c>
      <c r="J19" s="254">
        <v>0</v>
      </c>
      <c r="K19" s="253"/>
    </row>
    <row r="20" spans="1:11" ht="15.75" thickBot="1" x14ac:dyDescent="0.3">
      <c r="A20" s="243" t="s">
        <v>482</v>
      </c>
      <c r="B20" s="383">
        <v>0</v>
      </c>
      <c r="C20" s="383">
        <v>0</v>
      </c>
      <c r="D20" s="383">
        <v>0</v>
      </c>
      <c r="E20" s="383">
        <v>0</v>
      </c>
      <c r="F20" s="383">
        <v>0</v>
      </c>
      <c r="G20" s="383">
        <v>0</v>
      </c>
      <c r="H20" s="254">
        <v>0</v>
      </c>
      <c r="I20" s="254">
        <v>0</v>
      </c>
      <c r="J20" s="254">
        <v>0</v>
      </c>
      <c r="K20" s="253"/>
    </row>
    <row r="21" spans="1:11" ht="15.75" thickBot="1" x14ac:dyDescent="0.3">
      <c r="A21" s="245" t="s">
        <v>483</v>
      </c>
      <c r="B21" s="349">
        <f>B22+B23</f>
        <v>0</v>
      </c>
      <c r="C21" s="349">
        <f t="shared" ref="C21:J21" si="4">C22+C23</f>
        <v>0</v>
      </c>
      <c r="D21" s="349">
        <f t="shared" si="4"/>
        <v>0</v>
      </c>
      <c r="E21" s="349">
        <f t="shared" si="4"/>
        <v>0</v>
      </c>
      <c r="F21" s="349">
        <f t="shared" si="4"/>
        <v>0</v>
      </c>
      <c r="G21" s="349">
        <f t="shared" si="4"/>
        <v>0</v>
      </c>
      <c r="H21" s="349">
        <f t="shared" si="4"/>
        <v>0</v>
      </c>
      <c r="I21" s="349">
        <f t="shared" si="4"/>
        <v>0</v>
      </c>
      <c r="J21" s="349">
        <f t="shared" si="4"/>
        <v>0</v>
      </c>
      <c r="K21" s="242"/>
    </row>
    <row r="22" spans="1:11" ht="24" x14ac:dyDescent="0.25">
      <c r="A22" s="243" t="s">
        <v>484</v>
      </c>
      <c r="B22" s="383">
        <v>0</v>
      </c>
      <c r="C22" s="383">
        <v>0</v>
      </c>
      <c r="D22" s="383">
        <v>0</v>
      </c>
      <c r="E22" s="383">
        <v>0</v>
      </c>
      <c r="F22" s="383">
        <v>0</v>
      </c>
      <c r="G22" s="383">
        <v>0</v>
      </c>
      <c r="H22" s="254">
        <v>0</v>
      </c>
      <c r="I22" s="254">
        <v>0</v>
      </c>
      <c r="J22" s="254">
        <v>0</v>
      </c>
      <c r="K22" s="253"/>
    </row>
    <row r="23" spans="1:11" ht="24.75" thickBot="1" x14ac:dyDescent="0.3">
      <c r="A23" s="243" t="s">
        <v>485</v>
      </c>
      <c r="B23" s="383">
        <v>0</v>
      </c>
      <c r="C23" s="383">
        <v>0</v>
      </c>
      <c r="D23" s="383">
        <v>0</v>
      </c>
      <c r="E23" s="383">
        <v>0</v>
      </c>
      <c r="F23" s="383">
        <v>0</v>
      </c>
      <c r="G23" s="383">
        <v>0</v>
      </c>
      <c r="H23" s="254">
        <v>0</v>
      </c>
      <c r="I23" s="254">
        <v>0</v>
      </c>
      <c r="J23" s="254">
        <v>0</v>
      </c>
      <c r="K23" s="253"/>
    </row>
    <row r="24" spans="1:11" ht="15.75" thickBot="1" x14ac:dyDescent="0.3">
      <c r="A24" s="245" t="s">
        <v>486</v>
      </c>
      <c r="B24" s="349">
        <f>B25+B26+B27+B28+B29+B30</f>
        <v>8</v>
      </c>
      <c r="C24" s="349">
        <f t="shared" ref="C24:J24" si="5">C25+C26+C27+C28+C29+C30</f>
        <v>1</v>
      </c>
      <c r="D24" s="349">
        <f t="shared" si="5"/>
        <v>7</v>
      </c>
      <c r="E24" s="349">
        <f t="shared" si="5"/>
        <v>0</v>
      </c>
      <c r="F24" s="349">
        <f t="shared" si="5"/>
        <v>0</v>
      </c>
      <c r="G24" s="349">
        <f t="shared" si="5"/>
        <v>0</v>
      </c>
      <c r="H24" s="349">
        <f t="shared" si="5"/>
        <v>0</v>
      </c>
      <c r="I24" s="349">
        <f t="shared" si="5"/>
        <v>0</v>
      </c>
      <c r="J24" s="349">
        <f t="shared" si="5"/>
        <v>0</v>
      </c>
      <c r="K24" s="242"/>
    </row>
    <row r="25" spans="1:11" ht="24" x14ac:dyDescent="0.25">
      <c r="A25" s="243" t="s">
        <v>487</v>
      </c>
      <c r="B25" s="383">
        <v>6</v>
      </c>
      <c r="C25" s="383">
        <v>1</v>
      </c>
      <c r="D25" s="383">
        <v>5</v>
      </c>
      <c r="E25" s="383">
        <v>0</v>
      </c>
      <c r="F25" s="383">
        <v>0</v>
      </c>
      <c r="G25" s="383">
        <v>0</v>
      </c>
      <c r="H25" s="254">
        <v>0</v>
      </c>
      <c r="I25" s="254">
        <v>0</v>
      </c>
      <c r="J25" s="254">
        <v>0</v>
      </c>
      <c r="K25" s="253"/>
    </row>
    <row r="26" spans="1:11" x14ac:dyDescent="0.25">
      <c r="A26" s="243" t="s">
        <v>488</v>
      </c>
      <c r="B26" s="383">
        <v>0</v>
      </c>
      <c r="C26" s="383">
        <v>0</v>
      </c>
      <c r="D26" s="383">
        <v>0</v>
      </c>
      <c r="E26" s="383">
        <v>0</v>
      </c>
      <c r="F26" s="383">
        <v>0</v>
      </c>
      <c r="G26" s="383">
        <v>0</v>
      </c>
      <c r="H26" s="254">
        <v>0</v>
      </c>
      <c r="I26" s="254">
        <v>0</v>
      </c>
      <c r="J26" s="254">
        <v>0</v>
      </c>
      <c r="K26" s="257"/>
    </row>
    <row r="27" spans="1:11" x14ac:dyDescent="0.25">
      <c r="A27" s="249" t="s">
        <v>576</v>
      </c>
      <c r="B27" s="383">
        <v>2</v>
      </c>
      <c r="C27" s="383">
        <v>0</v>
      </c>
      <c r="D27" s="383">
        <v>2</v>
      </c>
      <c r="E27" s="383">
        <v>0</v>
      </c>
      <c r="F27" s="383">
        <v>0</v>
      </c>
      <c r="G27" s="383">
        <v>0</v>
      </c>
      <c r="H27" s="254">
        <v>0</v>
      </c>
      <c r="I27" s="254">
        <v>0</v>
      </c>
      <c r="J27" s="254">
        <v>0</v>
      </c>
      <c r="K27" s="257"/>
    </row>
    <row r="28" spans="1:11" ht="24" x14ac:dyDescent="0.25">
      <c r="A28" s="243" t="s">
        <v>489</v>
      </c>
      <c r="B28" s="383">
        <v>0</v>
      </c>
      <c r="C28" s="383">
        <v>0</v>
      </c>
      <c r="D28" s="383">
        <v>0</v>
      </c>
      <c r="E28" s="383">
        <v>0</v>
      </c>
      <c r="F28" s="383">
        <v>0</v>
      </c>
      <c r="G28" s="383">
        <v>0</v>
      </c>
      <c r="H28" s="254">
        <v>0</v>
      </c>
      <c r="I28" s="254">
        <v>0</v>
      </c>
      <c r="J28" s="254">
        <v>0</v>
      </c>
      <c r="K28" s="253"/>
    </row>
    <row r="29" spans="1:11" ht="24" x14ac:dyDescent="0.25">
      <c r="A29" s="243" t="s">
        <v>490</v>
      </c>
      <c r="B29" s="383">
        <v>0</v>
      </c>
      <c r="C29" s="383">
        <v>0</v>
      </c>
      <c r="D29" s="383">
        <v>0</v>
      </c>
      <c r="E29" s="383">
        <v>0</v>
      </c>
      <c r="F29" s="383">
        <v>0</v>
      </c>
      <c r="G29" s="383">
        <v>0</v>
      </c>
      <c r="H29" s="254">
        <v>0</v>
      </c>
      <c r="I29" s="254">
        <v>0</v>
      </c>
      <c r="J29" s="254">
        <v>0</v>
      </c>
      <c r="K29" s="253"/>
    </row>
    <row r="30" spans="1:11" ht="24.75" thickBot="1" x14ac:dyDescent="0.3">
      <c r="A30" s="243" t="s">
        <v>491</v>
      </c>
      <c r="B30" s="383">
        <v>0</v>
      </c>
      <c r="C30" s="383">
        <v>0</v>
      </c>
      <c r="D30" s="383">
        <v>0</v>
      </c>
      <c r="E30" s="383">
        <v>0</v>
      </c>
      <c r="F30" s="383">
        <v>0</v>
      </c>
      <c r="G30" s="383">
        <v>0</v>
      </c>
      <c r="H30" s="254">
        <v>0</v>
      </c>
      <c r="I30" s="254">
        <v>0</v>
      </c>
      <c r="J30" s="254">
        <v>0</v>
      </c>
      <c r="K30" s="253"/>
    </row>
    <row r="31" spans="1:11" ht="15.75" thickBot="1" x14ac:dyDescent="0.3">
      <c r="A31" s="245" t="s">
        <v>492</v>
      </c>
      <c r="B31" s="349">
        <f>B32+B33</f>
        <v>0</v>
      </c>
      <c r="C31" s="349">
        <f t="shared" ref="C31:J31" si="6">C32+C33</f>
        <v>0</v>
      </c>
      <c r="D31" s="349">
        <f t="shared" si="6"/>
        <v>0</v>
      </c>
      <c r="E31" s="349">
        <f t="shared" si="6"/>
        <v>0</v>
      </c>
      <c r="F31" s="349">
        <f t="shared" si="6"/>
        <v>0</v>
      </c>
      <c r="G31" s="349">
        <f t="shared" si="6"/>
        <v>0</v>
      </c>
      <c r="H31" s="349">
        <f t="shared" si="6"/>
        <v>0</v>
      </c>
      <c r="I31" s="349">
        <f t="shared" si="6"/>
        <v>0</v>
      </c>
      <c r="J31" s="349">
        <f t="shared" si="6"/>
        <v>0</v>
      </c>
      <c r="K31" s="242"/>
    </row>
    <row r="32" spans="1:11" ht="24" x14ac:dyDescent="0.25">
      <c r="A32" s="243" t="s">
        <v>493</v>
      </c>
      <c r="B32" s="383">
        <v>0</v>
      </c>
      <c r="C32" s="383">
        <v>0</v>
      </c>
      <c r="D32" s="383">
        <v>0</v>
      </c>
      <c r="E32" s="383">
        <v>0</v>
      </c>
      <c r="F32" s="383">
        <v>0</v>
      </c>
      <c r="G32" s="383">
        <v>0</v>
      </c>
      <c r="H32" s="254">
        <v>0</v>
      </c>
      <c r="I32" s="254">
        <v>0</v>
      </c>
      <c r="J32" s="254">
        <v>0</v>
      </c>
      <c r="K32" s="253"/>
    </row>
    <row r="33" spans="1:11" ht="36.75" thickBot="1" x14ac:dyDescent="0.3">
      <c r="A33" s="243" t="s">
        <v>494</v>
      </c>
      <c r="B33" s="383">
        <v>0</v>
      </c>
      <c r="C33" s="383">
        <v>0</v>
      </c>
      <c r="D33" s="383">
        <v>0</v>
      </c>
      <c r="E33" s="383">
        <v>0</v>
      </c>
      <c r="F33" s="383">
        <v>0</v>
      </c>
      <c r="G33" s="383">
        <v>0</v>
      </c>
      <c r="H33" s="254">
        <v>0</v>
      </c>
      <c r="I33" s="254">
        <v>0</v>
      </c>
      <c r="J33" s="254">
        <v>0</v>
      </c>
      <c r="K33" s="253"/>
    </row>
    <row r="34" spans="1:11" ht="15.75" thickBot="1" x14ac:dyDescent="0.3">
      <c r="A34" s="245" t="s">
        <v>495</v>
      </c>
      <c r="B34" s="349">
        <f>B35+B36+B37+B38+B39+B40+B41+B42+B43+B44+B45+B46+B47+B48+B49</f>
        <v>0</v>
      </c>
      <c r="C34" s="349">
        <f t="shared" ref="C34:J34" si="7">C35+C36+C37+C38+C39+C40+C41+C42+C43+C44+C45+C46+C47+C48+C49</f>
        <v>0</v>
      </c>
      <c r="D34" s="349">
        <f t="shared" si="7"/>
        <v>0</v>
      </c>
      <c r="E34" s="349">
        <f t="shared" si="7"/>
        <v>0</v>
      </c>
      <c r="F34" s="349">
        <f t="shared" si="7"/>
        <v>0</v>
      </c>
      <c r="G34" s="349">
        <f t="shared" si="7"/>
        <v>0</v>
      </c>
      <c r="H34" s="349">
        <f t="shared" si="7"/>
        <v>0</v>
      </c>
      <c r="I34" s="349">
        <f t="shared" si="7"/>
        <v>0</v>
      </c>
      <c r="J34" s="349">
        <f t="shared" si="7"/>
        <v>0</v>
      </c>
      <c r="K34" s="242"/>
    </row>
    <row r="35" spans="1:11" ht="24" x14ac:dyDescent="0.25">
      <c r="A35" s="243" t="s">
        <v>496</v>
      </c>
      <c r="B35" s="383">
        <v>0</v>
      </c>
      <c r="C35" s="383">
        <v>0</v>
      </c>
      <c r="D35" s="383">
        <v>0</v>
      </c>
      <c r="E35" s="383">
        <v>0</v>
      </c>
      <c r="F35" s="383">
        <v>0</v>
      </c>
      <c r="G35" s="383">
        <v>0</v>
      </c>
      <c r="H35" s="254">
        <v>0</v>
      </c>
      <c r="I35" s="254">
        <v>0</v>
      </c>
      <c r="J35" s="254">
        <v>0</v>
      </c>
      <c r="K35" s="253"/>
    </row>
    <row r="36" spans="1:11" x14ac:dyDescent="0.25">
      <c r="A36" s="243" t="s">
        <v>497</v>
      </c>
      <c r="B36" s="383">
        <v>0</v>
      </c>
      <c r="C36" s="383">
        <v>0</v>
      </c>
      <c r="D36" s="383">
        <v>0</v>
      </c>
      <c r="E36" s="383">
        <v>0</v>
      </c>
      <c r="F36" s="383">
        <v>0</v>
      </c>
      <c r="G36" s="383">
        <v>0</v>
      </c>
      <c r="H36" s="254">
        <v>0</v>
      </c>
      <c r="I36" s="254">
        <v>0</v>
      </c>
      <c r="J36" s="254">
        <v>0</v>
      </c>
      <c r="K36" s="253"/>
    </row>
    <row r="37" spans="1:11" x14ac:dyDescent="0.25">
      <c r="A37" s="243" t="s">
        <v>498</v>
      </c>
      <c r="B37" s="383">
        <v>0</v>
      </c>
      <c r="C37" s="383">
        <v>0</v>
      </c>
      <c r="D37" s="383">
        <v>0</v>
      </c>
      <c r="E37" s="383">
        <v>0</v>
      </c>
      <c r="F37" s="383">
        <v>0</v>
      </c>
      <c r="G37" s="383">
        <v>0</v>
      </c>
      <c r="H37" s="254">
        <v>0</v>
      </c>
      <c r="I37" s="254">
        <v>0</v>
      </c>
      <c r="J37" s="254">
        <v>0</v>
      </c>
      <c r="K37" s="253"/>
    </row>
    <row r="38" spans="1:11" ht="36" x14ac:dyDescent="0.25">
      <c r="A38" s="243" t="s">
        <v>499</v>
      </c>
      <c r="B38" s="383">
        <v>0</v>
      </c>
      <c r="C38" s="383">
        <v>0</v>
      </c>
      <c r="D38" s="383">
        <v>0</v>
      </c>
      <c r="E38" s="383">
        <v>0</v>
      </c>
      <c r="F38" s="383">
        <v>0</v>
      </c>
      <c r="G38" s="383">
        <v>0</v>
      </c>
      <c r="H38" s="254">
        <v>0</v>
      </c>
      <c r="I38" s="254">
        <v>0</v>
      </c>
      <c r="J38" s="254">
        <v>0</v>
      </c>
      <c r="K38" s="253"/>
    </row>
    <row r="39" spans="1:11" ht="36" x14ac:dyDescent="0.25">
      <c r="A39" s="243" t="s">
        <v>500</v>
      </c>
      <c r="B39" s="383">
        <v>0</v>
      </c>
      <c r="C39" s="383">
        <v>0</v>
      </c>
      <c r="D39" s="383">
        <v>0</v>
      </c>
      <c r="E39" s="383">
        <v>0</v>
      </c>
      <c r="F39" s="383">
        <v>0</v>
      </c>
      <c r="G39" s="383">
        <v>0</v>
      </c>
      <c r="H39" s="254">
        <v>0</v>
      </c>
      <c r="I39" s="254">
        <v>0</v>
      </c>
      <c r="J39" s="254">
        <v>0</v>
      </c>
      <c r="K39" s="253"/>
    </row>
    <row r="40" spans="1:11" ht="24" x14ac:dyDescent="0.25">
      <c r="A40" s="243" t="s">
        <v>501</v>
      </c>
      <c r="B40" s="383">
        <v>0</v>
      </c>
      <c r="C40" s="383">
        <v>0</v>
      </c>
      <c r="D40" s="383">
        <v>0</v>
      </c>
      <c r="E40" s="383">
        <v>0</v>
      </c>
      <c r="F40" s="383">
        <v>0</v>
      </c>
      <c r="G40" s="383">
        <v>0</v>
      </c>
      <c r="H40" s="254">
        <v>0</v>
      </c>
      <c r="I40" s="254">
        <v>0</v>
      </c>
      <c r="J40" s="254">
        <v>0</v>
      </c>
      <c r="K40" s="253"/>
    </row>
    <row r="41" spans="1:11" ht="24" x14ac:dyDescent="0.25">
      <c r="A41" s="243" t="s">
        <v>502</v>
      </c>
      <c r="B41" s="383">
        <v>0</v>
      </c>
      <c r="C41" s="383">
        <v>0</v>
      </c>
      <c r="D41" s="383">
        <v>0</v>
      </c>
      <c r="E41" s="383">
        <v>0</v>
      </c>
      <c r="F41" s="383">
        <v>0</v>
      </c>
      <c r="G41" s="383">
        <v>0</v>
      </c>
      <c r="H41" s="254">
        <v>0</v>
      </c>
      <c r="I41" s="254">
        <v>0</v>
      </c>
      <c r="J41" s="254">
        <v>0</v>
      </c>
      <c r="K41" s="253"/>
    </row>
    <row r="42" spans="1:11" ht="36" x14ac:dyDescent="0.25">
      <c r="A42" s="243" t="s">
        <v>503</v>
      </c>
      <c r="B42" s="383">
        <v>0</v>
      </c>
      <c r="C42" s="383">
        <v>0</v>
      </c>
      <c r="D42" s="383">
        <v>0</v>
      </c>
      <c r="E42" s="383">
        <v>0</v>
      </c>
      <c r="F42" s="383">
        <v>0</v>
      </c>
      <c r="G42" s="383">
        <v>0</v>
      </c>
      <c r="H42" s="254">
        <v>0</v>
      </c>
      <c r="I42" s="254">
        <v>0</v>
      </c>
      <c r="J42" s="254">
        <v>0</v>
      </c>
      <c r="K42" s="253"/>
    </row>
    <row r="43" spans="1:11" ht="24" x14ac:dyDescent="0.25">
      <c r="A43" s="243" t="s">
        <v>504</v>
      </c>
      <c r="B43" s="383">
        <v>0</v>
      </c>
      <c r="C43" s="383">
        <v>0</v>
      </c>
      <c r="D43" s="383">
        <v>0</v>
      </c>
      <c r="E43" s="383">
        <v>0</v>
      </c>
      <c r="F43" s="383">
        <v>0</v>
      </c>
      <c r="G43" s="383">
        <v>0</v>
      </c>
      <c r="H43" s="254">
        <v>0</v>
      </c>
      <c r="I43" s="254">
        <v>0</v>
      </c>
      <c r="J43" s="254">
        <v>0</v>
      </c>
      <c r="K43" s="253"/>
    </row>
    <row r="44" spans="1:11" ht="36" x14ac:dyDescent="0.25">
      <c r="A44" s="243" t="s">
        <v>505</v>
      </c>
      <c r="B44" s="383">
        <v>0</v>
      </c>
      <c r="C44" s="383">
        <v>0</v>
      </c>
      <c r="D44" s="383">
        <v>0</v>
      </c>
      <c r="E44" s="383">
        <v>0</v>
      </c>
      <c r="F44" s="383">
        <v>0</v>
      </c>
      <c r="G44" s="383">
        <v>0</v>
      </c>
      <c r="H44" s="254">
        <v>0</v>
      </c>
      <c r="I44" s="254">
        <v>0</v>
      </c>
      <c r="J44" s="254">
        <v>0</v>
      </c>
      <c r="K44" s="253"/>
    </row>
    <row r="45" spans="1:11" ht="24" x14ac:dyDescent="0.25">
      <c r="A45" s="243" t="s">
        <v>506</v>
      </c>
      <c r="B45" s="383">
        <v>0</v>
      </c>
      <c r="C45" s="383">
        <v>0</v>
      </c>
      <c r="D45" s="383">
        <v>0</v>
      </c>
      <c r="E45" s="383">
        <v>0</v>
      </c>
      <c r="F45" s="383">
        <v>0</v>
      </c>
      <c r="G45" s="383">
        <v>0</v>
      </c>
      <c r="H45" s="254">
        <v>0</v>
      </c>
      <c r="I45" s="254">
        <v>0</v>
      </c>
      <c r="J45" s="254">
        <v>0</v>
      </c>
      <c r="K45" s="253"/>
    </row>
    <row r="46" spans="1:11" x14ac:dyDescent="0.25">
      <c r="A46" s="243" t="s">
        <v>507</v>
      </c>
      <c r="B46" s="383">
        <v>0</v>
      </c>
      <c r="C46" s="383">
        <v>0</v>
      </c>
      <c r="D46" s="383">
        <v>0</v>
      </c>
      <c r="E46" s="383">
        <v>0</v>
      </c>
      <c r="F46" s="383">
        <v>0</v>
      </c>
      <c r="G46" s="383">
        <v>0</v>
      </c>
      <c r="H46" s="254">
        <v>0</v>
      </c>
      <c r="I46" s="254">
        <v>0</v>
      </c>
      <c r="J46" s="254">
        <v>0</v>
      </c>
      <c r="K46" s="253"/>
    </row>
    <row r="47" spans="1:11" x14ac:dyDescent="0.25">
      <c r="A47" s="243" t="s">
        <v>508</v>
      </c>
      <c r="B47" s="383">
        <v>0</v>
      </c>
      <c r="C47" s="383">
        <v>0</v>
      </c>
      <c r="D47" s="383">
        <v>0</v>
      </c>
      <c r="E47" s="383">
        <v>0</v>
      </c>
      <c r="F47" s="383">
        <v>0</v>
      </c>
      <c r="G47" s="383">
        <v>0</v>
      </c>
      <c r="H47" s="254">
        <v>0</v>
      </c>
      <c r="I47" s="254">
        <v>0</v>
      </c>
      <c r="J47" s="254">
        <v>0</v>
      </c>
      <c r="K47" s="253"/>
    </row>
    <row r="48" spans="1:11" x14ac:dyDescent="0.25">
      <c r="A48" s="243" t="s">
        <v>509</v>
      </c>
      <c r="B48" s="383">
        <v>0</v>
      </c>
      <c r="C48" s="383">
        <v>0</v>
      </c>
      <c r="D48" s="383">
        <v>0</v>
      </c>
      <c r="E48" s="383">
        <v>0</v>
      </c>
      <c r="F48" s="383">
        <v>0</v>
      </c>
      <c r="G48" s="383">
        <v>0</v>
      </c>
      <c r="H48" s="254">
        <v>0</v>
      </c>
      <c r="I48" s="254">
        <v>0</v>
      </c>
      <c r="J48" s="254">
        <v>0</v>
      </c>
      <c r="K48" s="253"/>
    </row>
    <row r="49" spans="1:11" ht="15.75" thickBot="1" x14ac:dyDescent="0.3">
      <c r="A49" s="243" t="s">
        <v>510</v>
      </c>
      <c r="B49" s="383">
        <v>0</v>
      </c>
      <c r="C49" s="383">
        <v>0</v>
      </c>
      <c r="D49" s="383">
        <v>0</v>
      </c>
      <c r="E49" s="383">
        <v>0</v>
      </c>
      <c r="F49" s="383">
        <v>0</v>
      </c>
      <c r="G49" s="383">
        <v>0</v>
      </c>
      <c r="H49" s="254">
        <v>0</v>
      </c>
      <c r="I49" s="254">
        <v>0</v>
      </c>
      <c r="J49" s="254">
        <v>0</v>
      </c>
      <c r="K49" s="253"/>
    </row>
    <row r="50" spans="1:11" ht="15.75" thickBot="1" x14ac:dyDescent="0.3">
      <c r="A50" s="245" t="s">
        <v>511</v>
      </c>
      <c r="B50" s="349">
        <f>B51+B52+B53</f>
        <v>0</v>
      </c>
      <c r="C50" s="349">
        <f t="shared" ref="C50:J50" si="8">C51+C52+C53</f>
        <v>0</v>
      </c>
      <c r="D50" s="349">
        <f t="shared" si="8"/>
        <v>0</v>
      </c>
      <c r="E50" s="349">
        <f t="shared" si="8"/>
        <v>0</v>
      </c>
      <c r="F50" s="349">
        <f t="shared" si="8"/>
        <v>0</v>
      </c>
      <c r="G50" s="349">
        <f t="shared" si="8"/>
        <v>0</v>
      </c>
      <c r="H50" s="349">
        <f t="shared" si="8"/>
        <v>0</v>
      </c>
      <c r="I50" s="349">
        <f t="shared" si="8"/>
        <v>0</v>
      </c>
      <c r="J50" s="349">
        <f t="shared" si="8"/>
        <v>0</v>
      </c>
      <c r="K50" s="246"/>
    </row>
    <row r="51" spans="1:11" x14ac:dyDescent="0.25">
      <c r="A51" s="243" t="s">
        <v>512</v>
      </c>
      <c r="B51" s="383">
        <v>0</v>
      </c>
      <c r="C51" s="383">
        <v>0</v>
      </c>
      <c r="D51" s="383">
        <v>0</v>
      </c>
      <c r="E51" s="383">
        <v>0</v>
      </c>
      <c r="F51" s="383">
        <v>0</v>
      </c>
      <c r="G51" s="383">
        <v>0</v>
      </c>
      <c r="H51" s="254">
        <v>0</v>
      </c>
      <c r="I51" s="254">
        <v>0</v>
      </c>
      <c r="J51" s="254">
        <v>0</v>
      </c>
      <c r="K51" s="253"/>
    </row>
    <row r="52" spans="1:11" x14ac:dyDescent="0.25">
      <c r="A52" s="243" t="s">
        <v>513</v>
      </c>
      <c r="B52" s="383">
        <v>0</v>
      </c>
      <c r="C52" s="383">
        <v>0</v>
      </c>
      <c r="D52" s="383">
        <v>0</v>
      </c>
      <c r="E52" s="383">
        <v>0</v>
      </c>
      <c r="F52" s="383">
        <v>0</v>
      </c>
      <c r="G52" s="383">
        <v>0</v>
      </c>
      <c r="H52" s="254">
        <v>0</v>
      </c>
      <c r="I52" s="254">
        <v>0</v>
      </c>
      <c r="J52" s="254">
        <v>0</v>
      </c>
      <c r="K52" s="255"/>
    </row>
    <row r="53" spans="1:11" ht="24" x14ac:dyDescent="0.25">
      <c r="A53" s="243" t="s">
        <v>514</v>
      </c>
      <c r="B53" s="383">
        <v>0</v>
      </c>
      <c r="C53" s="383">
        <v>0</v>
      </c>
      <c r="D53" s="383">
        <v>0</v>
      </c>
      <c r="E53" s="383">
        <v>0</v>
      </c>
      <c r="F53" s="383">
        <v>0</v>
      </c>
      <c r="G53" s="383">
        <v>0</v>
      </c>
      <c r="H53" s="254">
        <v>0</v>
      </c>
      <c r="I53" s="254">
        <v>0</v>
      </c>
      <c r="J53" s="254">
        <v>0</v>
      </c>
      <c r="K53" s="256"/>
    </row>
    <row r="54" spans="1:11" x14ac:dyDescent="0.25">
      <c r="A54" s="250" t="s">
        <v>577</v>
      </c>
      <c r="B54" s="349">
        <f>B55</f>
        <v>0</v>
      </c>
      <c r="C54" s="349">
        <f t="shared" ref="C54:J54" si="9">C55</f>
        <v>0</v>
      </c>
      <c r="D54" s="349">
        <f t="shared" si="9"/>
        <v>0</v>
      </c>
      <c r="E54" s="349">
        <f t="shared" si="9"/>
        <v>0</v>
      </c>
      <c r="F54" s="349">
        <f t="shared" si="9"/>
        <v>0</v>
      </c>
      <c r="G54" s="349">
        <f t="shared" si="9"/>
        <v>0</v>
      </c>
      <c r="H54" s="349">
        <f t="shared" si="9"/>
        <v>0</v>
      </c>
      <c r="I54" s="349">
        <f t="shared" si="9"/>
        <v>0</v>
      </c>
      <c r="J54" s="349">
        <f t="shared" si="9"/>
        <v>0</v>
      </c>
      <c r="K54" s="250"/>
    </row>
    <row r="55" spans="1:11" ht="15.75" thickBot="1" x14ac:dyDescent="0.3">
      <c r="A55" s="243" t="s">
        <v>578</v>
      </c>
      <c r="B55" s="383">
        <v>0</v>
      </c>
      <c r="C55" s="383">
        <v>0</v>
      </c>
      <c r="D55" s="383">
        <v>0</v>
      </c>
      <c r="E55" s="383">
        <v>0</v>
      </c>
      <c r="F55" s="383">
        <v>0</v>
      </c>
      <c r="G55" s="383">
        <v>0</v>
      </c>
      <c r="H55" s="254">
        <v>0</v>
      </c>
      <c r="I55" s="254">
        <v>0</v>
      </c>
      <c r="J55" s="254">
        <v>0</v>
      </c>
      <c r="K55" s="256"/>
    </row>
    <row r="56" spans="1:11" ht="15.75" thickBot="1" x14ac:dyDescent="0.3">
      <c r="A56" s="238" t="s">
        <v>515</v>
      </c>
      <c r="B56" s="258">
        <f>B57+B67+B70+B73+B83+B86</f>
        <v>3</v>
      </c>
      <c r="C56" s="258">
        <f t="shared" ref="C56:J56" si="10">C57+C67+C70+C73+C83+C86</f>
        <v>1</v>
      </c>
      <c r="D56" s="258">
        <f t="shared" si="10"/>
        <v>2</v>
      </c>
      <c r="E56" s="258">
        <f t="shared" si="10"/>
        <v>0</v>
      </c>
      <c r="F56" s="258">
        <f t="shared" si="10"/>
        <v>0</v>
      </c>
      <c r="G56" s="258">
        <f t="shared" si="10"/>
        <v>0</v>
      </c>
      <c r="H56" s="258">
        <f t="shared" si="10"/>
        <v>0</v>
      </c>
      <c r="I56" s="258">
        <f t="shared" si="10"/>
        <v>0</v>
      </c>
      <c r="J56" s="258">
        <f t="shared" si="10"/>
        <v>0</v>
      </c>
      <c r="K56" s="258">
        <f>K57+K67+K70+K83+K86</f>
        <v>0</v>
      </c>
    </row>
    <row r="57" spans="1:11" ht="15.75" thickBot="1" x14ac:dyDescent="0.3">
      <c r="A57" s="240" t="s">
        <v>516</v>
      </c>
      <c r="B57" s="349">
        <f>B58+B59+B60+B61+B62+B63+B64+B65+B66</f>
        <v>0</v>
      </c>
      <c r="C57" s="349">
        <f t="shared" ref="C57:J57" si="11">C58+C59+C60+C61+C62+C63+C64+C65+C66</f>
        <v>0</v>
      </c>
      <c r="D57" s="349">
        <f t="shared" si="11"/>
        <v>0</v>
      </c>
      <c r="E57" s="349">
        <f t="shared" si="11"/>
        <v>0</v>
      </c>
      <c r="F57" s="349">
        <f t="shared" si="11"/>
        <v>0</v>
      </c>
      <c r="G57" s="349">
        <f t="shared" si="11"/>
        <v>0</v>
      </c>
      <c r="H57" s="349">
        <f t="shared" si="11"/>
        <v>0</v>
      </c>
      <c r="I57" s="349">
        <f t="shared" si="11"/>
        <v>0</v>
      </c>
      <c r="J57" s="349">
        <f t="shared" si="11"/>
        <v>0</v>
      </c>
      <c r="K57" s="250"/>
    </row>
    <row r="58" spans="1:11" ht="24" x14ac:dyDescent="0.25">
      <c r="A58" s="243" t="s">
        <v>517</v>
      </c>
      <c r="B58" s="383">
        <v>0</v>
      </c>
      <c r="C58" s="383">
        <v>0</v>
      </c>
      <c r="D58" s="383">
        <v>0</v>
      </c>
      <c r="E58" s="383">
        <v>0</v>
      </c>
      <c r="F58" s="383">
        <v>0</v>
      </c>
      <c r="G58" s="383">
        <v>0</v>
      </c>
      <c r="H58" s="254">
        <v>0</v>
      </c>
      <c r="I58" s="254">
        <v>0</v>
      </c>
      <c r="J58" s="254">
        <v>0</v>
      </c>
      <c r="K58" s="253"/>
    </row>
    <row r="59" spans="1:11" ht="24" x14ac:dyDescent="0.25">
      <c r="A59" s="243" t="s">
        <v>518</v>
      </c>
      <c r="B59" s="383">
        <v>0</v>
      </c>
      <c r="C59" s="383">
        <v>0</v>
      </c>
      <c r="D59" s="383">
        <v>0</v>
      </c>
      <c r="E59" s="383">
        <v>0</v>
      </c>
      <c r="F59" s="383">
        <v>0</v>
      </c>
      <c r="G59" s="383">
        <v>0</v>
      </c>
      <c r="H59" s="254">
        <v>0</v>
      </c>
      <c r="I59" s="254">
        <v>0</v>
      </c>
      <c r="J59" s="254">
        <v>0</v>
      </c>
      <c r="K59" s="253"/>
    </row>
    <row r="60" spans="1:11" ht="24" x14ac:dyDescent="0.25">
      <c r="A60" s="243" t="s">
        <v>519</v>
      </c>
      <c r="B60" s="383">
        <v>0</v>
      </c>
      <c r="C60" s="383">
        <v>0</v>
      </c>
      <c r="D60" s="383">
        <v>0</v>
      </c>
      <c r="E60" s="383">
        <v>0</v>
      </c>
      <c r="F60" s="383">
        <v>0</v>
      </c>
      <c r="G60" s="383">
        <v>0</v>
      </c>
      <c r="H60" s="254">
        <v>0</v>
      </c>
      <c r="I60" s="254">
        <v>0</v>
      </c>
      <c r="J60" s="254">
        <v>0</v>
      </c>
      <c r="K60" s="253"/>
    </row>
    <row r="61" spans="1:11" ht="24" x14ac:dyDescent="0.25">
      <c r="A61" s="243" t="s">
        <v>520</v>
      </c>
      <c r="B61" s="383">
        <v>0</v>
      </c>
      <c r="C61" s="383">
        <v>0</v>
      </c>
      <c r="D61" s="383">
        <v>0</v>
      </c>
      <c r="E61" s="383">
        <v>0</v>
      </c>
      <c r="F61" s="383">
        <v>0</v>
      </c>
      <c r="G61" s="383">
        <v>0</v>
      </c>
      <c r="H61" s="254">
        <v>0</v>
      </c>
      <c r="I61" s="254">
        <v>0</v>
      </c>
      <c r="J61" s="254">
        <v>0</v>
      </c>
      <c r="K61" s="253"/>
    </row>
    <row r="62" spans="1:11" x14ac:dyDescent="0.25">
      <c r="A62" s="243" t="s">
        <v>521</v>
      </c>
      <c r="B62" s="383">
        <v>0</v>
      </c>
      <c r="C62" s="383">
        <v>0</v>
      </c>
      <c r="D62" s="383">
        <v>0</v>
      </c>
      <c r="E62" s="383">
        <v>0</v>
      </c>
      <c r="F62" s="383">
        <v>0</v>
      </c>
      <c r="G62" s="383">
        <v>0</v>
      </c>
      <c r="H62" s="254">
        <v>0</v>
      </c>
      <c r="I62" s="254">
        <v>0</v>
      </c>
      <c r="J62" s="254">
        <v>0</v>
      </c>
      <c r="K62" s="253"/>
    </row>
    <row r="63" spans="1:11" ht="24" x14ac:dyDescent="0.25">
      <c r="A63" s="243" t="s">
        <v>522</v>
      </c>
      <c r="B63" s="383">
        <v>0</v>
      </c>
      <c r="C63" s="383">
        <v>0</v>
      </c>
      <c r="D63" s="383">
        <v>0</v>
      </c>
      <c r="E63" s="383">
        <v>0</v>
      </c>
      <c r="F63" s="383">
        <v>0</v>
      </c>
      <c r="G63" s="383">
        <v>0</v>
      </c>
      <c r="H63" s="254">
        <v>0</v>
      </c>
      <c r="I63" s="254">
        <v>0</v>
      </c>
      <c r="J63" s="254">
        <v>0</v>
      </c>
      <c r="K63" s="253"/>
    </row>
    <row r="64" spans="1:11" ht="36" x14ac:dyDescent="0.25">
      <c r="A64" s="243" t="s">
        <v>523</v>
      </c>
      <c r="B64" s="383">
        <v>0</v>
      </c>
      <c r="C64" s="383">
        <v>0</v>
      </c>
      <c r="D64" s="383">
        <v>0</v>
      </c>
      <c r="E64" s="383">
        <v>0</v>
      </c>
      <c r="F64" s="383">
        <v>0</v>
      </c>
      <c r="G64" s="383">
        <v>0</v>
      </c>
      <c r="H64" s="254">
        <v>0</v>
      </c>
      <c r="I64" s="254">
        <v>0</v>
      </c>
      <c r="J64" s="254">
        <v>0</v>
      </c>
      <c r="K64" s="253"/>
    </row>
    <row r="65" spans="1:11" ht="24" x14ac:dyDescent="0.25">
      <c r="A65" s="243" t="s">
        <v>524</v>
      </c>
      <c r="B65" s="383">
        <v>0</v>
      </c>
      <c r="C65" s="383">
        <v>0</v>
      </c>
      <c r="D65" s="383">
        <v>0</v>
      </c>
      <c r="E65" s="383">
        <v>0</v>
      </c>
      <c r="F65" s="383">
        <v>0</v>
      </c>
      <c r="G65" s="383">
        <v>0</v>
      </c>
      <c r="H65" s="254">
        <v>0</v>
      </c>
      <c r="I65" s="254">
        <v>0</v>
      </c>
      <c r="J65" s="254">
        <v>0</v>
      </c>
      <c r="K65" s="253"/>
    </row>
    <row r="66" spans="1:11" ht="24.75" thickBot="1" x14ac:dyDescent="0.3">
      <c r="A66" s="243" t="s">
        <v>525</v>
      </c>
      <c r="B66" s="383">
        <v>0</v>
      </c>
      <c r="C66" s="383">
        <v>0</v>
      </c>
      <c r="D66" s="383">
        <v>0</v>
      </c>
      <c r="E66" s="383">
        <v>0</v>
      </c>
      <c r="F66" s="383">
        <v>0</v>
      </c>
      <c r="G66" s="383">
        <v>0</v>
      </c>
      <c r="H66" s="254">
        <v>0</v>
      </c>
      <c r="I66" s="254">
        <v>0</v>
      </c>
      <c r="J66" s="254">
        <v>0</v>
      </c>
      <c r="K66" s="253"/>
    </row>
    <row r="67" spans="1:11" ht="15.75" thickBot="1" x14ac:dyDescent="0.3">
      <c r="A67" s="240" t="s">
        <v>526</v>
      </c>
      <c r="B67" s="349">
        <f>B68+B69</f>
        <v>0</v>
      </c>
      <c r="C67" s="349">
        <f t="shared" ref="C67:J67" si="12">C68+C69</f>
        <v>0</v>
      </c>
      <c r="D67" s="349">
        <f t="shared" si="12"/>
        <v>0</v>
      </c>
      <c r="E67" s="349">
        <f t="shared" si="12"/>
        <v>0</v>
      </c>
      <c r="F67" s="349">
        <f t="shared" si="12"/>
        <v>0</v>
      </c>
      <c r="G67" s="349">
        <f t="shared" si="12"/>
        <v>0</v>
      </c>
      <c r="H67" s="349">
        <f t="shared" si="12"/>
        <v>0</v>
      </c>
      <c r="I67" s="349">
        <f t="shared" si="12"/>
        <v>0</v>
      </c>
      <c r="J67" s="349">
        <f t="shared" si="12"/>
        <v>0</v>
      </c>
      <c r="K67" s="250"/>
    </row>
    <row r="68" spans="1:11" ht="24" x14ac:dyDescent="0.25">
      <c r="A68" s="243" t="s">
        <v>527</v>
      </c>
      <c r="B68" s="383">
        <v>0</v>
      </c>
      <c r="C68" s="383">
        <v>0</v>
      </c>
      <c r="D68" s="383">
        <v>0</v>
      </c>
      <c r="E68" s="383">
        <v>0</v>
      </c>
      <c r="F68" s="383">
        <v>0</v>
      </c>
      <c r="G68" s="383">
        <v>0</v>
      </c>
      <c r="H68" s="254">
        <v>0</v>
      </c>
      <c r="I68" s="254">
        <v>0</v>
      </c>
      <c r="J68" s="254">
        <v>0</v>
      </c>
      <c r="K68" s="253"/>
    </row>
    <row r="69" spans="1:11" ht="72.75" thickBot="1" x14ac:dyDescent="0.3">
      <c r="A69" s="243" t="s">
        <v>528</v>
      </c>
      <c r="B69" s="383">
        <v>0</v>
      </c>
      <c r="C69" s="383">
        <v>0</v>
      </c>
      <c r="D69" s="383">
        <v>0</v>
      </c>
      <c r="E69" s="383">
        <v>0</v>
      </c>
      <c r="F69" s="383">
        <v>0</v>
      </c>
      <c r="G69" s="383">
        <v>0</v>
      </c>
      <c r="H69" s="254">
        <v>0</v>
      </c>
      <c r="I69" s="254">
        <v>0</v>
      </c>
      <c r="J69" s="254">
        <v>0</v>
      </c>
      <c r="K69" s="253"/>
    </row>
    <row r="70" spans="1:11" ht="15.75" thickBot="1" x14ac:dyDescent="0.3">
      <c r="A70" s="240" t="s">
        <v>529</v>
      </c>
      <c r="B70" s="349">
        <f>B71+B72</f>
        <v>0</v>
      </c>
      <c r="C70" s="349">
        <f t="shared" ref="C70:J70" si="13">C71+C72</f>
        <v>0</v>
      </c>
      <c r="D70" s="349">
        <f t="shared" si="13"/>
        <v>0</v>
      </c>
      <c r="E70" s="349">
        <f t="shared" si="13"/>
        <v>0</v>
      </c>
      <c r="F70" s="349">
        <f t="shared" si="13"/>
        <v>0</v>
      </c>
      <c r="G70" s="349">
        <f t="shared" si="13"/>
        <v>0</v>
      </c>
      <c r="H70" s="349">
        <f t="shared" si="13"/>
        <v>0</v>
      </c>
      <c r="I70" s="349">
        <f t="shared" si="13"/>
        <v>0</v>
      </c>
      <c r="J70" s="349">
        <f t="shared" si="13"/>
        <v>0</v>
      </c>
      <c r="K70" s="250"/>
    </row>
    <row r="71" spans="1:11" ht="36" x14ac:dyDescent="0.25">
      <c r="A71" s="243" t="s">
        <v>530</v>
      </c>
      <c r="B71" s="383">
        <v>0</v>
      </c>
      <c r="C71" s="383">
        <v>0</v>
      </c>
      <c r="D71" s="383">
        <v>0</v>
      </c>
      <c r="E71" s="383">
        <v>0</v>
      </c>
      <c r="F71" s="383">
        <v>0</v>
      </c>
      <c r="G71" s="383">
        <v>0</v>
      </c>
      <c r="H71" s="254">
        <v>0</v>
      </c>
      <c r="I71" s="254">
        <v>0</v>
      </c>
      <c r="J71" s="254">
        <v>0</v>
      </c>
      <c r="K71" s="253"/>
    </row>
    <row r="72" spans="1:11" ht="36.75" thickBot="1" x14ac:dyDescent="0.3">
      <c r="A72" s="243" t="s">
        <v>531</v>
      </c>
      <c r="B72" s="383">
        <v>0</v>
      </c>
      <c r="C72" s="383">
        <v>0</v>
      </c>
      <c r="D72" s="383">
        <v>0</v>
      </c>
      <c r="E72" s="383">
        <v>0</v>
      </c>
      <c r="F72" s="383">
        <v>0</v>
      </c>
      <c r="G72" s="383">
        <v>0</v>
      </c>
      <c r="H72" s="254">
        <v>0</v>
      </c>
      <c r="I72" s="254">
        <v>0</v>
      </c>
      <c r="J72" s="254">
        <v>0</v>
      </c>
      <c r="K72" s="253"/>
    </row>
    <row r="73" spans="1:11" ht="15.75" thickBot="1" x14ac:dyDescent="0.3">
      <c r="A73" s="240" t="s">
        <v>532</v>
      </c>
      <c r="B73" s="349">
        <f>B74+B75+B76+B77+B78+B79+B80+B81+B82</f>
        <v>0</v>
      </c>
      <c r="C73" s="349">
        <f t="shared" ref="C73:J73" si="14">C74+C75+C76+C77+C78+C79+C80+C81+C82</f>
        <v>0</v>
      </c>
      <c r="D73" s="349">
        <f t="shared" si="14"/>
        <v>0</v>
      </c>
      <c r="E73" s="349">
        <f t="shared" si="14"/>
        <v>0</v>
      </c>
      <c r="F73" s="349">
        <f t="shared" si="14"/>
        <v>0</v>
      </c>
      <c r="G73" s="349">
        <f t="shared" si="14"/>
        <v>0</v>
      </c>
      <c r="H73" s="349">
        <f t="shared" si="14"/>
        <v>0</v>
      </c>
      <c r="I73" s="349">
        <f t="shared" si="14"/>
        <v>0</v>
      </c>
      <c r="J73" s="349">
        <f t="shared" si="14"/>
        <v>0</v>
      </c>
      <c r="K73" s="250"/>
    </row>
    <row r="74" spans="1:11" ht="24" x14ac:dyDescent="0.25">
      <c r="A74" s="243" t="s">
        <v>533</v>
      </c>
      <c r="B74" s="383">
        <v>0</v>
      </c>
      <c r="C74" s="383">
        <v>0</v>
      </c>
      <c r="D74" s="383">
        <v>0</v>
      </c>
      <c r="E74" s="383">
        <v>0</v>
      </c>
      <c r="F74" s="383">
        <v>0</v>
      </c>
      <c r="G74" s="383">
        <v>0</v>
      </c>
      <c r="H74" s="254">
        <v>0</v>
      </c>
      <c r="I74" s="254">
        <v>0</v>
      </c>
      <c r="J74" s="254">
        <v>0</v>
      </c>
      <c r="K74" s="253"/>
    </row>
    <row r="75" spans="1:11" ht="36" x14ac:dyDescent="0.25">
      <c r="A75" s="243" t="s">
        <v>534</v>
      </c>
      <c r="B75" s="383">
        <v>0</v>
      </c>
      <c r="C75" s="383">
        <v>0</v>
      </c>
      <c r="D75" s="383">
        <v>0</v>
      </c>
      <c r="E75" s="383">
        <v>0</v>
      </c>
      <c r="F75" s="383">
        <v>0</v>
      </c>
      <c r="G75" s="383">
        <v>0</v>
      </c>
      <c r="H75" s="254">
        <v>0</v>
      </c>
      <c r="I75" s="254">
        <v>0</v>
      </c>
      <c r="J75" s="254">
        <v>0</v>
      </c>
      <c r="K75" s="259"/>
    </row>
    <row r="76" spans="1:11" ht="24" x14ac:dyDescent="0.25">
      <c r="A76" s="243" t="s">
        <v>535</v>
      </c>
      <c r="B76" s="383">
        <v>0</v>
      </c>
      <c r="C76" s="383">
        <v>0</v>
      </c>
      <c r="D76" s="383">
        <v>0</v>
      </c>
      <c r="E76" s="383">
        <v>0</v>
      </c>
      <c r="F76" s="383">
        <v>0</v>
      </c>
      <c r="G76" s="383">
        <v>0</v>
      </c>
      <c r="H76" s="254">
        <v>0</v>
      </c>
      <c r="I76" s="254">
        <v>0</v>
      </c>
      <c r="J76" s="254">
        <v>0</v>
      </c>
      <c r="K76" s="253"/>
    </row>
    <row r="77" spans="1:11" ht="24" x14ac:dyDescent="0.25">
      <c r="A77" s="243" t="s">
        <v>536</v>
      </c>
      <c r="B77" s="383">
        <v>0</v>
      </c>
      <c r="C77" s="383">
        <v>0</v>
      </c>
      <c r="D77" s="383">
        <v>0</v>
      </c>
      <c r="E77" s="383">
        <v>0</v>
      </c>
      <c r="F77" s="383">
        <v>0</v>
      </c>
      <c r="G77" s="383">
        <v>0</v>
      </c>
      <c r="H77" s="254">
        <v>0</v>
      </c>
      <c r="I77" s="254">
        <v>0</v>
      </c>
      <c r="J77" s="254">
        <v>0</v>
      </c>
      <c r="K77" s="253"/>
    </row>
    <row r="78" spans="1:11" ht="24" x14ac:dyDescent="0.25">
      <c r="A78" s="243" t="s">
        <v>537</v>
      </c>
      <c r="B78" s="383">
        <v>0</v>
      </c>
      <c r="C78" s="383">
        <v>0</v>
      </c>
      <c r="D78" s="383">
        <v>0</v>
      </c>
      <c r="E78" s="383">
        <v>0</v>
      </c>
      <c r="F78" s="383">
        <v>0</v>
      </c>
      <c r="G78" s="383">
        <v>0</v>
      </c>
      <c r="H78" s="254">
        <v>0</v>
      </c>
      <c r="I78" s="254">
        <v>0</v>
      </c>
      <c r="J78" s="254">
        <v>0</v>
      </c>
      <c r="K78" s="244"/>
    </row>
    <row r="79" spans="1:11" ht="36" x14ac:dyDescent="0.25">
      <c r="A79" s="243" t="s">
        <v>538</v>
      </c>
      <c r="B79" s="383">
        <v>0</v>
      </c>
      <c r="C79" s="383">
        <v>0</v>
      </c>
      <c r="D79" s="383">
        <v>0</v>
      </c>
      <c r="E79" s="383">
        <v>0</v>
      </c>
      <c r="F79" s="383">
        <v>0</v>
      </c>
      <c r="G79" s="383">
        <v>0</v>
      </c>
      <c r="H79" s="254">
        <v>0</v>
      </c>
      <c r="I79" s="254">
        <v>0</v>
      </c>
      <c r="J79" s="254">
        <v>0</v>
      </c>
      <c r="K79" s="253"/>
    </row>
    <row r="80" spans="1:11" ht="24" x14ac:dyDescent="0.25">
      <c r="A80" s="243" t="s">
        <v>539</v>
      </c>
      <c r="B80" s="383">
        <v>0</v>
      </c>
      <c r="C80" s="383">
        <v>0</v>
      </c>
      <c r="D80" s="383">
        <v>0</v>
      </c>
      <c r="E80" s="383">
        <v>0</v>
      </c>
      <c r="F80" s="383">
        <v>0</v>
      </c>
      <c r="G80" s="383">
        <v>0</v>
      </c>
      <c r="H80" s="254">
        <v>0</v>
      </c>
      <c r="I80" s="254">
        <v>0</v>
      </c>
      <c r="J80" s="254">
        <v>0</v>
      </c>
      <c r="K80" s="253"/>
    </row>
    <row r="81" spans="1:11" ht="24" x14ac:dyDescent="0.25">
      <c r="A81" s="243" t="s">
        <v>540</v>
      </c>
      <c r="B81" s="383">
        <v>0</v>
      </c>
      <c r="C81" s="383">
        <v>0</v>
      </c>
      <c r="D81" s="383">
        <v>0</v>
      </c>
      <c r="E81" s="383">
        <v>0</v>
      </c>
      <c r="F81" s="383">
        <v>0</v>
      </c>
      <c r="G81" s="383">
        <v>0</v>
      </c>
      <c r="H81" s="254">
        <v>0</v>
      </c>
      <c r="I81" s="254">
        <v>0</v>
      </c>
      <c r="J81" s="254">
        <v>0</v>
      </c>
      <c r="K81" s="253"/>
    </row>
    <row r="82" spans="1:11" ht="24.75" thickBot="1" x14ac:dyDescent="0.3">
      <c r="A82" s="243" t="s">
        <v>541</v>
      </c>
      <c r="B82" s="383">
        <v>0</v>
      </c>
      <c r="C82" s="383">
        <v>0</v>
      </c>
      <c r="D82" s="383">
        <v>0</v>
      </c>
      <c r="E82" s="383">
        <v>0</v>
      </c>
      <c r="F82" s="383">
        <v>0</v>
      </c>
      <c r="G82" s="383">
        <v>0</v>
      </c>
      <c r="H82" s="254">
        <v>0</v>
      </c>
      <c r="I82" s="254">
        <v>0</v>
      </c>
      <c r="J82" s="254">
        <v>0</v>
      </c>
      <c r="K82" s="253"/>
    </row>
    <row r="83" spans="1:11" ht="15.75" thickBot="1" x14ac:dyDescent="0.3">
      <c r="A83" s="240" t="s">
        <v>542</v>
      </c>
      <c r="B83" s="349">
        <f>B84+B85</f>
        <v>0</v>
      </c>
      <c r="C83" s="349">
        <f t="shared" ref="C83:J83" si="15">C84+C85</f>
        <v>0</v>
      </c>
      <c r="D83" s="349">
        <f t="shared" si="15"/>
        <v>0</v>
      </c>
      <c r="E83" s="349">
        <f t="shared" si="15"/>
        <v>0</v>
      </c>
      <c r="F83" s="349">
        <f t="shared" si="15"/>
        <v>0</v>
      </c>
      <c r="G83" s="349">
        <f t="shared" si="15"/>
        <v>0</v>
      </c>
      <c r="H83" s="349">
        <f t="shared" si="15"/>
        <v>0</v>
      </c>
      <c r="I83" s="349">
        <f t="shared" si="15"/>
        <v>0</v>
      </c>
      <c r="J83" s="349">
        <f t="shared" si="15"/>
        <v>0</v>
      </c>
      <c r="K83" s="250"/>
    </row>
    <row r="84" spans="1:11" x14ac:dyDescent="0.25">
      <c r="A84" s="243" t="s">
        <v>543</v>
      </c>
      <c r="B84" s="383">
        <v>0</v>
      </c>
      <c r="C84" s="383">
        <v>0</v>
      </c>
      <c r="D84" s="383">
        <v>0</v>
      </c>
      <c r="E84" s="383">
        <v>0</v>
      </c>
      <c r="F84" s="383">
        <v>0</v>
      </c>
      <c r="G84" s="383">
        <v>0</v>
      </c>
      <c r="H84" s="254">
        <v>0</v>
      </c>
      <c r="I84" s="254">
        <v>0</v>
      </c>
      <c r="J84" s="254">
        <v>0</v>
      </c>
      <c r="K84" s="253"/>
    </row>
    <row r="85" spans="1:11" ht="24.75" thickBot="1" x14ac:dyDescent="0.3">
      <c r="A85" s="243" t="s">
        <v>544</v>
      </c>
      <c r="B85" s="383">
        <v>0</v>
      </c>
      <c r="C85" s="383">
        <v>0</v>
      </c>
      <c r="D85" s="383">
        <v>0</v>
      </c>
      <c r="E85" s="383">
        <v>0</v>
      </c>
      <c r="F85" s="383">
        <v>0</v>
      </c>
      <c r="G85" s="383">
        <v>0</v>
      </c>
      <c r="H85" s="254">
        <v>0</v>
      </c>
      <c r="I85" s="254">
        <v>0</v>
      </c>
      <c r="J85" s="254">
        <v>0</v>
      </c>
      <c r="K85" s="253"/>
    </row>
    <row r="86" spans="1:11" ht="15.75" thickBot="1" x14ac:dyDescent="0.3">
      <c r="A86" s="240" t="s">
        <v>545</v>
      </c>
      <c r="B86" s="349">
        <f>B87+B88+B89+B90</f>
        <v>3</v>
      </c>
      <c r="C86" s="349">
        <f t="shared" ref="C86:J86" si="16">C87+C88+C89+C90</f>
        <v>1</v>
      </c>
      <c r="D86" s="349">
        <f t="shared" si="16"/>
        <v>2</v>
      </c>
      <c r="E86" s="349">
        <f t="shared" si="16"/>
        <v>0</v>
      </c>
      <c r="F86" s="349">
        <f t="shared" si="16"/>
        <v>0</v>
      </c>
      <c r="G86" s="349">
        <f t="shared" si="16"/>
        <v>0</v>
      </c>
      <c r="H86" s="349">
        <f t="shared" si="16"/>
        <v>0</v>
      </c>
      <c r="I86" s="349">
        <f t="shared" si="16"/>
        <v>0</v>
      </c>
      <c r="J86" s="349">
        <f t="shared" si="16"/>
        <v>0</v>
      </c>
      <c r="K86" s="242"/>
    </row>
    <row r="87" spans="1:11" x14ac:dyDescent="0.25">
      <c r="A87" s="243" t="s">
        <v>546</v>
      </c>
      <c r="B87" s="383">
        <v>1</v>
      </c>
      <c r="C87" s="383">
        <v>0</v>
      </c>
      <c r="D87" s="383">
        <v>1</v>
      </c>
      <c r="E87" s="383">
        <v>0</v>
      </c>
      <c r="F87" s="383">
        <v>0</v>
      </c>
      <c r="G87" s="383">
        <v>0</v>
      </c>
      <c r="H87" s="254">
        <v>0</v>
      </c>
      <c r="I87" s="254">
        <v>0</v>
      </c>
      <c r="J87" s="254">
        <v>0</v>
      </c>
      <c r="K87" s="253"/>
    </row>
    <row r="88" spans="1:11" x14ac:dyDescent="0.25">
      <c r="A88" s="243" t="s">
        <v>547</v>
      </c>
      <c r="B88" s="383">
        <v>0</v>
      </c>
      <c r="C88" s="383">
        <v>0</v>
      </c>
      <c r="D88" s="383">
        <v>0</v>
      </c>
      <c r="E88" s="383">
        <v>0</v>
      </c>
      <c r="F88" s="383">
        <v>0</v>
      </c>
      <c r="G88" s="383">
        <v>0</v>
      </c>
      <c r="H88" s="254">
        <v>0</v>
      </c>
      <c r="I88" s="254">
        <v>0</v>
      </c>
      <c r="J88" s="254">
        <v>0</v>
      </c>
      <c r="K88" s="253"/>
    </row>
    <row r="89" spans="1:11" ht="24" x14ac:dyDescent="0.25">
      <c r="A89" s="243" t="s">
        <v>548</v>
      </c>
      <c r="B89" s="383">
        <v>0</v>
      </c>
      <c r="C89" s="383">
        <v>0</v>
      </c>
      <c r="D89" s="383">
        <v>0</v>
      </c>
      <c r="E89" s="383">
        <v>0</v>
      </c>
      <c r="F89" s="383">
        <v>0</v>
      </c>
      <c r="G89" s="383">
        <v>0</v>
      </c>
      <c r="H89" s="254">
        <v>0</v>
      </c>
      <c r="I89" s="254">
        <v>0</v>
      </c>
      <c r="J89" s="254">
        <v>0</v>
      </c>
      <c r="K89" s="253"/>
    </row>
    <row r="90" spans="1:11" ht="24" x14ac:dyDescent="0.25">
      <c r="A90" s="243" t="s">
        <v>549</v>
      </c>
      <c r="B90" s="383">
        <v>2</v>
      </c>
      <c r="C90" s="383">
        <v>1</v>
      </c>
      <c r="D90" s="383">
        <v>1</v>
      </c>
      <c r="E90" s="383">
        <v>0</v>
      </c>
      <c r="F90" s="383">
        <v>0</v>
      </c>
      <c r="G90" s="383">
        <v>0</v>
      </c>
      <c r="H90" s="254">
        <v>0</v>
      </c>
      <c r="I90" s="254">
        <v>0</v>
      </c>
      <c r="J90" s="254">
        <v>0</v>
      </c>
      <c r="K90" s="253"/>
    </row>
    <row r="95" spans="1:11" ht="15.75" x14ac:dyDescent="0.25">
      <c r="A95" s="251"/>
    </row>
    <row r="96" spans="1:11" s="248" customFormat="1" ht="15.75" x14ac:dyDescent="0.25">
      <c r="A96" s="251"/>
    </row>
  </sheetData>
  <mergeCells count="5">
    <mergeCell ref="H4:J4"/>
    <mergeCell ref="A3:A5"/>
    <mergeCell ref="B3:G3"/>
    <mergeCell ref="B4:D4"/>
    <mergeCell ref="E4:G4"/>
  </mergeCells>
  <pageMargins left="0.23" right="0.17" top="0.75" bottom="0.75" header="0.3" footer="0.3"/>
  <pageSetup paperSize="8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88"/>
  <sheetViews>
    <sheetView zoomScale="70" zoomScaleNormal="70" workbookViewId="0">
      <pane xSplit="1" ySplit="5" topLeftCell="B6" activePane="bottomRight" state="frozen"/>
      <selection activeCell="O100" sqref="O100"/>
      <selection pane="topRight" activeCell="O100" sqref="O100"/>
      <selection pane="bottomLeft" activeCell="O100" sqref="O100"/>
      <selection pane="bottomRight" activeCell="AF425" sqref="AF425"/>
    </sheetView>
  </sheetViews>
  <sheetFormatPr defaultRowHeight="15" x14ac:dyDescent="0.25"/>
  <cols>
    <col min="1" max="1" width="17.140625" customWidth="1"/>
    <col min="2" max="4" width="7.7109375" customWidth="1"/>
    <col min="5" max="5" width="6.42578125" customWidth="1"/>
    <col min="6" max="6" width="7.7109375" customWidth="1"/>
    <col min="7" max="7" width="10.5703125" customWidth="1"/>
    <col min="8" max="8" width="11.5703125" customWidth="1"/>
    <col min="9" max="9" width="5" customWidth="1"/>
    <col min="10" max="10" width="6.28515625" customWidth="1"/>
    <col min="11" max="21" width="7.7109375" customWidth="1"/>
    <col min="22" max="22" width="12.140625" customWidth="1"/>
    <col min="23" max="24" width="7.7109375" customWidth="1"/>
  </cols>
  <sheetData>
    <row r="2" spans="1:24" ht="24" thickBot="1" x14ac:dyDescent="0.4">
      <c r="B2" s="447" t="s">
        <v>696</v>
      </c>
      <c r="C2" s="447"/>
      <c r="D2" s="447"/>
      <c r="E2" s="447"/>
      <c r="F2" s="447"/>
      <c r="G2" s="447"/>
      <c r="H2" s="447"/>
      <c r="I2" s="447"/>
      <c r="J2" s="447"/>
      <c r="M2" s="293" t="s">
        <v>602</v>
      </c>
    </row>
    <row r="3" spans="1:24" ht="40.5" customHeight="1" thickBot="1" x14ac:dyDescent="0.3">
      <c r="A3" s="448" t="s">
        <v>132</v>
      </c>
      <c r="B3" s="453" t="s">
        <v>133</v>
      </c>
      <c r="C3" s="454"/>
      <c r="D3" s="454"/>
      <c r="E3" s="454"/>
      <c r="F3" s="454"/>
      <c r="G3" s="454"/>
      <c r="H3" s="454"/>
      <c r="I3" s="454"/>
      <c r="J3" s="455"/>
      <c r="K3" s="450" t="s">
        <v>135</v>
      </c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2"/>
    </row>
    <row r="4" spans="1:24" ht="63.75" customHeight="1" thickBot="1" x14ac:dyDescent="0.3">
      <c r="A4" s="449"/>
      <c r="B4" s="264" t="s">
        <v>137</v>
      </c>
      <c r="C4" s="264" t="s">
        <v>138</v>
      </c>
      <c r="D4" s="264" t="s">
        <v>139</v>
      </c>
      <c r="E4" s="265" t="s">
        <v>140</v>
      </c>
      <c r="F4" s="266" t="s">
        <v>141</v>
      </c>
      <c r="G4" s="331" t="s">
        <v>142</v>
      </c>
      <c r="H4" s="331" t="s">
        <v>584</v>
      </c>
      <c r="I4" s="332" t="s">
        <v>143</v>
      </c>
      <c r="J4" s="333" t="s">
        <v>144</v>
      </c>
      <c r="K4" s="334" t="s">
        <v>145</v>
      </c>
      <c r="L4" s="264" t="s">
        <v>146</v>
      </c>
      <c r="M4" s="264" t="s">
        <v>147</v>
      </c>
      <c r="N4" s="264" t="s">
        <v>640</v>
      </c>
      <c r="O4" s="264" t="s">
        <v>641</v>
      </c>
      <c r="P4" s="264" t="s">
        <v>582</v>
      </c>
      <c r="Q4" s="264" t="s">
        <v>583</v>
      </c>
      <c r="R4" s="264" t="s">
        <v>642</v>
      </c>
      <c r="S4" s="264" t="s">
        <v>585</v>
      </c>
      <c r="T4" s="264" t="s">
        <v>148</v>
      </c>
      <c r="U4" s="264" t="s">
        <v>149</v>
      </c>
      <c r="V4" s="335" t="s">
        <v>399</v>
      </c>
      <c r="W4" s="335" t="s">
        <v>150</v>
      </c>
      <c r="X4" s="336" t="s">
        <v>34</v>
      </c>
    </row>
    <row r="5" spans="1:24" ht="19.5" thickBot="1" x14ac:dyDescent="0.35">
      <c r="A5" s="330" t="s">
        <v>161</v>
      </c>
      <c r="B5" s="337">
        <v>1</v>
      </c>
      <c r="C5" s="337">
        <v>2</v>
      </c>
      <c r="D5" s="337">
        <v>3</v>
      </c>
      <c r="E5" s="337">
        <v>4</v>
      </c>
      <c r="F5" s="337">
        <v>5</v>
      </c>
      <c r="G5" s="337">
        <v>6</v>
      </c>
      <c r="H5" s="337">
        <v>7</v>
      </c>
      <c r="I5" s="337">
        <v>8</v>
      </c>
      <c r="J5" s="337">
        <v>9</v>
      </c>
      <c r="K5" s="337">
        <v>10</v>
      </c>
      <c r="L5" s="337">
        <v>11</v>
      </c>
      <c r="M5" s="337">
        <v>12</v>
      </c>
      <c r="N5" s="337">
        <v>13</v>
      </c>
      <c r="O5" s="337">
        <v>14</v>
      </c>
      <c r="P5" s="337">
        <v>15</v>
      </c>
      <c r="Q5" s="337">
        <v>16</v>
      </c>
      <c r="R5" s="337">
        <v>17</v>
      </c>
      <c r="S5" s="337">
        <v>18</v>
      </c>
      <c r="T5" s="337">
        <v>19</v>
      </c>
      <c r="U5" s="337">
        <v>20</v>
      </c>
      <c r="V5" s="337">
        <v>21</v>
      </c>
      <c r="W5" s="337">
        <v>22</v>
      </c>
      <c r="X5" s="337">
        <v>23</v>
      </c>
    </row>
    <row r="6" spans="1:24" ht="18.75" x14ac:dyDescent="0.3">
      <c r="A6" s="5">
        <v>73</v>
      </c>
      <c r="B6" s="22">
        <v>0</v>
      </c>
      <c r="C6" s="6">
        <v>0</v>
      </c>
      <c r="D6" s="6">
        <v>0</v>
      </c>
      <c r="E6" s="7">
        <f>SUM(B6:D6)</f>
        <v>0</v>
      </c>
      <c r="F6" s="6">
        <v>0</v>
      </c>
      <c r="G6" s="6">
        <v>0</v>
      </c>
      <c r="H6" s="6">
        <v>0</v>
      </c>
      <c r="I6" s="6">
        <v>0</v>
      </c>
      <c r="J6" s="68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232">
        <v>0</v>
      </c>
      <c r="U6" s="10">
        <v>0</v>
      </c>
      <c r="V6" s="10">
        <v>0</v>
      </c>
      <c r="W6" s="10">
        <v>0</v>
      </c>
      <c r="X6" s="45">
        <f>SUM(K6:W6)</f>
        <v>0</v>
      </c>
    </row>
    <row r="7" spans="1:24" ht="18.75" x14ac:dyDescent="0.3">
      <c r="A7" s="17">
        <v>74</v>
      </c>
      <c r="B7" s="55">
        <v>0</v>
      </c>
      <c r="C7" s="43">
        <v>0</v>
      </c>
      <c r="D7" s="43">
        <v>0</v>
      </c>
      <c r="E7" s="14">
        <f t="shared" ref="E7:E70" si="0">SUM(B7:D7)</f>
        <v>0</v>
      </c>
      <c r="F7" s="43">
        <v>0</v>
      </c>
      <c r="G7" s="43">
        <v>0</v>
      </c>
      <c r="H7" s="43">
        <v>0</v>
      </c>
      <c r="I7" s="43">
        <v>0</v>
      </c>
      <c r="J7" s="56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267">
        <v>0</v>
      </c>
      <c r="U7" s="44">
        <v>0</v>
      </c>
      <c r="V7" s="44">
        <v>0</v>
      </c>
      <c r="W7" s="44">
        <v>0</v>
      </c>
      <c r="X7" s="45">
        <f t="shared" ref="X7:X70" si="1">SUM(K7:W7)</f>
        <v>0</v>
      </c>
    </row>
    <row r="8" spans="1:24" ht="18.75" x14ac:dyDescent="0.3">
      <c r="A8" s="17" t="s">
        <v>553</v>
      </c>
      <c r="B8" s="55">
        <v>0</v>
      </c>
      <c r="C8" s="43">
        <v>0</v>
      </c>
      <c r="D8" s="43">
        <v>0</v>
      </c>
      <c r="E8" s="14">
        <f t="shared" si="0"/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5">
        <f t="shared" si="1"/>
        <v>0</v>
      </c>
    </row>
    <row r="9" spans="1:24" ht="18.75" x14ac:dyDescent="0.3">
      <c r="A9" s="17">
        <v>75</v>
      </c>
      <c r="B9" s="55">
        <v>0</v>
      </c>
      <c r="C9" s="43">
        <v>0</v>
      </c>
      <c r="D9" s="43">
        <v>0</v>
      </c>
      <c r="E9" s="14">
        <f t="shared" si="0"/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5">
        <f t="shared" si="1"/>
        <v>0</v>
      </c>
    </row>
    <row r="10" spans="1:24" ht="18.75" x14ac:dyDescent="0.3">
      <c r="A10" s="17">
        <v>76</v>
      </c>
      <c r="B10" s="55">
        <v>0</v>
      </c>
      <c r="C10" s="43">
        <v>0</v>
      </c>
      <c r="D10" s="43">
        <v>0</v>
      </c>
      <c r="E10" s="14">
        <f t="shared" si="0"/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5">
        <f t="shared" si="1"/>
        <v>0</v>
      </c>
    </row>
    <row r="11" spans="1:24" ht="18.75" x14ac:dyDescent="0.3">
      <c r="A11" s="17">
        <v>77</v>
      </c>
      <c r="B11" s="55">
        <v>0</v>
      </c>
      <c r="C11" s="43">
        <v>0</v>
      </c>
      <c r="D11" s="43">
        <v>0</v>
      </c>
      <c r="E11" s="14">
        <f t="shared" si="0"/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5">
        <f t="shared" si="1"/>
        <v>0</v>
      </c>
    </row>
    <row r="12" spans="1:24" ht="18.75" x14ac:dyDescent="0.3">
      <c r="A12" s="17">
        <v>78</v>
      </c>
      <c r="B12" s="55">
        <v>0</v>
      </c>
      <c r="C12" s="43">
        <v>0</v>
      </c>
      <c r="D12" s="43">
        <v>0</v>
      </c>
      <c r="E12" s="14">
        <f t="shared" si="0"/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5">
        <f t="shared" si="1"/>
        <v>0</v>
      </c>
    </row>
    <row r="13" spans="1:24" ht="18.75" x14ac:dyDescent="0.3">
      <c r="A13" s="17" t="s">
        <v>400</v>
      </c>
      <c r="B13" s="55">
        <v>0</v>
      </c>
      <c r="C13" s="43">
        <v>0</v>
      </c>
      <c r="D13" s="43">
        <v>0</v>
      </c>
      <c r="E13" s="14">
        <f t="shared" si="0"/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5">
        <f t="shared" si="1"/>
        <v>0</v>
      </c>
    </row>
    <row r="14" spans="1:24" ht="18.75" x14ac:dyDescent="0.3">
      <c r="A14" s="18">
        <v>79</v>
      </c>
      <c r="B14" s="55">
        <v>1</v>
      </c>
      <c r="C14" s="43">
        <v>0</v>
      </c>
      <c r="D14" s="43">
        <v>0</v>
      </c>
      <c r="E14" s="14">
        <f t="shared" si="0"/>
        <v>1</v>
      </c>
      <c r="F14" s="43">
        <v>0</v>
      </c>
      <c r="G14" s="43">
        <v>0</v>
      </c>
      <c r="H14" s="43">
        <v>0</v>
      </c>
      <c r="I14" s="43">
        <v>1</v>
      </c>
      <c r="J14" s="43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1</v>
      </c>
      <c r="U14" s="44">
        <v>0</v>
      </c>
      <c r="V14" s="44">
        <v>0</v>
      </c>
      <c r="W14" s="44">
        <v>0</v>
      </c>
      <c r="X14" s="45">
        <f t="shared" si="1"/>
        <v>1</v>
      </c>
    </row>
    <row r="15" spans="1:24" ht="18.75" x14ac:dyDescent="0.3">
      <c r="A15" s="18" t="s">
        <v>35</v>
      </c>
      <c r="B15" s="55">
        <v>0</v>
      </c>
      <c r="C15" s="43">
        <v>0</v>
      </c>
      <c r="D15" s="43">
        <v>0</v>
      </c>
      <c r="E15" s="14">
        <f t="shared" si="0"/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5">
        <f t="shared" si="1"/>
        <v>0</v>
      </c>
    </row>
    <row r="16" spans="1:24" ht="18.75" x14ac:dyDescent="0.3">
      <c r="A16" s="18" t="s">
        <v>36</v>
      </c>
      <c r="B16" s="262">
        <v>0</v>
      </c>
      <c r="C16" s="43">
        <v>0</v>
      </c>
      <c r="D16" s="43">
        <v>0</v>
      </c>
      <c r="E16" s="14">
        <f t="shared" si="0"/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5">
        <f t="shared" si="1"/>
        <v>0</v>
      </c>
    </row>
    <row r="17" spans="1:24" ht="18.75" x14ac:dyDescent="0.3">
      <c r="A17" s="18" t="s">
        <v>37</v>
      </c>
      <c r="B17" s="43">
        <v>0</v>
      </c>
      <c r="C17" s="55">
        <v>0</v>
      </c>
      <c r="D17" s="43">
        <v>0</v>
      </c>
      <c r="E17" s="14">
        <f t="shared" si="0"/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5">
        <f t="shared" si="1"/>
        <v>0</v>
      </c>
    </row>
    <row r="18" spans="1:24" ht="18.75" x14ac:dyDescent="0.3">
      <c r="A18" s="18">
        <v>80</v>
      </c>
      <c r="B18" s="43">
        <v>0</v>
      </c>
      <c r="C18" s="55">
        <v>0</v>
      </c>
      <c r="D18" s="43">
        <v>0</v>
      </c>
      <c r="E18" s="14">
        <f t="shared" si="0"/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5">
        <f t="shared" si="1"/>
        <v>0</v>
      </c>
    </row>
    <row r="19" spans="1:24" ht="18.75" x14ac:dyDescent="0.3">
      <c r="A19" s="229">
        <v>81</v>
      </c>
      <c r="B19" s="43">
        <v>0</v>
      </c>
      <c r="C19" s="55">
        <v>0</v>
      </c>
      <c r="D19" s="43">
        <v>0</v>
      </c>
      <c r="E19" s="14">
        <f t="shared" si="0"/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5">
        <f t="shared" si="1"/>
        <v>0</v>
      </c>
    </row>
    <row r="20" spans="1:24" ht="18.75" x14ac:dyDescent="0.3">
      <c r="A20" s="17">
        <v>82</v>
      </c>
      <c r="B20" s="43">
        <v>0</v>
      </c>
      <c r="C20" s="55">
        <v>0</v>
      </c>
      <c r="D20" s="43">
        <v>0</v>
      </c>
      <c r="E20" s="14">
        <f t="shared" si="0"/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5">
        <f t="shared" si="1"/>
        <v>0</v>
      </c>
    </row>
    <row r="21" spans="1:24" ht="18.75" x14ac:dyDescent="0.3">
      <c r="A21" s="17">
        <v>83</v>
      </c>
      <c r="B21" s="43">
        <v>0</v>
      </c>
      <c r="C21" s="55">
        <v>0</v>
      </c>
      <c r="D21" s="43">
        <v>0</v>
      </c>
      <c r="E21" s="14">
        <f t="shared" si="0"/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5">
        <f t="shared" si="1"/>
        <v>0</v>
      </c>
    </row>
    <row r="22" spans="1:24" ht="18.75" x14ac:dyDescent="0.3">
      <c r="A22" s="17" t="s">
        <v>38</v>
      </c>
      <c r="B22" s="43">
        <v>0</v>
      </c>
      <c r="C22" s="55">
        <v>0</v>
      </c>
      <c r="D22" s="43">
        <v>0</v>
      </c>
      <c r="E22" s="14">
        <f t="shared" si="0"/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5">
        <f t="shared" si="1"/>
        <v>0</v>
      </c>
    </row>
    <row r="23" spans="1:24" ht="18.75" x14ac:dyDescent="0.3">
      <c r="A23" s="17" t="s">
        <v>611</v>
      </c>
      <c r="B23" s="43">
        <v>0</v>
      </c>
      <c r="C23" s="55">
        <v>0</v>
      </c>
      <c r="D23" s="43">
        <v>0</v>
      </c>
      <c r="E23" s="14">
        <f t="shared" si="0"/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5">
        <f t="shared" si="1"/>
        <v>0</v>
      </c>
    </row>
    <row r="24" spans="1:24" ht="18.75" x14ac:dyDescent="0.3">
      <c r="A24" s="17" t="s">
        <v>413</v>
      </c>
      <c r="B24" s="43">
        <v>0</v>
      </c>
      <c r="C24" s="55">
        <v>0</v>
      </c>
      <c r="D24" s="43">
        <v>0</v>
      </c>
      <c r="E24" s="14">
        <f t="shared" si="0"/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5">
        <f t="shared" si="1"/>
        <v>0</v>
      </c>
    </row>
    <row r="25" spans="1:24" ht="18.75" x14ac:dyDescent="0.3">
      <c r="A25" s="17">
        <v>85</v>
      </c>
      <c r="B25" s="43">
        <v>0</v>
      </c>
      <c r="C25" s="55">
        <v>0</v>
      </c>
      <c r="D25" s="43">
        <v>0</v>
      </c>
      <c r="E25" s="14">
        <f t="shared" si="0"/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5">
        <f t="shared" si="1"/>
        <v>0</v>
      </c>
    </row>
    <row r="26" spans="1:24" ht="18.75" x14ac:dyDescent="0.3">
      <c r="A26" s="18">
        <v>86</v>
      </c>
      <c r="B26" s="43">
        <v>0</v>
      </c>
      <c r="C26" s="55">
        <v>0</v>
      </c>
      <c r="D26" s="43">
        <v>0</v>
      </c>
      <c r="E26" s="14">
        <f t="shared" si="0"/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5">
        <f t="shared" si="1"/>
        <v>0</v>
      </c>
    </row>
    <row r="27" spans="1:24" ht="18.75" x14ac:dyDescent="0.3">
      <c r="A27" s="17">
        <v>87</v>
      </c>
      <c r="B27" s="43">
        <v>0</v>
      </c>
      <c r="C27" s="55">
        <v>0</v>
      </c>
      <c r="D27" s="43">
        <v>0</v>
      </c>
      <c r="E27" s="14">
        <f t="shared" si="0"/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5">
        <f t="shared" si="1"/>
        <v>0</v>
      </c>
    </row>
    <row r="28" spans="1:24" ht="18.75" x14ac:dyDescent="0.3">
      <c r="A28" s="17">
        <v>88</v>
      </c>
      <c r="B28" s="43">
        <v>0</v>
      </c>
      <c r="C28" s="55">
        <v>0</v>
      </c>
      <c r="D28" s="43">
        <v>0</v>
      </c>
      <c r="E28" s="14">
        <f t="shared" si="0"/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5">
        <f t="shared" si="1"/>
        <v>0</v>
      </c>
    </row>
    <row r="29" spans="1:24" ht="18.75" x14ac:dyDescent="0.3">
      <c r="A29" s="17" t="s">
        <v>39</v>
      </c>
      <c r="B29" s="43">
        <v>0</v>
      </c>
      <c r="C29" s="55">
        <v>0</v>
      </c>
      <c r="D29" s="43">
        <v>0</v>
      </c>
      <c r="E29" s="14">
        <f t="shared" si="0"/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5">
        <f t="shared" si="1"/>
        <v>0</v>
      </c>
    </row>
    <row r="30" spans="1:24" ht="18.75" x14ac:dyDescent="0.3">
      <c r="A30" s="17" t="s">
        <v>40</v>
      </c>
      <c r="B30" s="43">
        <v>0</v>
      </c>
      <c r="C30" s="55">
        <v>0</v>
      </c>
      <c r="D30" s="43">
        <v>0</v>
      </c>
      <c r="E30" s="14">
        <f t="shared" si="0"/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5">
        <f t="shared" si="1"/>
        <v>0</v>
      </c>
    </row>
    <row r="31" spans="1:24" ht="18.75" x14ac:dyDescent="0.3">
      <c r="A31" s="17" t="s">
        <v>41</v>
      </c>
      <c r="B31" s="43">
        <v>0</v>
      </c>
      <c r="C31" s="55">
        <v>0</v>
      </c>
      <c r="D31" s="43">
        <v>0</v>
      </c>
      <c r="E31" s="14">
        <f t="shared" si="0"/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5">
        <f t="shared" si="1"/>
        <v>0</v>
      </c>
    </row>
    <row r="32" spans="1:24" ht="18.75" x14ac:dyDescent="0.3">
      <c r="A32" s="17">
        <v>93</v>
      </c>
      <c r="B32" s="43">
        <v>0</v>
      </c>
      <c r="C32" s="55">
        <v>0</v>
      </c>
      <c r="D32" s="43">
        <v>0</v>
      </c>
      <c r="E32" s="14">
        <f t="shared" si="0"/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5">
        <f t="shared" si="1"/>
        <v>0</v>
      </c>
    </row>
    <row r="33" spans="1:24" ht="18.75" x14ac:dyDescent="0.3">
      <c r="A33" s="17" t="s">
        <v>42</v>
      </c>
      <c r="B33" s="43">
        <v>0</v>
      </c>
      <c r="C33" s="55">
        <v>0</v>
      </c>
      <c r="D33" s="43">
        <v>0</v>
      </c>
      <c r="E33" s="14">
        <f t="shared" si="0"/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5">
        <f t="shared" si="1"/>
        <v>0</v>
      </c>
    </row>
    <row r="34" spans="1:24" ht="18.75" x14ac:dyDescent="0.3">
      <c r="A34" s="17">
        <v>96</v>
      </c>
      <c r="B34" s="43">
        <v>0</v>
      </c>
      <c r="C34" s="55">
        <v>0</v>
      </c>
      <c r="D34" s="43">
        <v>0</v>
      </c>
      <c r="E34" s="14">
        <f t="shared" si="0"/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5">
        <f t="shared" si="1"/>
        <v>0</v>
      </c>
    </row>
    <row r="35" spans="1:24" ht="18.75" x14ac:dyDescent="0.3">
      <c r="A35" s="17">
        <v>98</v>
      </c>
      <c r="B35" s="43">
        <v>0</v>
      </c>
      <c r="C35" s="55">
        <v>0</v>
      </c>
      <c r="D35" s="43">
        <v>0</v>
      </c>
      <c r="E35" s="14">
        <f t="shared" si="0"/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5">
        <f t="shared" si="1"/>
        <v>0</v>
      </c>
    </row>
    <row r="36" spans="1:24" ht="18.75" x14ac:dyDescent="0.3">
      <c r="A36" s="17">
        <v>99</v>
      </c>
      <c r="B36" s="43">
        <v>0</v>
      </c>
      <c r="C36" s="55">
        <v>0</v>
      </c>
      <c r="D36" s="43">
        <v>0</v>
      </c>
      <c r="E36" s="14">
        <f t="shared" si="0"/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5">
        <f t="shared" si="1"/>
        <v>0</v>
      </c>
    </row>
    <row r="37" spans="1:24" ht="18.75" x14ac:dyDescent="0.3">
      <c r="A37" s="17">
        <v>100</v>
      </c>
      <c r="B37" s="43">
        <v>1</v>
      </c>
      <c r="C37" s="55">
        <v>0</v>
      </c>
      <c r="D37" s="43">
        <v>0</v>
      </c>
      <c r="E37" s="14">
        <f t="shared" si="0"/>
        <v>1</v>
      </c>
      <c r="F37" s="43">
        <v>0</v>
      </c>
      <c r="G37" s="43">
        <v>0</v>
      </c>
      <c r="H37" s="43">
        <v>0</v>
      </c>
      <c r="I37" s="43">
        <v>0</v>
      </c>
      <c r="J37" s="43">
        <v>1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1</v>
      </c>
      <c r="U37" s="44">
        <v>0</v>
      </c>
      <c r="V37" s="44">
        <v>0</v>
      </c>
      <c r="W37" s="44">
        <v>0</v>
      </c>
      <c r="X37" s="45">
        <f t="shared" si="1"/>
        <v>1</v>
      </c>
    </row>
    <row r="38" spans="1:24" ht="18.75" x14ac:dyDescent="0.3">
      <c r="A38" s="17">
        <v>101</v>
      </c>
      <c r="B38" s="43">
        <v>0</v>
      </c>
      <c r="C38" s="55">
        <v>0</v>
      </c>
      <c r="D38" s="43">
        <v>0</v>
      </c>
      <c r="E38" s="14">
        <f t="shared" si="0"/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5">
        <f t="shared" si="1"/>
        <v>0</v>
      </c>
    </row>
    <row r="39" spans="1:24" ht="18.75" x14ac:dyDescent="0.3">
      <c r="A39" s="17">
        <v>102</v>
      </c>
      <c r="B39" s="43">
        <v>0</v>
      </c>
      <c r="C39" s="55">
        <v>0</v>
      </c>
      <c r="D39" s="43">
        <v>0</v>
      </c>
      <c r="E39" s="14">
        <f t="shared" si="0"/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5">
        <f t="shared" si="1"/>
        <v>0</v>
      </c>
    </row>
    <row r="40" spans="1:24" ht="18.75" x14ac:dyDescent="0.3">
      <c r="A40" s="17" t="s">
        <v>43</v>
      </c>
      <c r="B40" s="43">
        <v>0</v>
      </c>
      <c r="C40" s="55">
        <v>0</v>
      </c>
      <c r="D40" s="43">
        <v>0</v>
      </c>
      <c r="E40" s="14">
        <f t="shared" si="0"/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5">
        <f t="shared" si="1"/>
        <v>0</v>
      </c>
    </row>
    <row r="41" spans="1:24" ht="18.75" x14ac:dyDescent="0.3">
      <c r="A41" s="17">
        <v>103</v>
      </c>
      <c r="B41" s="43">
        <v>0</v>
      </c>
      <c r="C41" s="55">
        <v>0</v>
      </c>
      <c r="D41" s="43">
        <v>0</v>
      </c>
      <c r="E41" s="14">
        <f t="shared" si="0"/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5">
        <f t="shared" si="1"/>
        <v>0</v>
      </c>
    </row>
    <row r="42" spans="1:24" ht="18.75" x14ac:dyDescent="0.3">
      <c r="A42" s="17">
        <v>104</v>
      </c>
      <c r="B42" s="43">
        <v>0</v>
      </c>
      <c r="C42" s="55">
        <v>0</v>
      </c>
      <c r="D42" s="43">
        <v>0</v>
      </c>
      <c r="E42" s="14">
        <f t="shared" si="0"/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5">
        <f t="shared" si="1"/>
        <v>0</v>
      </c>
    </row>
    <row r="43" spans="1:24" ht="18.75" x14ac:dyDescent="0.3">
      <c r="A43" s="17">
        <v>105</v>
      </c>
      <c r="B43" s="43">
        <v>0</v>
      </c>
      <c r="C43" s="55">
        <v>0</v>
      </c>
      <c r="D43" s="43">
        <v>0</v>
      </c>
      <c r="E43" s="14">
        <f t="shared" si="0"/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5">
        <f t="shared" si="1"/>
        <v>0</v>
      </c>
    </row>
    <row r="44" spans="1:24" ht="18.75" x14ac:dyDescent="0.3">
      <c r="A44" s="17">
        <v>106</v>
      </c>
      <c r="B44" s="43">
        <v>0</v>
      </c>
      <c r="C44" s="55">
        <v>0</v>
      </c>
      <c r="D44" s="43">
        <v>0</v>
      </c>
      <c r="E44" s="14">
        <f t="shared" si="0"/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5">
        <f t="shared" si="1"/>
        <v>0</v>
      </c>
    </row>
    <row r="45" spans="1:24" ht="18.75" x14ac:dyDescent="0.3">
      <c r="A45" s="17" t="s">
        <v>414</v>
      </c>
      <c r="B45" s="43">
        <v>0</v>
      </c>
      <c r="C45" s="55">
        <v>0</v>
      </c>
      <c r="D45" s="43">
        <v>0</v>
      </c>
      <c r="E45" s="14">
        <f t="shared" si="0"/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5">
        <f t="shared" si="1"/>
        <v>0</v>
      </c>
    </row>
    <row r="46" spans="1:24" ht="18.75" x14ac:dyDescent="0.3">
      <c r="A46" s="17">
        <v>108</v>
      </c>
      <c r="B46" s="43">
        <v>1</v>
      </c>
      <c r="C46" s="55">
        <v>0</v>
      </c>
      <c r="D46" s="43">
        <v>0</v>
      </c>
      <c r="E46" s="14">
        <f t="shared" si="0"/>
        <v>1</v>
      </c>
      <c r="F46" s="43">
        <v>0</v>
      </c>
      <c r="G46" s="43">
        <v>0</v>
      </c>
      <c r="H46" s="43">
        <v>0</v>
      </c>
      <c r="I46" s="43">
        <v>1</v>
      </c>
      <c r="J46" s="43">
        <v>0</v>
      </c>
      <c r="K46" s="44">
        <v>0</v>
      </c>
      <c r="L46" s="44">
        <v>0</v>
      </c>
      <c r="M46" s="44">
        <v>1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5">
        <f t="shared" si="1"/>
        <v>1</v>
      </c>
    </row>
    <row r="47" spans="1:24" ht="18.75" x14ac:dyDescent="0.3">
      <c r="A47" s="17" t="s">
        <v>415</v>
      </c>
      <c r="B47" s="43">
        <v>0</v>
      </c>
      <c r="C47" s="55">
        <v>0</v>
      </c>
      <c r="D47" s="43">
        <v>0</v>
      </c>
      <c r="E47" s="14">
        <f t="shared" si="0"/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5">
        <f t="shared" si="1"/>
        <v>0</v>
      </c>
    </row>
    <row r="48" spans="1:24" ht="18.75" x14ac:dyDescent="0.3">
      <c r="A48" s="17">
        <v>109</v>
      </c>
      <c r="B48" s="43">
        <v>0</v>
      </c>
      <c r="C48" s="55">
        <v>0</v>
      </c>
      <c r="D48" s="43">
        <v>0</v>
      </c>
      <c r="E48" s="14">
        <f t="shared" si="0"/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5">
        <f t="shared" si="1"/>
        <v>0</v>
      </c>
    </row>
    <row r="49" spans="1:24" ht="18.75" x14ac:dyDescent="0.3">
      <c r="A49" s="17" t="s">
        <v>44</v>
      </c>
      <c r="B49" s="43">
        <v>0</v>
      </c>
      <c r="C49" s="55">
        <v>0</v>
      </c>
      <c r="D49" s="43">
        <v>0</v>
      </c>
      <c r="E49" s="14">
        <f t="shared" si="0"/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5">
        <f t="shared" si="1"/>
        <v>0</v>
      </c>
    </row>
    <row r="50" spans="1:24" ht="18.75" x14ac:dyDescent="0.3">
      <c r="A50" s="17" t="s">
        <v>45</v>
      </c>
      <c r="B50" s="43">
        <v>0</v>
      </c>
      <c r="C50" s="55">
        <v>0</v>
      </c>
      <c r="D50" s="43">
        <v>0</v>
      </c>
      <c r="E50" s="14">
        <f t="shared" si="0"/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5">
        <f t="shared" si="1"/>
        <v>0</v>
      </c>
    </row>
    <row r="51" spans="1:24" ht="18.75" x14ac:dyDescent="0.3">
      <c r="A51" s="17" t="s">
        <v>401</v>
      </c>
      <c r="B51" s="43">
        <v>0</v>
      </c>
      <c r="C51" s="55">
        <v>0</v>
      </c>
      <c r="D51" s="43">
        <v>0</v>
      </c>
      <c r="E51" s="14">
        <f t="shared" si="0"/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5">
        <f t="shared" si="1"/>
        <v>0</v>
      </c>
    </row>
    <row r="52" spans="1:24" ht="18.75" x14ac:dyDescent="0.3">
      <c r="A52" s="17" t="s">
        <v>46</v>
      </c>
      <c r="B52" s="43">
        <v>0</v>
      </c>
      <c r="C52" s="55">
        <v>0</v>
      </c>
      <c r="D52" s="43">
        <v>0</v>
      </c>
      <c r="E52" s="14">
        <f t="shared" si="0"/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5">
        <f t="shared" si="1"/>
        <v>0</v>
      </c>
    </row>
    <row r="53" spans="1:24" ht="18.75" x14ac:dyDescent="0.3">
      <c r="A53" s="17" t="s">
        <v>47</v>
      </c>
      <c r="B53" s="43">
        <v>0</v>
      </c>
      <c r="C53" s="55">
        <v>0</v>
      </c>
      <c r="D53" s="43">
        <v>0</v>
      </c>
      <c r="E53" s="14">
        <f t="shared" si="0"/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5">
        <f t="shared" si="1"/>
        <v>0</v>
      </c>
    </row>
    <row r="54" spans="1:24" ht="18.75" x14ac:dyDescent="0.3">
      <c r="A54" s="17" t="s">
        <v>402</v>
      </c>
      <c r="B54" s="43">
        <v>0</v>
      </c>
      <c r="C54" s="55">
        <v>0</v>
      </c>
      <c r="D54" s="43">
        <v>0</v>
      </c>
      <c r="E54" s="14">
        <f t="shared" si="0"/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5">
        <f t="shared" si="1"/>
        <v>0</v>
      </c>
    </row>
    <row r="55" spans="1:24" ht="18.75" x14ac:dyDescent="0.3">
      <c r="A55" s="17" t="s">
        <v>403</v>
      </c>
      <c r="B55" s="43">
        <v>0</v>
      </c>
      <c r="C55" s="55">
        <v>0</v>
      </c>
      <c r="D55" s="43">
        <v>0</v>
      </c>
      <c r="E55" s="14">
        <f t="shared" si="0"/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5">
        <f t="shared" si="1"/>
        <v>0</v>
      </c>
    </row>
    <row r="56" spans="1:24" ht="18.75" x14ac:dyDescent="0.3">
      <c r="A56" s="17">
        <v>111</v>
      </c>
      <c r="B56" s="43">
        <v>0</v>
      </c>
      <c r="C56" s="55">
        <v>0</v>
      </c>
      <c r="D56" s="43">
        <v>0</v>
      </c>
      <c r="E56" s="14">
        <f t="shared" si="0"/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5">
        <f t="shared" si="1"/>
        <v>0</v>
      </c>
    </row>
    <row r="57" spans="1:24" ht="18.75" x14ac:dyDescent="0.3">
      <c r="A57" s="17">
        <v>113</v>
      </c>
      <c r="B57" s="43">
        <v>0</v>
      </c>
      <c r="C57" s="55">
        <v>0</v>
      </c>
      <c r="D57" s="43">
        <v>0</v>
      </c>
      <c r="E57" s="14">
        <f t="shared" si="0"/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5">
        <f t="shared" si="1"/>
        <v>0</v>
      </c>
    </row>
    <row r="58" spans="1:24" ht="18.75" x14ac:dyDescent="0.3">
      <c r="A58" s="17">
        <v>114</v>
      </c>
      <c r="B58" s="43">
        <v>0</v>
      </c>
      <c r="C58" s="55">
        <v>0</v>
      </c>
      <c r="D58" s="43">
        <v>0</v>
      </c>
      <c r="E58" s="14">
        <f t="shared" si="0"/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5">
        <f t="shared" si="1"/>
        <v>0</v>
      </c>
    </row>
    <row r="59" spans="1:24" ht="18.75" x14ac:dyDescent="0.3">
      <c r="A59" s="17">
        <v>115</v>
      </c>
      <c r="B59" s="43">
        <v>0</v>
      </c>
      <c r="C59" s="55">
        <v>0</v>
      </c>
      <c r="D59" s="43">
        <v>0</v>
      </c>
      <c r="E59" s="14">
        <f t="shared" si="0"/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5">
        <f t="shared" si="1"/>
        <v>0</v>
      </c>
    </row>
    <row r="60" spans="1:24" ht="18.75" x14ac:dyDescent="0.3">
      <c r="A60" s="17" t="s">
        <v>416</v>
      </c>
      <c r="B60" s="43">
        <v>0</v>
      </c>
      <c r="C60" s="55">
        <v>0</v>
      </c>
      <c r="D60" s="43">
        <v>0</v>
      </c>
      <c r="E60" s="14">
        <f t="shared" si="0"/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5">
        <f t="shared" si="1"/>
        <v>0</v>
      </c>
    </row>
    <row r="61" spans="1:24" ht="18.75" x14ac:dyDescent="0.3">
      <c r="A61" s="17">
        <v>118</v>
      </c>
      <c r="B61" s="43">
        <v>0</v>
      </c>
      <c r="C61" s="55">
        <v>0</v>
      </c>
      <c r="D61" s="43">
        <v>0</v>
      </c>
      <c r="E61" s="14">
        <f t="shared" si="0"/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5">
        <f t="shared" si="1"/>
        <v>0</v>
      </c>
    </row>
    <row r="62" spans="1:24" ht="18.75" x14ac:dyDescent="0.3">
      <c r="A62" s="17" t="s">
        <v>417</v>
      </c>
      <c r="B62" s="43">
        <v>1</v>
      </c>
      <c r="C62" s="55">
        <v>0</v>
      </c>
      <c r="D62" s="43">
        <v>0</v>
      </c>
      <c r="E62" s="14">
        <f t="shared" si="0"/>
        <v>1</v>
      </c>
      <c r="F62" s="43">
        <v>0</v>
      </c>
      <c r="G62" s="43">
        <v>0</v>
      </c>
      <c r="H62" s="43">
        <v>0</v>
      </c>
      <c r="I62" s="43">
        <v>0</v>
      </c>
      <c r="J62" s="43">
        <v>1</v>
      </c>
      <c r="K62" s="44">
        <v>0</v>
      </c>
      <c r="L62" s="44">
        <v>1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5">
        <f t="shared" si="1"/>
        <v>1</v>
      </c>
    </row>
    <row r="63" spans="1:24" ht="18.75" x14ac:dyDescent="0.3">
      <c r="A63" s="17">
        <v>124</v>
      </c>
      <c r="B63" s="43">
        <v>0</v>
      </c>
      <c r="C63" s="55">
        <v>0</v>
      </c>
      <c r="D63" s="43">
        <v>0</v>
      </c>
      <c r="E63" s="14">
        <f t="shared" si="0"/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5">
        <f t="shared" si="1"/>
        <v>0</v>
      </c>
    </row>
    <row r="64" spans="1:24" ht="18.75" x14ac:dyDescent="0.3">
      <c r="A64" s="17" t="s">
        <v>48</v>
      </c>
      <c r="B64" s="43">
        <v>0</v>
      </c>
      <c r="C64" s="55">
        <v>0</v>
      </c>
      <c r="D64" s="43">
        <v>0</v>
      </c>
      <c r="E64" s="14">
        <f t="shared" si="0"/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5">
        <f t="shared" si="1"/>
        <v>0</v>
      </c>
    </row>
    <row r="65" spans="1:24" ht="18.75" x14ac:dyDescent="0.3">
      <c r="A65" s="17" t="s">
        <v>612</v>
      </c>
      <c r="B65" s="43">
        <v>0</v>
      </c>
      <c r="C65" s="55">
        <v>0</v>
      </c>
      <c r="D65" s="43">
        <v>0</v>
      </c>
      <c r="E65" s="14">
        <f t="shared" si="0"/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5">
        <f t="shared" si="1"/>
        <v>0</v>
      </c>
    </row>
    <row r="66" spans="1:24" ht="18.75" x14ac:dyDescent="0.3">
      <c r="A66" s="17" t="s">
        <v>49</v>
      </c>
      <c r="B66" s="43">
        <v>0</v>
      </c>
      <c r="C66" s="55">
        <v>0</v>
      </c>
      <c r="D66" s="43">
        <v>0</v>
      </c>
      <c r="E66" s="14">
        <f t="shared" si="0"/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5">
        <f t="shared" si="1"/>
        <v>0</v>
      </c>
    </row>
    <row r="67" spans="1:24" ht="18.75" x14ac:dyDescent="0.3">
      <c r="A67" s="17" t="s">
        <v>418</v>
      </c>
      <c r="B67" s="43">
        <v>0</v>
      </c>
      <c r="C67" s="55">
        <v>0</v>
      </c>
      <c r="D67" s="43">
        <v>0</v>
      </c>
      <c r="E67" s="14">
        <f t="shared" si="0"/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45">
        <f t="shared" si="1"/>
        <v>0</v>
      </c>
    </row>
    <row r="68" spans="1:24" ht="18.75" x14ac:dyDescent="0.3">
      <c r="A68" s="17">
        <v>129</v>
      </c>
      <c r="B68" s="43">
        <v>0</v>
      </c>
      <c r="C68" s="55">
        <v>0</v>
      </c>
      <c r="D68" s="43">
        <v>0</v>
      </c>
      <c r="E68" s="14">
        <f t="shared" si="0"/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5">
        <f t="shared" si="1"/>
        <v>0</v>
      </c>
    </row>
    <row r="69" spans="1:24" ht="18.75" x14ac:dyDescent="0.3">
      <c r="A69" s="17" t="s">
        <v>613</v>
      </c>
      <c r="B69" s="43">
        <v>13</v>
      </c>
      <c r="C69" s="55">
        <v>1</v>
      </c>
      <c r="D69" s="43">
        <v>0</v>
      </c>
      <c r="E69" s="14">
        <f t="shared" si="0"/>
        <v>14</v>
      </c>
      <c r="F69" s="43">
        <v>0</v>
      </c>
      <c r="G69" s="43">
        <v>0</v>
      </c>
      <c r="H69" s="43">
        <v>0</v>
      </c>
      <c r="I69" s="43">
        <v>4</v>
      </c>
      <c r="J69" s="43">
        <v>10</v>
      </c>
      <c r="K69" s="44">
        <v>1</v>
      </c>
      <c r="L69" s="44">
        <v>12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5">
        <f t="shared" si="1"/>
        <v>13</v>
      </c>
    </row>
    <row r="70" spans="1:24" ht="18.75" x14ac:dyDescent="0.3">
      <c r="A70" s="17">
        <v>131</v>
      </c>
      <c r="B70" s="43">
        <v>0</v>
      </c>
      <c r="C70" s="55">
        <v>0</v>
      </c>
      <c r="D70" s="43">
        <v>0</v>
      </c>
      <c r="E70" s="14">
        <f t="shared" si="0"/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4">
        <v>0</v>
      </c>
      <c r="W70" s="44">
        <v>0</v>
      </c>
      <c r="X70" s="45">
        <f t="shared" si="1"/>
        <v>0</v>
      </c>
    </row>
    <row r="71" spans="1:24" ht="18.75" x14ac:dyDescent="0.3">
      <c r="A71" s="17">
        <v>132</v>
      </c>
      <c r="B71" s="43">
        <v>0</v>
      </c>
      <c r="C71" s="55">
        <v>0</v>
      </c>
      <c r="D71" s="43">
        <v>0</v>
      </c>
      <c r="E71" s="14">
        <f t="shared" ref="E71:E134" si="2">SUM(B71:D71)</f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44">
        <v>0</v>
      </c>
      <c r="W71" s="44">
        <v>0</v>
      </c>
      <c r="X71" s="45">
        <f t="shared" ref="X71:X134" si="3">SUM(K71:W71)</f>
        <v>0</v>
      </c>
    </row>
    <row r="72" spans="1:24" ht="18.75" x14ac:dyDescent="0.3">
      <c r="A72" s="17">
        <v>134</v>
      </c>
      <c r="B72" s="43">
        <v>8</v>
      </c>
      <c r="C72" s="55">
        <v>0</v>
      </c>
      <c r="D72" s="43">
        <v>0</v>
      </c>
      <c r="E72" s="14">
        <f t="shared" si="2"/>
        <v>8</v>
      </c>
      <c r="F72" s="43">
        <v>0</v>
      </c>
      <c r="G72" s="43">
        <v>0</v>
      </c>
      <c r="H72" s="43">
        <v>0</v>
      </c>
      <c r="I72" s="43">
        <v>5</v>
      </c>
      <c r="J72" s="43">
        <v>3</v>
      </c>
      <c r="K72" s="44">
        <v>0</v>
      </c>
      <c r="L72" s="44">
        <v>7</v>
      </c>
      <c r="M72" s="44">
        <v>0</v>
      </c>
      <c r="N72" s="44">
        <v>0</v>
      </c>
      <c r="O72" s="44">
        <v>1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5">
        <f t="shared" si="3"/>
        <v>8</v>
      </c>
    </row>
    <row r="73" spans="1:24" ht="18.75" x14ac:dyDescent="0.3">
      <c r="A73" s="17">
        <v>135</v>
      </c>
      <c r="B73" s="43">
        <v>2</v>
      </c>
      <c r="C73" s="55">
        <v>0</v>
      </c>
      <c r="D73" s="43">
        <v>0</v>
      </c>
      <c r="E73" s="14">
        <f t="shared" si="2"/>
        <v>2</v>
      </c>
      <c r="F73" s="43">
        <v>0</v>
      </c>
      <c r="G73" s="43">
        <v>0</v>
      </c>
      <c r="H73" s="43">
        <v>0</v>
      </c>
      <c r="I73" s="43">
        <v>1</v>
      </c>
      <c r="J73" s="43">
        <v>1</v>
      </c>
      <c r="K73" s="44">
        <v>0</v>
      </c>
      <c r="L73" s="44">
        <v>2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5">
        <f t="shared" si="3"/>
        <v>2</v>
      </c>
    </row>
    <row r="74" spans="1:24" ht="18.75" x14ac:dyDescent="0.3">
      <c r="A74" s="17">
        <v>136</v>
      </c>
      <c r="B74" s="43">
        <v>0</v>
      </c>
      <c r="C74" s="55">
        <v>0</v>
      </c>
      <c r="D74" s="43">
        <v>0</v>
      </c>
      <c r="E74" s="14">
        <f t="shared" si="2"/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>
        <v>0</v>
      </c>
      <c r="W74" s="44">
        <v>0</v>
      </c>
      <c r="X74" s="45">
        <f t="shared" si="3"/>
        <v>0</v>
      </c>
    </row>
    <row r="75" spans="1:24" ht="18.75" x14ac:dyDescent="0.3">
      <c r="A75" s="17">
        <v>137</v>
      </c>
      <c r="B75" s="43">
        <v>8</v>
      </c>
      <c r="C75" s="55">
        <v>1</v>
      </c>
      <c r="D75" s="43">
        <v>0</v>
      </c>
      <c r="E75" s="14">
        <f t="shared" si="2"/>
        <v>9</v>
      </c>
      <c r="F75" s="43">
        <v>0</v>
      </c>
      <c r="G75" s="43">
        <v>0</v>
      </c>
      <c r="H75" s="43">
        <v>0</v>
      </c>
      <c r="I75" s="43">
        <v>4</v>
      </c>
      <c r="J75" s="43">
        <v>5</v>
      </c>
      <c r="K75" s="44">
        <v>0</v>
      </c>
      <c r="L75" s="44">
        <v>7</v>
      </c>
      <c r="M75" s="44">
        <v>0</v>
      </c>
      <c r="N75" s="44">
        <v>0</v>
      </c>
      <c r="O75" s="44">
        <v>1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44">
        <v>0</v>
      </c>
      <c r="V75" s="44">
        <v>0</v>
      </c>
      <c r="W75" s="44">
        <v>0</v>
      </c>
      <c r="X75" s="45">
        <f t="shared" si="3"/>
        <v>8</v>
      </c>
    </row>
    <row r="76" spans="1:24" ht="18.75" x14ac:dyDescent="0.3">
      <c r="A76" s="17" t="s">
        <v>404</v>
      </c>
      <c r="B76" s="43">
        <v>0</v>
      </c>
      <c r="C76" s="55">
        <v>0</v>
      </c>
      <c r="D76" s="43">
        <v>0</v>
      </c>
      <c r="E76" s="14">
        <f t="shared" si="2"/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45">
        <f t="shared" si="3"/>
        <v>0</v>
      </c>
    </row>
    <row r="77" spans="1:24" ht="18.75" x14ac:dyDescent="0.3">
      <c r="A77" s="17">
        <v>138</v>
      </c>
      <c r="B77" s="43">
        <v>0</v>
      </c>
      <c r="C77" s="55">
        <v>0</v>
      </c>
      <c r="D77" s="43">
        <v>0</v>
      </c>
      <c r="E77" s="14">
        <f t="shared" si="2"/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  <c r="W77" s="44">
        <v>0</v>
      </c>
      <c r="X77" s="45">
        <f t="shared" si="3"/>
        <v>0</v>
      </c>
    </row>
    <row r="78" spans="1:24" ht="18.75" x14ac:dyDescent="0.3">
      <c r="A78" s="17" t="s">
        <v>50</v>
      </c>
      <c r="B78" s="43">
        <v>0</v>
      </c>
      <c r="C78" s="55">
        <v>0</v>
      </c>
      <c r="D78" s="43">
        <v>0</v>
      </c>
      <c r="E78" s="14">
        <f t="shared" si="2"/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5">
        <f t="shared" si="3"/>
        <v>0</v>
      </c>
    </row>
    <row r="79" spans="1:24" ht="18.75" x14ac:dyDescent="0.3">
      <c r="A79" s="17">
        <v>139</v>
      </c>
      <c r="B79" s="43">
        <v>0</v>
      </c>
      <c r="C79" s="55">
        <v>0</v>
      </c>
      <c r="D79" s="43">
        <v>0</v>
      </c>
      <c r="E79" s="14">
        <f t="shared" si="2"/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5">
        <f t="shared" si="3"/>
        <v>0</v>
      </c>
    </row>
    <row r="80" spans="1:24" ht="18.75" x14ac:dyDescent="0.3">
      <c r="A80" s="17">
        <v>140</v>
      </c>
      <c r="B80" s="43">
        <v>1</v>
      </c>
      <c r="C80" s="55">
        <v>0</v>
      </c>
      <c r="D80" s="43">
        <v>0</v>
      </c>
      <c r="E80" s="14">
        <f t="shared" si="2"/>
        <v>1</v>
      </c>
      <c r="F80" s="43">
        <v>0</v>
      </c>
      <c r="G80" s="43">
        <v>0</v>
      </c>
      <c r="H80" s="43">
        <v>0</v>
      </c>
      <c r="I80" s="43">
        <v>0</v>
      </c>
      <c r="J80" s="43">
        <v>1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1</v>
      </c>
      <c r="U80" s="44">
        <v>0</v>
      </c>
      <c r="V80" s="44">
        <v>0</v>
      </c>
      <c r="W80" s="44">
        <v>0</v>
      </c>
      <c r="X80" s="45">
        <f t="shared" si="3"/>
        <v>1</v>
      </c>
    </row>
    <row r="81" spans="1:24" ht="18.75" x14ac:dyDescent="0.3">
      <c r="A81" s="17">
        <v>141</v>
      </c>
      <c r="B81" s="43">
        <v>0</v>
      </c>
      <c r="C81" s="55">
        <v>0</v>
      </c>
      <c r="D81" s="43">
        <v>0</v>
      </c>
      <c r="E81" s="14">
        <f t="shared" si="2"/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5">
        <f t="shared" si="3"/>
        <v>0</v>
      </c>
    </row>
    <row r="82" spans="1:24" ht="18.75" x14ac:dyDescent="0.3">
      <c r="A82" s="17" t="s">
        <v>51</v>
      </c>
      <c r="B82" s="43">
        <v>0</v>
      </c>
      <c r="C82" s="55">
        <v>0</v>
      </c>
      <c r="D82" s="43">
        <v>0</v>
      </c>
      <c r="E82" s="14">
        <f t="shared" si="2"/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5">
        <f t="shared" si="3"/>
        <v>0</v>
      </c>
    </row>
    <row r="83" spans="1:24" ht="18.75" x14ac:dyDescent="0.3">
      <c r="A83" s="17">
        <v>142</v>
      </c>
      <c r="B83" s="43">
        <v>0</v>
      </c>
      <c r="C83" s="55">
        <v>0</v>
      </c>
      <c r="D83" s="43">
        <v>0</v>
      </c>
      <c r="E83" s="14">
        <f t="shared" si="2"/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5">
        <f t="shared" si="3"/>
        <v>0</v>
      </c>
    </row>
    <row r="84" spans="1:24" ht="18.75" x14ac:dyDescent="0.3">
      <c r="A84" s="17">
        <v>143</v>
      </c>
      <c r="B84" s="43">
        <v>3</v>
      </c>
      <c r="C84" s="55">
        <v>0</v>
      </c>
      <c r="D84" s="43">
        <v>0</v>
      </c>
      <c r="E84" s="14">
        <f t="shared" si="2"/>
        <v>3</v>
      </c>
      <c r="F84" s="43">
        <v>0</v>
      </c>
      <c r="G84" s="43">
        <v>0</v>
      </c>
      <c r="H84" s="43">
        <v>0</v>
      </c>
      <c r="I84" s="43">
        <v>2</v>
      </c>
      <c r="J84" s="43">
        <v>1</v>
      </c>
      <c r="K84" s="44">
        <v>0</v>
      </c>
      <c r="L84" s="44">
        <v>3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5">
        <f t="shared" si="3"/>
        <v>3</v>
      </c>
    </row>
    <row r="85" spans="1:24" ht="18.75" x14ac:dyDescent="0.3">
      <c r="A85" s="17" t="s">
        <v>52</v>
      </c>
      <c r="B85" s="43">
        <v>0</v>
      </c>
      <c r="C85" s="55">
        <v>0</v>
      </c>
      <c r="D85" s="43">
        <v>0</v>
      </c>
      <c r="E85" s="14">
        <f t="shared" si="2"/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5">
        <f t="shared" si="3"/>
        <v>0</v>
      </c>
    </row>
    <row r="86" spans="1:24" ht="18.75" x14ac:dyDescent="0.3">
      <c r="A86" s="17" t="s">
        <v>419</v>
      </c>
      <c r="B86" s="43">
        <v>0</v>
      </c>
      <c r="C86" s="55">
        <v>0</v>
      </c>
      <c r="D86" s="43">
        <v>0</v>
      </c>
      <c r="E86" s="14">
        <f t="shared" si="2"/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5">
        <f t="shared" si="3"/>
        <v>0</v>
      </c>
    </row>
    <row r="87" spans="1:24" ht="18.75" x14ac:dyDescent="0.3">
      <c r="A87" s="17" t="s">
        <v>420</v>
      </c>
      <c r="B87" s="43">
        <v>0</v>
      </c>
      <c r="C87" s="55">
        <v>0</v>
      </c>
      <c r="D87" s="43">
        <v>0</v>
      </c>
      <c r="E87" s="14">
        <f t="shared" si="2"/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0</v>
      </c>
      <c r="U87" s="44">
        <v>0</v>
      </c>
      <c r="V87" s="44">
        <v>0</v>
      </c>
      <c r="W87" s="44">
        <v>0</v>
      </c>
      <c r="X87" s="45">
        <f t="shared" si="3"/>
        <v>0</v>
      </c>
    </row>
    <row r="88" spans="1:24" ht="18.75" x14ac:dyDescent="0.3">
      <c r="A88" s="17" t="s">
        <v>421</v>
      </c>
      <c r="B88" s="43">
        <v>0</v>
      </c>
      <c r="C88" s="55">
        <v>0</v>
      </c>
      <c r="D88" s="43">
        <v>0</v>
      </c>
      <c r="E88" s="14">
        <f t="shared" si="2"/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44">
        <v>0</v>
      </c>
      <c r="V88" s="44">
        <v>0</v>
      </c>
      <c r="W88" s="44">
        <v>0</v>
      </c>
      <c r="X88" s="45">
        <f t="shared" si="3"/>
        <v>0</v>
      </c>
    </row>
    <row r="89" spans="1:24" ht="18.75" x14ac:dyDescent="0.3">
      <c r="A89" s="17" t="s">
        <v>422</v>
      </c>
      <c r="B89" s="43">
        <v>0</v>
      </c>
      <c r="C89" s="55">
        <v>0</v>
      </c>
      <c r="D89" s="43">
        <v>0</v>
      </c>
      <c r="E89" s="14">
        <f t="shared" si="2"/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44">
        <v>0</v>
      </c>
      <c r="X89" s="45">
        <f t="shared" si="3"/>
        <v>0</v>
      </c>
    </row>
    <row r="90" spans="1:24" ht="18.75" x14ac:dyDescent="0.3">
      <c r="A90" s="17" t="s">
        <v>423</v>
      </c>
      <c r="B90" s="43">
        <v>0</v>
      </c>
      <c r="C90" s="55">
        <v>0</v>
      </c>
      <c r="D90" s="43">
        <v>0</v>
      </c>
      <c r="E90" s="14">
        <f t="shared" si="2"/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44">
        <v>0</v>
      </c>
      <c r="V90" s="44">
        <v>0</v>
      </c>
      <c r="W90" s="44">
        <v>0</v>
      </c>
      <c r="X90" s="45">
        <f t="shared" si="3"/>
        <v>0</v>
      </c>
    </row>
    <row r="91" spans="1:24" ht="18.75" x14ac:dyDescent="0.3">
      <c r="A91" s="17" t="s">
        <v>555</v>
      </c>
      <c r="B91" s="43">
        <v>0</v>
      </c>
      <c r="C91" s="55">
        <v>0</v>
      </c>
      <c r="D91" s="43">
        <v>0</v>
      </c>
      <c r="E91" s="14">
        <f t="shared" si="2"/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44">
        <v>0</v>
      </c>
      <c r="V91" s="44">
        <v>0</v>
      </c>
      <c r="W91" s="44">
        <v>0</v>
      </c>
      <c r="X91" s="45">
        <f t="shared" si="3"/>
        <v>0</v>
      </c>
    </row>
    <row r="92" spans="1:24" ht="18.75" x14ac:dyDescent="0.3">
      <c r="A92" s="17" t="s">
        <v>556</v>
      </c>
      <c r="B92" s="43">
        <v>0</v>
      </c>
      <c r="C92" s="55">
        <v>0</v>
      </c>
      <c r="D92" s="43">
        <v>0</v>
      </c>
      <c r="E92" s="14">
        <f t="shared" si="2"/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  <c r="X92" s="45">
        <f t="shared" si="3"/>
        <v>0</v>
      </c>
    </row>
    <row r="93" spans="1:24" ht="18.75" x14ac:dyDescent="0.3">
      <c r="A93" s="17" t="s">
        <v>424</v>
      </c>
      <c r="B93" s="43">
        <v>0</v>
      </c>
      <c r="C93" s="55">
        <v>0</v>
      </c>
      <c r="D93" s="43">
        <v>0</v>
      </c>
      <c r="E93" s="14">
        <f t="shared" si="2"/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44">
        <v>0</v>
      </c>
      <c r="V93" s="44">
        <v>0</v>
      </c>
      <c r="W93" s="44">
        <v>0</v>
      </c>
      <c r="X93" s="45">
        <f t="shared" si="3"/>
        <v>0</v>
      </c>
    </row>
    <row r="94" spans="1:24" ht="18.75" x14ac:dyDescent="0.3">
      <c r="A94" s="17">
        <v>144</v>
      </c>
      <c r="B94" s="43">
        <v>0</v>
      </c>
      <c r="C94" s="55">
        <v>0</v>
      </c>
      <c r="D94" s="43">
        <v>0</v>
      </c>
      <c r="E94" s="14">
        <f t="shared" si="2"/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44">
        <v>0</v>
      </c>
      <c r="V94" s="44">
        <v>0</v>
      </c>
      <c r="W94" s="44">
        <v>0</v>
      </c>
      <c r="X94" s="45">
        <f t="shared" si="3"/>
        <v>0</v>
      </c>
    </row>
    <row r="95" spans="1:24" ht="18.75" x14ac:dyDescent="0.3">
      <c r="A95" s="17" t="s">
        <v>405</v>
      </c>
      <c r="B95" s="43">
        <v>0</v>
      </c>
      <c r="C95" s="55">
        <v>0</v>
      </c>
      <c r="D95" s="43">
        <v>0</v>
      </c>
      <c r="E95" s="14">
        <f t="shared" si="2"/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44">
        <v>0</v>
      </c>
      <c r="V95" s="44">
        <v>0</v>
      </c>
      <c r="W95" s="44">
        <v>0</v>
      </c>
      <c r="X95" s="45">
        <f t="shared" si="3"/>
        <v>0</v>
      </c>
    </row>
    <row r="96" spans="1:24" ht="18.75" x14ac:dyDescent="0.3">
      <c r="A96" s="17">
        <v>145</v>
      </c>
      <c r="B96" s="43">
        <v>0</v>
      </c>
      <c r="C96" s="55">
        <v>0</v>
      </c>
      <c r="D96" s="43">
        <v>0</v>
      </c>
      <c r="E96" s="14">
        <f t="shared" si="2"/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5">
        <f t="shared" si="3"/>
        <v>0</v>
      </c>
    </row>
    <row r="97" spans="1:24" ht="18.75" x14ac:dyDescent="0.3">
      <c r="A97" s="17">
        <v>146</v>
      </c>
      <c r="B97" s="43">
        <v>0</v>
      </c>
      <c r="C97" s="55">
        <v>0</v>
      </c>
      <c r="D97" s="43">
        <v>0</v>
      </c>
      <c r="E97" s="14">
        <f t="shared" si="2"/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45">
        <f t="shared" si="3"/>
        <v>0</v>
      </c>
    </row>
    <row r="98" spans="1:24" ht="18.75" x14ac:dyDescent="0.3">
      <c r="A98" s="17">
        <v>147</v>
      </c>
      <c r="B98" s="43">
        <v>0</v>
      </c>
      <c r="C98" s="55">
        <v>0</v>
      </c>
      <c r="D98" s="43">
        <v>0</v>
      </c>
      <c r="E98" s="14">
        <f t="shared" si="2"/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44">
        <v>0</v>
      </c>
      <c r="V98" s="44">
        <v>0</v>
      </c>
      <c r="W98" s="44">
        <v>0</v>
      </c>
      <c r="X98" s="45">
        <f t="shared" si="3"/>
        <v>0</v>
      </c>
    </row>
    <row r="99" spans="1:24" ht="18.75" x14ac:dyDescent="0.3">
      <c r="A99" s="17">
        <v>150</v>
      </c>
      <c r="B99" s="43">
        <v>0</v>
      </c>
      <c r="C99" s="55">
        <v>1</v>
      </c>
      <c r="D99" s="43">
        <v>0</v>
      </c>
      <c r="E99" s="14">
        <f t="shared" si="2"/>
        <v>1</v>
      </c>
      <c r="F99" s="43">
        <v>0</v>
      </c>
      <c r="G99" s="43">
        <v>0</v>
      </c>
      <c r="H99" s="43">
        <v>0</v>
      </c>
      <c r="I99" s="43">
        <v>0</v>
      </c>
      <c r="J99" s="43">
        <v>1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45">
        <f t="shared" si="3"/>
        <v>0</v>
      </c>
    </row>
    <row r="100" spans="1:24" ht="18.75" x14ac:dyDescent="0.3">
      <c r="A100" s="17">
        <v>151</v>
      </c>
      <c r="B100" s="43">
        <v>1</v>
      </c>
      <c r="C100" s="55">
        <v>0</v>
      </c>
      <c r="D100" s="43">
        <v>0</v>
      </c>
      <c r="E100" s="14">
        <f t="shared" si="2"/>
        <v>1</v>
      </c>
      <c r="F100" s="43">
        <v>0</v>
      </c>
      <c r="G100" s="43">
        <v>0</v>
      </c>
      <c r="H100" s="43">
        <v>0</v>
      </c>
      <c r="I100" s="43">
        <v>1</v>
      </c>
      <c r="J100" s="43">
        <v>0</v>
      </c>
      <c r="K100" s="44">
        <v>0</v>
      </c>
      <c r="L100" s="44">
        <v>1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44">
        <v>0</v>
      </c>
      <c r="V100" s="44">
        <v>0</v>
      </c>
      <c r="W100" s="44">
        <v>0</v>
      </c>
      <c r="X100" s="45">
        <f t="shared" si="3"/>
        <v>1</v>
      </c>
    </row>
    <row r="101" spans="1:24" ht="18.75" x14ac:dyDescent="0.3">
      <c r="A101" s="17">
        <v>152</v>
      </c>
      <c r="B101" s="43">
        <v>0</v>
      </c>
      <c r="C101" s="55">
        <v>0</v>
      </c>
      <c r="D101" s="43">
        <v>0</v>
      </c>
      <c r="E101" s="14">
        <f t="shared" si="2"/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44">
        <v>0</v>
      </c>
      <c r="V101" s="44">
        <v>0</v>
      </c>
      <c r="W101" s="44">
        <v>0</v>
      </c>
      <c r="X101" s="45">
        <f t="shared" si="3"/>
        <v>0</v>
      </c>
    </row>
    <row r="102" spans="1:24" ht="18.75" x14ac:dyDescent="0.3">
      <c r="A102" s="17">
        <v>153</v>
      </c>
      <c r="B102" s="43">
        <v>0</v>
      </c>
      <c r="C102" s="55">
        <v>0</v>
      </c>
      <c r="D102" s="43">
        <v>0</v>
      </c>
      <c r="E102" s="14">
        <f t="shared" si="2"/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44">
        <v>0</v>
      </c>
      <c r="V102" s="44">
        <v>0</v>
      </c>
      <c r="W102" s="44">
        <v>0</v>
      </c>
      <c r="X102" s="45">
        <f t="shared" si="3"/>
        <v>0</v>
      </c>
    </row>
    <row r="103" spans="1:24" ht="18.75" x14ac:dyDescent="0.3">
      <c r="A103" s="17">
        <v>154</v>
      </c>
      <c r="B103" s="43">
        <v>0</v>
      </c>
      <c r="C103" s="55">
        <v>0</v>
      </c>
      <c r="D103" s="43">
        <v>0</v>
      </c>
      <c r="E103" s="14">
        <f t="shared" si="2"/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44">
        <v>0</v>
      </c>
      <c r="V103" s="44">
        <v>0</v>
      </c>
      <c r="W103" s="44">
        <v>0</v>
      </c>
      <c r="X103" s="45">
        <f t="shared" si="3"/>
        <v>0</v>
      </c>
    </row>
    <row r="104" spans="1:24" ht="18.75" x14ac:dyDescent="0.3">
      <c r="A104" s="17">
        <v>155</v>
      </c>
      <c r="B104" s="43">
        <v>0</v>
      </c>
      <c r="C104" s="55">
        <v>0</v>
      </c>
      <c r="D104" s="43">
        <v>0</v>
      </c>
      <c r="E104" s="14">
        <f t="shared" si="2"/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45">
        <f t="shared" si="3"/>
        <v>0</v>
      </c>
    </row>
    <row r="105" spans="1:24" ht="18.75" x14ac:dyDescent="0.3">
      <c r="A105" s="17">
        <v>156</v>
      </c>
      <c r="B105" s="43">
        <v>0</v>
      </c>
      <c r="C105" s="55">
        <v>0</v>
      </c>
      <c r="D105" s="43">
        <v>0</v>
      </c>
      <c r="E105" s="14">
        <f t="shared" si="2"/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44">
        <v>0</v>
      </c>
      <c r="V105" s="44">
        <v>0</v>
      </c>
      <c r="W105" s="44">
        <v>0</v>
      </c>
      <c r="X105" s="45">
        <f t="shared" si="3"/>
        <v>0</v>
      </c>
    </row>
    <row r="106" spans="1:24" ht="18.75" x14ac:dyDescent="0.3">
      <c r="A106" s="17" t="s">
        <v>109</v>
      </c>
      <c r="B106" s="43">
        <v>0</v>
      </c>
      <c r="C106" s="55">
        <v>0</v>
      </c>
      <c r="D106" s="43">
        <v>0</v>
      </c>
      <c r="E106" s="14">
        <f t="shared" si="2"/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44">
        <v>0</v>
      </c>
      <c r="V106" s="44">
        <v>0</v>
      </c>
      <c r="W106" s="44">
        <v>0</v>
      </c>
      <c r="X106" s="45">
        <f t="shared" si="3"/>
        <v>0</v>
      </c>
    </row>
    <row r="107" spans="1:24" ht="18.75" x14ac:dyDescent="0.3">
      <c r="A107" s="17">
        <v>160</v>
      </c>
      <c r="B107" s="43">
        <v>0</v>
      </c>
      <c r="C107" s="55">
        <v>0</v>
      </c>
      <c r="D107" s="43">
        <v>0</v>
      </c>
      <c r="E107" s="14">
        <f t="shared" si="2"/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44">
        <v>0</v>
      </c>
      <c r="V107" s="44">
        <v>0</v>
      </c>
      <c r="W107" s="44">
        <v>0</v>
      </c>
      <c r="X107" s="45">
        <f t="shared" si="3"/>
        <v>0</v>
      </c>
    </row>
    <row r="108" spans="1:24" ht="18.75" x14ac:dyDescent="0.3">
      <c r="A108" s="17">
        <v>161</v>
      </c>
      <c r="B108" s="43">
        <v>1</v>
      </c>
      <c r="C108" s="55">
        <v>0</v>
      </c>
      <c r="D108" s="43">
        <v>0</v>
      </c>
      <c r="E108" s="14">
        <f t="shared" si="2"/>
        <v>1</v>
      </c>
      <c r="F108" s="43">
        <v>0</v>
      </c>
      <c r="G108" s="43">
        <v>0</v>
      </c>
      <c r="H108" s="43">
        <v>0</v>
      </c>
      <c r="I108" s="43">
        <v>0</v>
      </c>
      <c r="J108" s="43">
        <v>1</v>
      </c>
      <c r="K108" s="44">
        <v>0</v>
      </c>
      <c r="L108" s="44">
        <v>1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45">
        <f t="shared" si="3"/>
        <v>1</v>
      </c>
    </row>
    <row r="109" spans="1:24" ht="18.75" x14ac:dyDescent="0.3">
      <c r="A109" s="17">
        <v>162</v>
      </c>
      <c r="B109" s="43">
        <v>0</v>
      </c>
      <c r="C109" s="55">
        <v>0</v>
      </c>
      <c r="D109" s="43">
        <v>0</v>
      </c>
      <c r="E109" s="14">
        <f t="shared" si="2"/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44">
        <v>0</v>
      </c>
      <c r="V109" s="44">
        <v>0</v>
      </c>
      <c r="W109" s="44">
        <v>0</v>
      </c>
      <c r="X109" s="45">
        <f t="shared" si="3"/>
        <v>0</v>
      </c>
    </row>
    <row r="110" spans="1:24" ht="18.75" x14ac:dyDescent="0.3">
      <c r="A110" s="17">
        <v>164</v>
      </c>
      <c r="B110" s="43">
        <v>0</v>
      </c>
      <c r="C110" s="55">
        <v>0</v>
      </c>
      <c r="D110" s="43">
        <v>0</v>
      </c>
      <c r="E110" s="14">
        <f t="shared" si="2"/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44">
        <v>0</v>
      </c>
      <c r="V110" s="44">
        <v>0</v>
      </c>
      <c r="W110" s="44">
        <v>0</v>
      </c>
      <c r="X110" s="45">
        <f t="shared" si="3"/>
        <v>0</v>
      </c>
    </row>
    <row r="111" spans="1:24" ht="18.75" x14ac:dyDescent="0.3">
      <c r="A111" s="17" t="s">
        <v>110</v>
      </c>
      <c r="B111" s="43">
        <v>0</v>
      </c>
      <c r="C111" s="55">
        <v>0</v>
      </c>
      <c r="D111" s="43">
        <v>0</v>
      </c>
      <c r="E111" s="14">
        <f t="shared" si="2"/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44">
        <v>0</v>
      </c>
      <c r="V111" s="44">
        <v>0</v>
      </c>
      <c r="W111" s="44">
        <v>0</v>
      </c>
      <c r="X111" s="45">
        <f t="shared" si="3"/>
        <v>0</v>
      </c>
    </row>
    <row r="112" spans="1:24" ht="18.75" x14ac:dyDescent="0.3">
      <c r="A112" s="17" t="s">
        <v>54</v>
      </c>
      <c r="B112" s="43">
        <v>0</v>
      </c>
      <c r="C112" s="55">
        <v>0</v>
      </c>
      <c r="D112" s="43">
        <v>0</v>
      </c>
      <c r="E112" s="14">
        <f t="shared" si="2"/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0</v>
      </c>
      <c r="X112" s="45">
        <f t="shared" si="3"/>
        <v>0</v>
      </c>
    </row>
    <row r="113" spans="1:24" ht="18.75" x14ac:dyDescent="0.3">
      <c r="A113" s="17">
        <v>165</v>
      </c>
      <c r="B113" s="43">
        <v>0</v>
      </c>
      <c r="C113" s="55">
        <v>0</v>
      </c>
      <c r="D113" s="43">
        <v>0</v>
      </c>
      <c r="E113" s="14">
        <f t="shared" si="2"/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44">
        <v>0</v>
      </c>
      <c r="V113" s="44">
        <v>0</v>
      </c>
      <c r="W113" s="44">
        <v>0</v>
      </c>
      <c r="X113" s="45">
        <f t="shared" si="3"/>
        <v>0</v>
      </c>
    </row>
    <row r="114" spans="1:24" ht="18.75" x14ac:dyDescent="0.3">
      <c r="A114" s="17">
        <v>168</v>
      </c>
      <c r="B114" s="43">
        <v>0</v>
      </c>
      <c r="C114" s="55">
        <v>0</v>
      </c>
      <c r="D114" s="43">
        <v>0</v>
      </c>
      <c r="E114" s="14">
        <f t="shared" si="2"/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0</v>
      </c>
      <c r="U114" s="44">
        <v>0</v>
      </c>
      <c r="V114" s="44">
        <v>0</v>
      </c>
      <c r="W114" s="44">
        <v>0</v>
      </c>
      <c r="X114" s="45">
        <f t="shared" si="3"/>
        <v>0</v>
      </c>
    </row>
    <row r="115" spans="1:24" ht="18.75" x14ac:dyDescent="0.3">
      <c r="A115" s="17" t="s">
        <v>55</v>
      </c>
      <c r="B115" s="43">
        <v>0</v>
      </c>
      <c r="C115" s="55">
        <v>0</v>
      </c>
      <c r="D115" s="43">
        <v>0</v>
      </c>
      <c r="E115" s="14">
        <f t="shared" si="2"/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4">
        <v>0</v>
      </c>
      <c r="U115" s="44">
        <v>0</v>
      </c>
      <c r="V115" s="44">
        <v>0</v>
      </c>
      <c r="W115" s="44">
        <v>0</v>
      </c>
      <c r="X115" s="45">
        <f t="shared" si="3"/>
        <v>0</v>
      </c>
    </row>
    <row r="116" spans="1:24" ht="18.75" x14ac:dyDescent="0.3">
      <c r="A116" s="17">
        <v>171</v>
      </c>
      <c r="B116" s="43">
        <v>0</v>
      </c>
      <c r="C116" s="55">
        <v>0</v>
      </c>
      <c r="D116" s="43">
        <v>0</v>
      </c>
      <c r="E116" s="14">
        <f t="shared" si="2"/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44">
        <v>0</v>
      </c>
      <c r="V116" s="44">
        <v>0</v>
      </c>
      <c r="W116" s="44">
        <v>0</v>
      </c>
      <c r="X116" s="45">
        <f t="shared" si="3"/>
        <v>0</v>
      </c>
    </row>
    <row r="117" spans="1:24" ht="18.75" x14ac:dyDescent="0.3">
      <c r="A117" s="17" t="s">
        <v>425</v>
      </c>
      <c r="B117" s="43">
        <v>0</v>
      </c>
      <c r="C117" s="55">
        <v>0</v>
      </c>
      <c r="D117" s="43">
        <v>0</v>
      </c>
      <c r="E117" s="14">
        <f t="shared" si="2"/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W117" s="44">
        <v>0</v>
      </c>
      <c r="X117" s="45">
        <f t="shared" si="3"/>
        <v>0</v>
      </c>
    </row>
    <row r="118" spans="1:24" ht="18.75" x14ac:dyDescent="0.3">
      <c r="A118" s="17" t="s">
        <v>426</v>
      </c>
      <c r="B118" s="43">
        <v>0</v>
      </c>
      <c r="C118" s="55">
        <v>0</v>
      </c>
      <c r="D118" s="43">
        <v>0</v>
      </c>
      <c r="E118" s="14">
        <f t="shared" si="2"/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44">
        <v>0</v>
      </c>
      <c r="V118" s="44">
        <v>0</v>
      </c>
      <c r="W118" s="44">
        <v>0</v>
      </c>
      <c r="X118" s="45">
        <f t="shared" si="3"/>
        <v>0</v>
      </c>
    </row>
    <row r="119" spans="1:24" ht="18.75" x14ac:dyDescent="0.3">
      <c r="A119" s="17">
        <v>171</v>
      </c>
      <c r="B119" s="43">
        <v>0</v>
      </c>
      <c r="C119" s="55">
        <v>0</v>
      </c>
      <c r="D119" s="43">
        <v>0</v>
      </c>
      <c r="E119" s="14">
        <f t="shared" si="2"/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44">
        <v>0</v>
      </c>
      <c r="V119" s="44">
        <v>0</v>
      </c>
      <c r="W119" s="44">
        <v>0</v>
      </c>
      <c r="X119" s="45">
        <f t="shared" si="3"/>
        <v>0</v>
      </c>
    </row>
    <row r="120" spans="1:24" ht="18.75" x14ac:dyDescent="0.3">
      <c r="A120" s="17">
        <v>172</v>
      </c>
      <c r="B120" s="43">
        <v>1</v>
      </c>
      <c r="C120" s="55">
        <v>0</v>
      </c>
      <c r="D120" s="43">
        <v>0</v>
      </c>
      <c r="E120" s="14">
        <f t="shared" si="2"/>
        <v>1</v>
      </c>
      <c r="F120" s="43">
        <v>0</v>
      </c>
      <c r="G120" s="43">
        <v>0</v>
      </c>
      <c r="H120" s="43">
        <v>0</v>
      </c>
      <c r="I120" s="43">
        <v>1</v>
      </c>
      <c r="J120" s="43">
        <v>0</v>
      </c>
      <c r="K120" s="44">
        <v>0</v>
      </c>
      <c r="L120" s="44">
        <v>0</v>
      </c>
      <c r="M120" s="44">
        <v>1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44">
        <v>0</v>
      </c>
      <c r="V120" s="44">
        <v>0</v>
      </c>
      <c r="W120" s="44">
        <v>0</v>
      </c>
      <c r="X120" s="45">
        <f t="shared" si="3"/>
        <v>1</v>
      </c>
    </row>
    <row r="121" spans="1:24" ht="18.75" x14ac:dyDescent="0.3">
      <c r="A121" s="17">
        <v>173</v>
      </c>
      <c r="B121" s="43">
        <v>0</v>
      </c>
      <c r="C121" s="55">
        <v>0</v>
      </c>
      <c r="D121" s="43">
        <v>0</v>
      </c>
      <c r="E121" s="14">
        <f t="shared" si="2"/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5">
        <f t="shared" si="3"/>
        <v>0</v>
      </c>
    </row>
    <row r="122" spans="1:24" ht="18.75" x14ac:dyDescent="0.3">
      <c r="A122" s="17">
        <v>174</v>
      </c>
      <c r="B122" s="43">
        <v>0</v>
      </c>
      <c r="C122" s="55">
        <v>0</v>
      </c>
      <c r="D122" s="43">
        <v>0</v>
      </c>
      <c r="E122" s="14">
        <f t="shared" si="2"/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44">
        <v>0</v>
      </c>
      <c r="V122" s="44">
        <v>0</v>
      </c>
      <c r="W122" s="44">
        <v>0</v>
      </c>
      <c r="X122" s="45">
        <f t="shared" si="3"/>
        <v>0</v>
      </c>
    </row>
    <row r="123" spans="1:24" ht="18.75" x14ac:dyDescent="0.3">
      <c r="A123" s="17">
        <v>175</v>
      </c>
      <c r="B123" s="43">
        <v>0</v>
      </c>
      <c r="C123" s="55">
        <v>0</v>
      </c>
      <c r="D123" s="43">
        <v>0</v>
      </c>
      <c r="E123" s="14">
        <f t="shared" si="2"/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0</v>
      </c>
      <c r="U123" s="44">
        <v>0</v>
      </c>
      <c r="V123" s="44">
        <v>0</v>
      </c>
      <c r="W123" s="44">
        <v>0</v>
      </c>
      <c r="X123" s="45">
        <f t="shared" si="3"/>
        <v>0</v>
      </c>
    </row>
    <row r="124" spans="1:24" ht="18.75" x14ac:dyDescent="0.3">
      <c r="A124" s="17">
        <v>176</v>
      </c>
      <c r="B124" s="43">
        <v>0</v>
      </c>
      <c r="C124" s="55">
        <v>0</v>
      </c>
      <c r="D124" s="43">
        <v>0</v>
      </c>
      <c r="E124" s="14">
        <f t="shared" si="2"/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44">
        <v>0</v>
      </c>
      <c r="V124" s="44">
        <v>0</v>
      </c>
      <c r="W124" s="44">
        <v>0</v>
      </c>
      <c r="X124" s="45">
        <f t="shared" si="3"/>
        <v>0</v>
      </c>
    </row>
    <row r="125" spans="1:24" ht="18.75" x14ac:dyDescent="0.3">
      <c r="A125" s="17">
        <v>177</v>
      </c>
      <c r="B125" s="43">
        <v>0</v>
      </c>
      <c r="C125" s="55">
        <v>0</v>
      </c>
      <c r="D125" s="43">
        <v>0</v>
      </c>
      <c r="E125" s="14">
        <f t="shared" si="2"/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44">
        <v>0</v>
      </c>
      <c r="V125" s="44">
        <v>0</v>
      </c>
      <c r="W125" s="44">
        <v>0</v>
      </c>
      <c r="X125" s="45">
        <f t="shared" si="3"/>
        <v>0</v>
      </c>
    </row>
    <row r="126" spans="1:24" ht="18.75" x14ac:dyDescent="0.3">
      <c r="A126" s="17">
        <v>178</v>
      </c>
      <c r="B126" s="43">
        <v>0</v>
      </c>
      <c r="C126" s="55">
        <v>0</v>
      </c>
      <c r="D126" s="43">
        <v>0</v>
      </c>
      <c r="E126" s="14">
        <f t="shared" si="2"/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45">
        <f t="shared" si="3"/>
        <v>0</v>
      </c>
    </row>
    <row r="127" spans="1:24" ht="18.75" x14ac:dyDescent="0.3">
      <c r="A127" s="17">
        <v>179</v>
      </c>
      <c r="B127" s="43">
        <v>1</v>
      </c>
      <c r="C127" s="55">
        <v>0</v>
      </c>
      <c r="D127" s="43">
        <v>0</v>
      </c>
      <c r="E127" s="14">
        <f t="shared" si="2"/>
        <v>1</v>
      </c>
      <c r="F127" s="43">
        <v>0</v>
      </c>
      <c r="G127" s="43">
        <v>0</v>
      </c>
      <c r="H127" s="43">
        <v>0</v>
      </c>
      <c r="I127" s="43">
        <v>0</v>
      </c>
      <c r="J127" s="43">
        <v>1</v>
      </c>
      <c r="K127" s="44">
        <v>1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5">
        <f t="shared" si="3"/>
        <v>1</v>
      </c>
    </row>
    <row r="128" spans="1:24" ht="18.75" x14ac:dyDescent="0.3">
      <c r="A128" s="17" t="s">
        <v>614</v>
      </c>
      <c r="B128" s="43">
        <v>0</v>
      </c>
      <c r="C128" s="55">
        <v>0</v>
      </c>
      <c r="D128" s="43">
        <v>0</v>
      </c>
      <c r="E128" s="14">
        <f t="shared" si="2"/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5">
        <f t="shared" si="3"/>
        <v>0</v>
      </c>
    </row>
    <row r="129" spans="1:24" ht="18.75" x14ac:dyDescent="0.3">
      <c r="A129" s="17" t="s">
        <v>615</v>
      </c>
      <c r="B129" s="43">
        <v>0</v>
      </c>
      <c r="C129" s="55">
        <v>0</v>
      </c>
      <c r="D129" s="43">
        <v>0</v>
      </c>
      <c r="E129" s="14">
        <f t="shared" si="2"/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5">
        <f t="shared" si="3"/>
        <v>0</v>
      </c>
    </row>
    <row r="130" spans="1:24" ht="18.75" x14ac:dyDescent="0.3">
      <c r="A130" s="17" t="s">
        <v>616</v>
      </c>
      <c r="B130" s="43">
        <v>0</v>
      </c>
      <c r="C130" s="55">
        <v>0</v>
      </c>
      <c r="D130" s="43">
        <v>0</v>
      </c>
      <c r="E130" s="14">
        <f t="shared" si="2"/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5">
        <f t="shared" si="3"/>
        <v>0</v>
      </c>
    </row>
    <row r="131" spans="1:24" ht="18.75" x14ac:dyDescent="0.3">
      <c r="A131" s="17">
        <v>180</v>
      </c>
      <c r="B131" s="43">
        <v>0</v>
      </c>
      <c r="C131" s="55">
        <v>0</v>
      </c>
      <c r="D131" s="43">
        <v>0</v>
      </c>
      <c r="E131" s="14">
        <f t="shared" si="2"/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5">
        <f t="shared" si="3"/>
        <v>0</v>
      </c>
    </row>
    <row r="132" spans="1:24" ht="18.75" x14ac:dyDescent="0.3">
      <c r="A132" s="17" t="s">
        <v>618</v>
      </c>
      <c r="B132" s="43">
        <v>0</v>
      </c>
      <c r="C132" s="55">
        <v>0</v>
      </c>
      <c r="D132" s="43">
        <v>0</v>
      </c>
      <c r="E132" s="14">
        <f t="shared" si="2"/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44">
        <v>0</v>
      </c>
      <c r="V132" s="44">
        <v>0</v>
      </c>
      <c r="W132" s="44">
        <v>0</v>
      </c>
      <c r="X132" s="45">
        <f t="shared" si="3"/>
        <v>0</v>
      </c>
    </row>
    <row r="133" spans="1:24" ht="18.75" x14ac:dyDescent="0.3">
      <c r="A133" s="17">
        <v>181</v>
      </c>
      <c r="B133" s="43">
        <v>0</v>
      </c>
      <c r="C133" s="55">
        <v>0</v>
      </c>
      <c r="D133" s="43">
        <v>0</v>
      </c>
      <c r="E133" s="14">
        <f t="shared" si="2"/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44">
        <v>0</v>
      </c>
      <c r="V133" s="44">
        <v>0</v>
      </c>
      <c r="W133" s="44">
        <v>0</v>
      </c>
      <c r="X133" s="45">
        <f t="shared" si="3"/>
        <v>0</v>
      </c>
    </row>
    <row r="134" spans="1:24" ht="18.75" x14ac:dyDescent="0.3">
      <c r="A134" s="17" t="s">
        <v>619</v>
      </c>
      <c r="B134" s="43">
        <v>0</v>
      </c>
      <c r="C134" s="55">
        <v>0</v>
      </c>
      <c r="D134" s="43">
        <v>0</v>
      </c>
      <c r="E134" s="14">
        <f t="shared" si="2"/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44">
        <v>0</v>
      </c>
      <c r="V134" s="44">
        <v>0</v>
      </c>
      <c r="W134" s="44">
        <v>0</v>
      </c>
      <c r="X134" s="45">
        <f t="shared" si="3"/>
        <v>0</v>
      </c>
    </row>
    <row r="135" spans="1:24" ht="18.75" x14ac:dyDescent="0.3">
      <c r="A135" s="17">
        <v>183</v>
      </c>
      <c r="B135" s="43">
        <v>0</v>
      </c>
      <c r="C135" s="55">
        <v>0</v>
      </c>
      <c r="D135" s="43">
        <v>0</v>
      </c>
      <c r="E135" s="14">
        <f t="shared" ref="E135:E198" si="4">SUM(B135:D135)</f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44">
        <v>0</v>
      </c>
      <c r="V135" s="44">
        <v>0</v>
      </c>
      <c r="W135" s="44">
        <v>0</v>
      </c>
      <c r="X135" s="45">
        <f t="shared" ref="X135:X198" si="5">SUM(K135:W135)</f>
        <v>0</v>
      </c>
    </row>
    <row r="136" spans="1:24" ht="18.75" x14ac:dyDescent="0.3">
      <c r="A136" s="17">
        <v>184</v>
      </c>
      <c r="B136" s="43">
        <v>0</v>
      </c>
      <c r="C136" s="55">
        <v>0</v>
      </c>
      <c r="D136" s="43">
        <v>0</v>
      </c>
      <c r="E136" s="14">
        <f t="shared" si="4"/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0</v>
      </c>
      <c r="S136" s="44">
        <v>0</v>
      </c>
      <c r="T136" s="44">
        <v>0</v>
      </c>
      <c r="U136" s="44">
        <v>0</v>
      </c>
      <c r="V136" s="44">
        <v>0</v>
      </c>
      <c r="W136" s="44">
        <v>0</v>
      </c>
      <c r="X136" s="45">
        <f t="shared" si="5"/>
        <v>0</v>
      </c>
    </row>
    <row r="137" spans="1:24" ht="18.75" x14ac:dyDescent="0.3">
      <c r="A137" s="17">
        <v>185</v>
      </c>
      <c r="B137" s="43">
        <v>0</v>
      </c>
      <c r="C137" s="55">
        <v>0</v>
      </c>
      <c r="D137" s="43">
        <v>0</v>
      </c>
      <c r="E137" s="14">
        <f t="shared" si="4"/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44">
        <v>0</v>
      </c>
      <c r="V137" s="44">
        <v>0</v>
      </c>
      <c r="W137" s="44">
        <v>0</v>
      </c>
      <c r="X137" s="45">
        <f t="shared" si="5"/>
        <v>0</v>
      </c>
    </row>
    <row r="138" spans="1:24" ht="18.75" x14ac:dyDescent="0.3">
      <c r="A138" s="17">
        <v>186</v>
      </c>
      <c r="B138" s="43">
        <v>1</v>
      </c>
      <c r="C138" s="55">
        <v>1</v>
      </c>
      <c r="D138" s="43">
        <v>0</v>
      </c>
      <c r="E138" s="14">
        <f t="shared" si="4"/>
        <v>2</v>
      </c>
      <c r="F138" s="43">
        <v>0</v>
      </c>
      <c r="G138" s="43">
        <v>0</v>
      </c>
      <c r="H138" s="43">
        <v>0</v>
      </c>
      <c r="I138" s="43">
        <v>0</v>
      </c>
      <c r="J138" s="43">
        <v>2</v>
      </c>
      <c r="K138" s="44">
        <v>0</v>
      </c>
      <c r="L138" s="44">
        <v>1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0</v>
      </c>
      <c r="U138" s="44">
        <v>0</v>
      </c>
      <c r="V138" s="44">
        <v>0</v>
      </c>
      <c r="W138" s="44">
        <v>0</v>
      </c>
      <c r="X138" s="45">
        <f t="shared" si="5"/>
        <v>1</v>
      </c>
    </row>
    <row r="139" spans="1:24" ht="18.75" x14ac:dyDescent="0.3">
      <c r="A139" s="17" t="s">
        <v>427</v>
      </c>
      <c r="B139" s="43">
        <v>1</v>
      </c>
      <c r="C139" s="55">
        <v>0</v>
      </c>
      <c r="D139" s="43">
        <v>0</v>
      </c>
      <c r="E139" s="14">
        <f t="shared" si="4"/>
        <v>1</v>
      </c>
      <c r="F139" s="43">
        <v>0</v>
      </c>
      <c r="G139" s="43">
        <v>0</v>
      </c>
      <c r="H139" s="43">
        <v>0</v>
      </c>
      <c r="I139" s="43">
        <v>1</v>
      </c>
      <c r="J139" s="43">
        <v>0</v>
      </c>
      <c r="K139" s="44">
        <v>0</v>
      </c>
      <c r="L139" s="44">
        <v>1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0</v>
      </c>
      <c r="U139" s="44">
        <v>0</v>
      </c>
      <c r="V139" s="44">
        <v>0</v>
      </c>
      <c r="W139" s="44">
        <v>0</v>
      </c>
      <c r="X139" s="45">
        <f t="shared" si="5"/>
        <v>1</v>
      </c>
    </row>
    <row r="140" spans="1:24" ht="18.75" x14ac:dyDescent="0.3">
      <c r="A140" s="17">
        <v>187</v>
      </c>
      <c r="B140" s="43">
        <v>0</v>
      </c>
      <c r="C140" s="55">
        <v>0</v>
      </c>
      <c r="D140" s="43">
        <v>0</v>
      </c>
      <c r="E140" s="14">
        <f t="shared" si="4"/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0</v>
      </c>
      <c r="T140" s="44">
        <v>0</v>
      </c>
      <c r="U140" s="44">
        <v>0</v>
      </c>
      <c r="V140" s="44">
        <v>0</v>
      </c>
      <c r="W140" s="44">
        <v>0</v>
      </c>
      <c r="X140" s="45">
        <f t="shared" si="5"/>
        <v>0</v>
      </c>
    </row>
    <row r="141" spans="1:24" ht="18.75" x14ac:dyDescent="0.3">
      <c r="A141" s="17">
        <v>188</v>
      </c>
      <c r="B141" s="43">
        <v>0</v>
      </c>
      <c r="C141" s="55">
        <v>0</v>
      </c>
      <c r="D141" s="43">
        <v>0</v>
      </c>
      <c r="E141" s="14">
        <f t="shared" si="4"/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44">
        <v>0</v>
      </c>
      <c r="V141" s="44">
        <v>0</v>
      </c>
      <c r="W141" s="44">
        <v>0</v>
      </c>
      <c r="X141" s="45">
        <f t="shared" si="5"/>
        <v>0</v>
      </c>
    </row>
    <row r="142" spans="1:24" ht="18.75" x14ac:dyDescent="0.3">
      <c r="A142" s="17">
        <v>189</v>
      </c>
      <c r="B142" s="43">
        <v>0</v>
      </c>
      <c r="C142" s="55">
        <v>0</v>
      </c>
      <c r="D142" s="43">
        <v>0</v>
      </c>
      <c r="E142" s="14">
        <f t="shared" si="4"/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45">
        <f t="shared" si="5"/>
        <v>0</v>
      </c>
    </row>
    <row r="143" spans="1:24" ht="18.75" x14ac:dyDescent="0.3">
      <c r="A143" s="17">
        <v>190</v>
      </c>
      <c r="B143" s="43">
        <v>1</v>
      </c>
      <c r="C143" s="55">
        <v>1</v>
      </c>
      <c r="D143" s="43">
        <v>0</v>
      </c>
      <c r="E143" s="14">
        <f t="shared" si="4"/>
        <v>2</v>
      </c>
      <c r="F143" s="43">
        <v>0</v>
      </c>
      <c r="G143" s="43">
        <v>0</v>
      </c>
      <c r="H143" s="43">
        <v>0</v>
      </c>
      <c r="I143" s="43">
        <v>1</v>
      </c>
      <c r="J143" s="43">
        <v>1</v>
      </c>
      <c r="K143" s="44">
        <v>0</v>
      </c>
      <c r="L143" s="44">
        <v>1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0</v>
      </c>
      <c r="U143" s="44">
        <v>0</v>
      </c>
      <c r="V143" s="44">
        <v>0</v>
      </c>
      <c r="W143" s="44">
        <v>0</v>
      </c>
      <c r="X143" s="45">
        <f t="shared" si="5"/>
        <v>1</v>
      </c>
    </row>
    <row r="144" spans="1:24" ht="18.75" x14ac:dyDescent="0.3">
      <c r="A144" s="17" t="s">
        <v>557</v>
      </c>
      <c r="B144" s="43">
        <v>0</v>
      </c>
      <c r="C144" s="55">
        <v>0</v>
      </c>
      <c r="D144" s="43">
        <v>0</v>
      </c>
      <c r="E144" s="14">
        <f t="shared" si="4"/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44">
        <v>0</v>
      </c>
      <c r="V144" s="44">
        <v>0</v>
      </c>
      <c r="W144" s="44">
        <v>0</v>
      </c>
      <c r="X144" s="45">
        <f t="shared" si="5"/>
        <v>0</v>
      </c>
    </row>
    <row r="145" spans="1:24" ht="18.75" x14ac:dyDescent="0.3">
      <c r="A145" s="17" t="s">
        <v>56</v>
      </c>
      <c r="B145" s="43">
        <v>0</v>
      </c>
      <c r="C145" s="55">
        <v>0</v>
      </c>
      <c r="D145" s="43">
        <v>0</v>
      </c>
      <c r="E145" s="14">
        <f t="shared" si="4"/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44">
        <v>0</v>
      </c>
      <c r="V145" s="44">
        <v>0</v>
      </c>
      <c r="W145" s="44">
        <v>0</v>
      </c>
      <c r="X145" s="45">
        <f t="shared" si="5"/>
        <v>0</v>
      </c>
    </row>
    <row r="146" spans="1:24" ht="18.75" x14ac:dyDescent="0.3">
      <c r="A146" s="17" t="s">
        <v>57</v>
      </c>
      <c r="B146" s="43">
        <v>0</v>
      </c>
      <c r="C146" s="55">
        <v>0</v>
      </c>
      <c r="D146" s="43">
        <v>0</v>
      </c>
      <c r="E146" s="14">
        <f t="shared" si="4"/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44">
        <v>0</v>
      </c>
      <c r="V146" s="44">
        <v>0</v>
      </c>
      <c r="W146" s="44">
        <v>0</v>
      </c>
      <c r="X146" s="45">
        <f t="shared" si="5"/>
        <v>0</v>
      </c>
    </row>
    <row r="147" spans="1:24" ht="18.75" x14ac:dyDescent="0.3">
      <c r="A147" s="17">
        <v>193</v>
      </c>
      <c r="B147" s="43">
        <v>0</v>
      </c>
      <c r="C147" s="55">
        <v>0</v>
      </c>
      <c r="D147" s="43">
        <v>0</v>
      </c>
      <c r="E147" s="14">
        <f t="shared" si="4"/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44">
        <v>0</v>
      </c>
      <c r="V147" s="44">
        <v>0</v>
      </c>
      <c r="W147" s="44">
        <v>0</v>
      </c>
      <c r="X147" s="45">
        <f t="shared" si="5"/>
        <v>0</v>
      </c>
    </row>
    <row r="148" spans="1:24" ht="18.75" x14ac:dyDescent="0.3">
      <c r="A148" s="17">
        <v>194</v>
      </c>
      <c r="B148" s="43">
        <v>0</v>
      </c>
      <c r="C148" s="55">
        <v>0</v>
      </c>
      <c r="D148" s="43">
        <v>0</v>
      </c>
      <c r="E148" s="14">
        <f t="shared" si="4"/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0</v>
      </c>
      <c r="U148" s="44">
        <v>0</v>
      </c>
      <c r="V148" s="44">
        <v>0</v>
      </c>
      <c r="W148" s="44">
        <v>0</v>
      </c>
      <c r="X148" s="45">
        <f t="shared" si="5"/>
        <v>0</v>
      </c>
    </row>
    <row r="149" spans="1:24" ht="18.75" x14ac:dyDescent="0.3">
      <c r="A149" s="17">
        <v>195</v>
      </c>
      <c r="B149" s="43">
        <v>0</v>
      </c>
      <c r="C149" s="55">
        <v>0</v>
      </c>
      <c r="D149" s="43">
        <v>0</v>
      </c>
      <c r="E149" s="14">
        <f t="shared" si="4"/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0</v>
      </c>
      <c r="U149" s="44">
        <v>0</v>
      </c>
      <c r="V149" s="44">
        <v>0</v>
      </c>
      <c r="W149" s="44">
        <v>0</v>
      </c>
      <c r="X149" s="45">
        <f t="shared" si="5"/>
        <v>0</v>
      </c>
    </row>
    <row r="150" spans="1:24" ht="18.75" x14ac:dyDescent="0.3">
      <c r="A150" s="17" t="s">
        <v>451</v>
      </c>
      <c r="B150" s="43">
        <v>1</v>
      </c>
      <c r="C150" s="55">
        <v>0</v>
      </c>
      <c r="D150" s="43">
        <v>0</v>
      </c>
      <c r="E150" s="14">
        <f t="shared" si="4"/>
        <v>1</v>
      </c>
      <c r="F150" s="43">
        <v>0</v>
      </c>
      <c r="G150" s="43">
        <v>0</v>
      </c>
      <c r="H150" s="43">
        <v>0</v>
      </c>
      <c r="I150" s="43">
        <v>0</v>
      </c>
      <c r="J150" s="43">
        <v>1</v>
      </c>
      <c r="K150" s="44">
        <v>0</v>
      </c>
      <c r="L150" s="44">
        <v>1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44">
        <v>0</v>
      </c>
      <c r="V150" s="44">
        <v>0</v>
      </c>
      <c r="W150" s="44">
        <v>0</v>
      </c>
      <c r="X150" s="45">
        <f t="shared" si="5"/>
        <v>1</v>
      </c>
    </row>
    <row r="151" spans="1:24" ht="18.75" x14ac:dyDescent="0.3">
      <c r="A151" s="17" t="s">
        <v>620</v>
      </c>
      <c r="B151" s="43">
        <v>0</v>
      </c>
      <c r="C151" s="55">
        <v>0</v>
      </c>
      <c r="D151" s="43">
        <v>0</v>
      </c>
      <c r="E151" s="14">
        <f t="shared" si="4"/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44">
        <v>0</v>
      </c>
      <c r="X151" s="45">
        <f t="shared" si="5"/>
        <v>0</v>
      </c>
    </row>
    <row r="152" spans="1:24" ht="18.75" x14ac:dyDescent="0.3">
      <c r="A152" s="17" t="s">
        <v>622</v>
      </c>
      <c r="B152" s="43">
        <v>0</v>
      </c>
      <c r="C152" s="55">
        <v>0</v>
      </c>
      <c r="D152" s="43">
        <v>0</v>
      </c>
      <c r="E152" s="14">
        <f t="shared" si="4"/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0</v>
      </c>
      <c r="U152" s="44">
        <v>0</v>
      </c>
      <c r="V152" s="44">
        <v>0</v>
      </c>
      <c r="W152" s="44">
        <v>0</v>
      </c>
      <c r="X152" s="45">
        <f t="shared" si="5"/>
        <v>0</v>
      </c>
    </row>
    <row r="153" spans="1:24" ht="18.75" x14ac:dyDescent="0.3">
      <c r="A153" s="17" t="s">
        <v>58</v>
      </c>
      <c r="B153" s="43">
        <v>0</v>
      </c>
      <c r="C153" s="55">
        <v>0</v>
      </c>
      <c r="D153" s="43">
        <v>0</v>
      </c>
      <c r="E153" s="14">
        <f t="shared" si="4"/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44">
        <v>0</v>
      </c>
      <c r="X153" s="45">
        <f t="shared" si="5"/>
        <v>0</v>
      </c>
    </row>
    <row r="154" spans="1:24" ht="18.75" x14ac:dyDescent="0.3">
      <c r="A154" s="17">
        <v>202</v>
      </c>
      <c r="B154" s="43">
        <v>0</v>
      </c>
      <c r="C154" s="55">
        <v>0</v>
      </c>
      <c r="D154" s="43">
        <v>0</v>
      </c>
      <c r="E154" s="14">
        <f t="shared" si="4"/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44">
        <v>0</v>
      </c>
      <c r="V154" s="44">
        <v>0</v>
      </c>
      <c r="W154" s="44">
        <v>0</v>
      </c>
      <c r="X154" s="45">
        <f t="shared" si="5"/>
        <v>0</v>
      </c>
    </row>
    <row r="155" spans="1:24" ht="18.75" x14ac:dyDescent="0.3">
      <c r="A155" s="17">
        <v>203</v>
      </c>
      <c r="B155" s="43">
        <v>0</v>
      </c>
      <c r="C155" s="55">
        <v>0</v>
      </c>
      <c r="D155" s="43">
        <v>0</v>
      </c>
      <c r="E155" s="14">
        <f t="shared" si="4"/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0</v>
      </c>
      <c r="U155" s="44">
        <v>0</v>
      </c>
      <c r="V155" s="44">
        <v>0</v>
      </c>
      <c r="W155" s="44">
        <v>0</v>
      </c>
      <c r="X155" s="45">
        <f t="shared" si="5"/>
        <v>0</v>
      </c>
    </row>
    <row r="156" spans="1:24" ht="18.75" x14ac:dyDescent="0.3">
      <c r="A156" s="17" t="s">
        <v>428</v>
      </c>
      <c r="B156" s="43">
        <v>0</v>
      </c>
      <c r="C156" s="55">
        <v>0</v>
      </c>
      <c r="D156" s="43">
        <v>0</v>
      </c>
      <c r="E156" s="14">
        <f t="shared" si="4"/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0</v>
      </c>
      <c r="U156" s="44">
        <v>0</v>
      </c>
      <c r="V156" s="44">
        <v>0</v>
      </c>
      <c r="W156" s="44">
        <v>0</v>
      </c>
      <c r="X156" s="45">
        <f t="shared" si="5"/>
        <v>0</v>
      </c>
    </row>
    <row r="157" spans="1:24" ht="18.75" x14ac:dyDescent="0.3">
      <c r="A157" s="17" t="s">
        <v>429</v>
      </c>
      <c r="B157" s="43">
        <v>0</v>
      </c>
      <c r="C157" s="55">
        <v>0</v>
      </c>
      <c r="D157" s="43">
        <v>0</v>
      </c>
      <c r="E157" s="14">
        <f t="shared" si="4"/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44">
        <v>0</v>
      </c>
      <c r="V157" s="44">
        <v>0</v>
      </c>
      <c r="W157" s="44">
        <v>0</v>
      </c>
      <c r="X157" s="45">
        <f t="shared" si="5"/>
        <v>0</v>
      </c>
    </row>
    <row r="158" spans="1:24" ht="18.75" x14ac:dyDescent="0.3">
      <c r="A158" s="17">
        <v>208</v>
      </c>
      <c r="B158" s="43">
        <v>0</v>
      </c>
      <c r="C158" s="55">
        <v>0</v>
      </c>
      <c r="D158" s="43">
        <v>0</v>
      </c>
      <c r="E158" s="14">
        <f t="shared" si="4"/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0</v>
      </c>
      <c r="T158" s="44">
        <v>0</v>
      </c>
      <c r="U158" s="44">
        <v>0</v>
      </c>
      <c r="V158" s="44">
        <v>0</v>
      </c>
      <c r="W158" s="44">
        <v>0</v>
      </c>
      <c r="X158" s="45">
        <f t="shared" si="5"/>
        <v>0</v>
      </c>
    </row>
    <row r="159" spans="1:24" ht="18.75" x14ac:dyDescent="0.3">
      <c r="A159" s="17">
        <v>209</v>
      </c>
      <c r="B159" s="43">
        <v>0</v>
      </c>
      <c r="C159" s="55">
        <v>0</v>
      </c>
      <c r="D159" s="43">
        <v>0</v>
      </c>
      <c r="E159" s="14">
        <f t="shared" si="4"/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44">
        <v>0</v>
      </c>
      <c r="V159" s="44">
        <v>0</v>
      </c>
      <c r="W159" s="44">
        <v>0</v>
      </c>
      <c r="X159" s="45">
        <f t="shared" si="5"/>
        <v>0</v>
      </c>
    </row>
    <row r="160" spans="1:24" ht="18.75" x14ac:dyDescent="0.3">
      <c r="A160" s="17">
        <v>210</v>
      </c>
      <c r="B160" s="43">
        <v>0</v>
      </c>
      <c r="C160" s="55">
        <v>0</v>
      </c>
      <c r="D160" s="43">
        <v>0</v>
      </c>
      <c r="E160" s="14">
        <f t="shared" si="4"/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0</v>
      </c>
      <c r="U160" s="44">
        <v>0</v>
      </c>
      <c r="V160" s="44">
        <v>0</v>
      </c>
      <c r="W160" s="44">
        <v>0</v>
      </c>
      <c r="X160" s="45">
        <f t="shared" si="5"/>
        <v>0</v>
      </c>
    </row>
    <row r="161" spans="1:24" ht="18.75" x14ac:dyDescent="0.3">
      <c r="A161" s="17">
        <v>211</v>
      </c>
      <c r="B161" s="43">
        <v>0</v>
      </c>
      <c r="C161" s="55">
        <v>0</v>
      </c>
      <c r="D161" s="43">
        <v>0</v>
      </c>
      <c r="E161" s="14">
        <f t="shared" si="4"/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44">
        <v>0</v>
      </c>
      <c r="V161" s="44">
        <v>0</v>
      </c>
      <c r="W161" s="44">
        <v>0</v>
      </c>
      <c r="X161" s="45">
        <f t="shared" si="5"/>
        <v>0</v>
      </c>
    </row>
    <row r="162" spans="1:24" ht="18.75" x14ac:dyDescent="0.3">
      <c r="A162" s="17">
        <v>212</v>
      </c>
      <c r="B162" s="43">
        <v>0</v>
      </c>
      <c r="C162" s="55">
        <v>0</v>
      </c>
      <c r="D162" s="43">
        <v>0</v>
      </c>
      <c r="E162" s="14">
        <f t="shared" si="4"/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44">
        <v>0</v>
      </c>
      <c r="V162" s="44">
        <v>0</v>
      </c>
      <c r="W162" s="44">
        <v>0</v>
      </c>
      <c r="X162" s="45">
        <f t="shared" si="5"/>
        <v>0</v>
      </c>
    </row>
    <row r="163" spans="1:24" ht="18.75" x14ac:dyDescent="0.3">
      <c r="A163" s="17">
        <v>213</v>
      </c>
      <c r="B163" s="43">
        <v>0</v>
      </c>
      <c r="C163" s="55">
        <v>0</v>
      </c>
      <c r="D163" s="43">
        <v>0</v>
      </c>
      <c r="E163" s="14">
        <f t="shared" si="4"/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44">
        <v>0</v>
      </c>
      <c r="V163" s="44">
        <v>0</v>
      </c>
      <c r="W163" s="44">
        <v>0</v>
      </c>
      <c r="X163" s="45">
        <f t="shared" si="5"/>
        <v>0</v>
      </c>
    </row>
    <row r="164" spans="1:24" ht="18.75" x14ac:dyDescent="0.3">
      <c r="A164" s="17">
        <v>214</v>
      </c>
      <c r="B164" s="43">
        <v>0</v>
      </c>
      <c r="C164" s="55">
        <v>0</v>
      </c>
      <c r="D164" s="43">
        <v>0</v>
      </c>
      <c r="E164" s="14">
        <f t="shared" si="4"/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44">
        <v>0</v>
      </c>
      <c r="V164" s="44">
        <v>0</v>
      </c>
      <c r="W164" s="44">
        <v>0</v>
      </c>
      <c r="X164" s="45">
        <f t="shared" si="5"/>
        <v>0</v>
      </c>
    </row>
    <row r="165" spans="1:24" ht="18.75" x14ac:dyDescent="0.3">
      <c r="A165" s="17">
        <v>215</v>
      </c>
      <c r="B165" s="43">
        <v>0</v>
      </c>
      <c r="C165" s="55">
        <v>0</v>
      </c>
      <c r="D165" s="43">
        <v>0</v>
      </c>
      <c r="E165" s="14">
        <f t="shared" si="4"/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44">
        <v>0</v>
      </c>
      <c r="V165" s="44">
        <v>0</v>
      </c>
      <c r="W165" s="44">
        <v>0</v>
      </c>
      <c r="X165" s="45">
        <f t="shared" si="5"/>
        <v>0</v>
      </c>
    </row>
    <row r="166" spans="1:24" ht="18.75" x14ac:dyDescent="0.3">
      <c r="A166" s="17">
        <v>216</v>
      </c>
      <c r="B166" s="43">
        <v>0</v>
      </c>
      <c r="C166" s="55">
        <v>0</v>
      </c>
      <c r="D166" s="43">
        <v>0</v>
      </c>
      <c r="E166" s="14">
        <f t="shared" si="4"/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44">
        <v>0</v>
      </c>
      <c r="V166" s="44">
        <v>0</v>
      </c>
      <c r="W166" s="44">
        <v>0</v>
      </c>
      <c r="X166" s="45">
        <f t="shared" si="5"/>
        <v>0</v>
      </c>
    </row>
    <row r="167" spans="1:24" ht="18.75" x14ac:dyDescent="0.3">
      <c r="A167" s="17">
        <v>217</v>
      </c>
      <c r="B167" s="43">
        <v>0</v>
      </c>
      <c r="C167" s="55">
        <v>0</v>
      </c>
      <c r="D167" s="43">
        <v>0</v>
      </c>
      <c r="E167" s="14">
        <f t="shared" si="4"/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44">
        <v>0</v>
      </c>
      <c r="V167" s="44">
        <v>0</v>
      </c>
      <c r="W167" s="44">
        <v>0</v>
      </c>
      <c r="X167" s="45">
        <f t="shared" si="5"/>
        <v>0</v>
      </c>
    </row>
    <row r="168" spans="1:24" ht="18.75" x14ac:dyDescent="0.3">
      <c r="A168" s="17">
        <v>218</v>
      </c>
      <c r="B168" s="43">
        <v>0</v>
      </c>
      <c r="C168" s="55">
        <v>0</v>
      </c>
      <c r="D168" s="43">
        <v>0</v>
      </c>
      <c r="E168" s="14">
        <f t="shared" si="4"/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0</v>
      </c>
      <c r="U168" s="44">
        <v>0</v>
      </c>
      <c r="V168" s="44">
        <v>0</v>
      </c>
      <c r="W168" s="44">
        <v>0</v>
      </c>
      <c r="X168" s="45">
        <f t="shared" si="5"/>
        <v>0</v>
      </c>
    </row>
    <row r="169" spans="1:24" ht="18.75" x14ac:dyDescent="0.3">
      <c r="A169" s="17">
        <v>219</v>
      </c>
      <c r="B169" s="43">
        <v>0</v>
      </c>
      <c r="C169" s="55">
        <v>0</v>
      </c>
      <c r="D169" s="43">
        <v>0</v>
      </c>
      <c r="E169" s="14">
        <f t="shared" si="4"/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44">
        <v>0</v>
      </c>
      <c r="V169" s="44">
        <v>0</v>
      </c>
      <c r="W169" s="44">
        <v>0</v>
      </c>
      <c r="X169" s="45">
        <f t="shared" si="5"/>
        <v>0</v>
      </c>
    </row>
    <row r="170" spans="1:24" ht="18.75" x14ac:dyDescent="0.3">
      <c r="A170" s="17">
        <v>220</v>
      </c>
      <c r="B170" s="43">
        <v>0</v>
      </c>
      <c r="C170" s="55">
        <v>0</v>
      </c>
      <c r="D170" s="43">
        <v>0</v>
      </c>
      <c r="E170" s="14">
        <f t="shared" si="4"/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44">
        <v>0</v>
      </c>
      <c r="V170" s="44">
        <v>0</v>
      </c>
      <c r="W170" s="44">
        <v>0</v>
      </c>
      <c r="X170" s="45">
        <f t="shared" si="5"/>
        <v>0</v>
      </c>
    </row>
    <row r="171" spans="1:24" ht="18.75" x14ac:dyDescent="0.3">
      <c r="A171" s="17">
        <v>221</v>
      </c>
      <c r="B171" s="43">
        <v>0</v>
      </c>
      <c r="C171" s="55">
        <v>0</v>
      </c>
      <c r="D171" s="43">
        <v>0</v>
      </c>
      <c r="E171" s="14">
        <f t="shared" si="4"/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44">
        <v>0</v>
      </c>
      <c r="V171" s="44">
        <v>0</v>
      </c>
      <c r="W171" s="44">
        <v>0</v>
      </c>
      <c r="X171" s="45">
        <f t="shared" si="5"/>
        <v>0</v>
      </c>
    </row>
    <row r="172" spans="1:24" ht="18.75" x14ac:dyDescent="0.3">
      <c r="A172" s="17">
        <v>222</v>
      </c>
      <c r="B172" s="43">
        <v>0</v>
      </c>
      <c r="C172" s="55">
        <v>0</v>
      </c>
      <c r="D172" s="43">
        <v>0</v>
      </c>
      <c r="E172" s="14">
        <f t="shared" si="4"/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4">
        <v>0</v>
      </c>
      <c r="U172" s="44">
        <v>0</v>
      </c>
      <c r="V172" s="44">
        <v>0</v>
      </c>
      <c r="W172" s="44">
        <v>0</v>
      </c>
      <c r="X172" s="45">
        <f t="shared" si="5"/>
        <v>0</v>
      </c>
    </row>
    <row r="173" spans="1:24" ht="18.75" x14ac:dyDescent="0.3">
      <c r="A173" s="17">
        <v>223</v>
      </c>
      <c r="B173" s="43">
        <v>0</v>
      </c>
      <c r="C173" s="55">
        <v>0</v>
      </c>
      <c r="D173" s="43">
        <v>0</v>
      </c>
      <c r="E173" s="14">
        <f t="shared" si="4"/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0</v>
      </c>
      <c r="U173" s="44">
        <v>0</v>
      </c>
      <c r="V173" s="44">
        <v>0</v>
      </c>
      <c r="W173" s="44">
        <v>0</v>
      </c>
      <c r="X173" s="45">
        <f t="shared" si="5"/>
        <v>0</v>
      </c>
    </row>
    <row r="174" spans="1:24" ht="18.75" x14ac:dyDescent="0.3">
      <c r="A174" s="17">
        <v>224</v>
      </c>
      <c r="B174" s="43">
        <v>0</v>
      </c>
      <c r="C174" s="55">
        <v>0</v>
      </c>
      <c r="D174" s="43">
        <v>0</v>
      </c>
      <c r="E174" s="14">
        <f t="shared" si="4"/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44">
        <v>0</v>
      </c>
      <c r="V174" s="44">
        <v>0</v>
      </c>
      <c r="W174" s="44">
        <v>0</v>
      </c>
      <c r="X174" s="45">
        <f t="shared" si="5"/>
        <v>0</v>
      </c>
    </row>
    <row r="175" spans="1:24" ht="18.75" x14ac:dyDescent="0.3">
      <c r="A175" s="17">
        <v>225</v>
      </c>
      <c r="B175" s="43">
        <v>0</v>
      </c>
      <c r="C175" s="55">
        <v>0</v>
      </c>
      <c r="D175" s="43">
        <v>0</v>
      </c>
      <c r="E175" s="14">
        <f t="shared" si="4"/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44">
        <v>0</v>
      </c>
      <c r="X175" s="45">
        <f t="shared" si="5"/>
        <v>0</v>
      </c>
    </row>
    <row r="176" spans="1:24" ht="18.75" x14ac:dyDescent="0.3">
      <c r="A176" s="17">
        <v>226</v>
      </c>
      <c r="B176" s="43">
        <v>0</v>
      </c>
      <c r="C176" s="55">
        <v>0</v>
      </c>
      <c r="D176" s="43">
        <v>0</v>
      </c>
      <c r="E176" s="14">
        <f t="shared" si="4"/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5">
        <f t="shared" si="5"/>
        <v>0</v>
      </c>
    </row>
    <row r="177" spans="1:31" ht="18.75" x14ac:dyDescent="0.3">
      <c r="A177" s="17" t="s">
        <v>59</v>
      </c>
      <c r="B177" s="43">
        <v>0</v>
      </c>
      <c r="C177" s="55">
        <v>0</v>
      </c>
      <c r="D177" s="43">
        <v>0</v>
      </c>
      <c r="E177" s="14">
        <f t="shared" si="4"/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5">
        <f t="shared" si="5"/>
        <v>0</v>
      </c>
    </row>
    <row r="178" spans="1:31" ht="18.75" x14ac:dyDescent="0.3">
      <c r="A178" s="17">
        <v>230</v>
      </c>
      <c r="B178" s="43">
        <v>0</v>
      </c>
      <c r="C178" s="55">
        <v>0</v>
      </c>
      <c r="D178" s="43">
        <v>0</v>
      </c>
      <c r="E178" s="14">
        <f t="shared" si="4"/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5">
        <f t="shared" si="5"/>
        <v>0</v>
      </c>
    </row>
    <row r="179" spans="1:31" ht="18.75" x14ac:dyDescent="0.3">
      <c r="A179" s="17" t="s">
        <v>60</v>
      </c>
      <c r="B179" s="43">
        <v>0</v>
      </c>
      <c r="C179" s="55">
        <v>0</v>
      </c>
      <c r="D179" s="43">
        <v>0</v>
      </c>
      <c r="E179" s="14">
        <f t="shared" si="4"/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44">
        <v>0</v>
      </c>
      <c r="V179" s="44">
        <v>0</v>
      </c>
      <c r="W179" s="44">
        <v>0</v>
      </c>
      <c r="X179" s="45">
        <f t="shared" si="5"/>
        <v>0</v>
      </c>
    </row>
    <row r="180" spans="1:31" ht="18.75" x14ac:dyDescent="0.3">
      <c r="A180" s="17" t="s">
        <v>61</v>
      </c>
      <c r="B180" s="43">
        <v>0</v>
      </c>
      <c r="C180" s="55">
        <v>0</v>
      </c>
      <c r="D180" s="43">
        <v>0</v>
      </c>
      <c r="E180" s="14">
        <f t="shared" si="4"/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44">
        <v>0</v>
      </c>
      <c r="V180" s="44">
        <v>0</v>
      </c>
      <c r="W180" s="44">
        <v>0</v>
      </c>
      <c r="X180" s="45">
        <f t="shared" si="5"/>
        <v>0</v>
      </c>
    </row>
    <row r="181" spans="1:31" ht="18.75" x14ac:dyDescent="0.3">
      <c r="A181" s="17" t="s">
        <v>62</v>
      </c>
      <c r="B181" s="43">
        <v>0</v>
      </c>
      <c r="C181" s="55">
        <v>0</v>
      </c>
      <c r="D181" s="43">
        <v>0</v>
      </c>
      <c r="E181" s="14">
        <f t="shared" si="4"/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44">
        <v>0</v>
      </c>
      <c r="V181" s="44">
        <v>0</v>
      </c>
      <c r="W181" s="44">
        <v>0</v>
      </c>
      <c r="X181" s="45">
        <f t="shared" si="5"/>
        <v>0</v>
      </c>
    </row>
    <row r="182" spans="1:31" ht="18.75" x14ac:dyDescent="0.3">
      <c r="A182" s="17" t="s">
        <v>63</v>
      </c>
      <c r="B182" s="43">
        <v>0</v>
      </c>
      <c r="C182" s="55">
        <v>0</v>
      </c>
      <c r="D182" s="43">
        <v>0</v>
      </c>
      <c r="E182" s="14">
        <f t="shared" si="4"/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44">
        <v>0</v>
      </c>
      <c r="V182" s="44">
        <v>0</v>
      </c>
      <c r="W182" s="44">
        <v>0</v>
      </c>
      <c r="X182" s="45">
        <f t="shared" si="5"/>
        <v>0</v>
      </c>
    </row>
    <row r="183" spans="1:31" ht="18.75" x14ac:dyDescent="0.3">
      <c r="A183" s="17">
        <v>231</v>
      </c>
      <c r="B183" s="43">
        <v>0</v>
      </c>
      <c r="C183" s="55">
        <v>0</v>
      </c>
      <c r="D183" s="43">
        <v>0</v>
      </c>
      <c r="E183" s="14">
        <f t="shared" si="4"/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44">
        <v>0</v>
      </c>
      <c r="V183" s="44">
        <v>0</v>
      </c>
      <c r="W183" s="44">
        <v>0</v>
      </c>
      <c r="X183" s="45">
        <f t="shared" si="5"/>
        <v>0</v>
      </c>
    </row>
    <row r="184" spans="1:31" ht="18.75" x14ac:dyDescent="0.3">
      <c r="A184" s="17">
        <v>232</v>
      </c>
      <c r="B184" s="43">
        <v>0</v>
      </c>
      <c r="C184" s="55">
        <v>0</v>
      </c>
      <c r="D184" s="43">
        <v>0</v>
      </c>
      <c r="E184" s="14">
        <f t="shared" si="4"/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44">
        <v>0</v>
      </c>
      <c r="V184" s="44">
        <v>0</v>
      </c>
      <c r="W184" s="44">
        <v>0</v>
      </c>
      <c r="X184" s="45">
        <f t="shared" si="5"/>
        <v>0</v>
      </c>
    </row>
    <row r="185" spans="1:31" ht="18.75" x14ac:dyDescent="0.3">
      <c r="A185" s="17" t="s">
        <v>64</v>
      </c>
      <c r="B185" s="43">
        <v>0</v>
      </c>
      <c r="C185" s="55">
        <v>0</v>
      </c>
      <c r="D185" s="43">
        <v>0</v>
      </c>
      <c r="E185" s="14">
        <f t="shared" si="4"/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44">
        <v>0</v>
      </c>
      <c r="V185" s="44">
        <v>0</v>
      </c>
      <c r="W185" s="44">
        <v>0</v>
      </c>
      <c r="X185" s="45">
        <f t="shared" si="5"/>
        <v>0</v>
      </c>
    </row>
    <row r="186" spans="1:31" ht="18.75" x14ac:dyDescent="0.3">
      <c r="A186" s="17" t="s">
        <v>65</v>
      </c>
      <c r="B186" s="43">
        <v>0</v>
      </c>
      <c r="C186" s="55">
        <v>0</v>
      </c>
      <c r="D186" s="43">
        <v>0</v>
      </c>
      <c r="E186" s="14">
        <f t="shared" si="4"/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44">
        <v>0</v>
      </c>
      <c r="V186" s="44">
        <v>0</v>
      </c>
      <c r="W186" s="44">
        <v>0</v>
      </c>
      <c r="X186" s="45">
        <f t="shared" si="5"/>
        <v>0</v>
      </c>
    </row>
    <row r="187" spans="1:31" ht="18.75" x14ac:dyDescent="0.3">
      <c r="A187" s="17">
        <v>233</v>
      </c>
      <c r="B187" s="43">
        <v>0</v>
      </c>
      <c r="C187" s="55">
        <v>0</v>
      </c>
      <c r="D187" s="43">
        <v>0</v>
      </c>
      <c r="E187" s="14">
        <f t="shared" si="4"/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44">
        <v>0</v>
      </c>
      <c r="V187" s="44">
        <v>0</v>
      </c>
      <c r="W187" s="44">
        <v>0</v>
      </c>
      <c r="X187" s="45">
        <f t="shared" si="5"/>
        <v>0</v>
      </c>
      <c r="AE187" t="s">
        <v>689</v>
      </c>
    </row>
    <row r="188" spans="1:31" ht="18.75" x14ac:dyDescent="0.3">
      <c r="A188" s="17">
        <v>234</v>
      </c>
      <c r="B188" s="43">
        <v>0</v>
      </c>
      <c r="C188" s="55">
        <v>0</v>
      </c>
      <c r="D188" s="43">
        <v>0</v>
      </c>
      <c r="E188" s="14">
        <f t="shared" si="4"/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44">
        <v>0</v>
      </c>
      <c r="V188" s="44">
        <v>0</v>
      </c>
      <c r="W188" s="44">
        <v>0</v>
      </c>
      <c r="X188" s="45">
        <f t="shared" si="5"/>
        <v>0</v>
      </c>
    </row>
    <row r="189" spans="1:31" ht="18.75" x14ac:dyDescent="0.3">
      <c r="A189" s="17" t="s">
        <v>66</v>
      </c>
      <c r="B189" s="43">
        <v>0</v>
      </c>
      <c r="C189" s="55">
        <v>0</v>
      </c>
      <c r="D189" s="43">
        <v>0</v>
      </c>
      <c r="E189" s="14">
        <f t="shared" si="4"/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45">
        <f t="shared" si="5"/>
        <v>0</v>
      </c>
    </row>
    <row r="190" spans="1:31" ht="18.75" x14ac:dyDescent="0.3">
      <c r="A190" s="17" t="s">
        <v>67</v>
      </c>
      <c r="B190" s="43">
        <v>0</v>
      </c>
      <c r="C190" s="55">
        <v>0</v>
      </c>
      <c r="D190" s="43">
        <v>0</v>
      </c>
      <c r="E190" s="14">
        <f t="shared" si="4"/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4">
        <v>0</v>
      </c>
      <c r="U190" s="44">
        <v>0</v>
      </c>
      <c r="V190" s="44">
        <v>0</v>
      </c>
      <c r="W190" s="44">
        <v>0</v>
      </c>
      <c r="X190" s="45">
        <f t="shared" si="5"/>
        <v>0</v>
      </c>
    </row>
    <row r="191" spans="1:31" ht="18.75" x14ac:dyDescent="0.3">
      <c r="A191" s="17" t="s">
        <v>68</v>
      </c>
      <c r="B191" s="43">
        <v>0</v>
      </c>
      <c r="C191" s="55">
        <v>0</v>
      </c>
      <c r="D191" s="43">
        <v>0</v>
      </c>
      <c r="E191" s="14">
        <f t="shared" si="4"/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44">
        <v>0</v>
      </c>
      <c r="V191" s="44">
        <v>0</v>
      </c>
      <c r="W191" s="44">
        <v>0</v>
      </c>
      <c r="X191" s="45">
        <f t="shared" si="5"/>
        <v>0</v>
      </c>
    </row>
    <row r="192" spans="1:31" ht="18.75" x14ac:dyDescent="0.3">
      <c r="A192" s="17" t="s">
        <v>69</v>
      </c>
      <c r="B192" s="43">
        <v>4</v>
      </c>
      <c r="C192" s="55">
        <v>0</v>
      </c>
      <c r="D192" s="43">
        <v>0</v>
      </c>
      <c r="E192" s="14">
        <f t="shared" si="4"/>
        <v>4</v>
      </c>
      <c r="F192" s="43">
        <v>0</v>
      </c>
      <c r="G192" s="43">
        <v>0</v>
      </c>
      <c r="H192" s="43">
        <v>0</v>
      </c>
      <c r="I192" s="43">
        <v>3</v>
      </c>
      <c r="J192" s="43">
        <v>1</v>
      </c>
      <c r="K192" s="44">
        <v>1</v>
      </c>
      <c r="L192" s="44">
        <v>3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44">
        <v>0</v>
      </c>
      <c r="V192" s="44">
        <v>0</v>
      </c>
      <c r="W192" s="44">
        <v>0</v>
      </c>
      <c r="X192" s="45">
        <f t="shared" si="5"/>
        <v>4</v>
      </c>
    </row>
    <row r="193" spans="1:24" ht="18.75" x14ac:dyDescent="0.3">
      <c r="A193" s="17">
        <v>237</v>
      </c>
      <c r="B193" s="43">
        <v>3</v>
      </c>
      <c r="C193" s="55">
        <v>0</v>
      </c>
      <c r="D193" s="43">
        <v>0</v>
      </c>
      <c r="E193" s="14">
        <f t="shared" si="4"/>
        <v>3</v>
      </c>
      <c r="F193" s="43">
        <v>0</v>
      </c>
      <c r="G193" s="43">
        <v>0</v>
      </c>
      <c r="H193" s="43">
        <v>0</v>
      </c>
      <c r="I193" s="43">
        <v>3</v>
      </c>
      <c r="J193" s="43">
        <v>0</v>
      </c>
      <c r="K193" s="44">
        <v>1</v>
      </c>
      <c r="L193" s="44">
        <v>2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44">
        <v>0</v>
      </c>
      <c r="V193" s="44">
        <v>0</v>
      </c>
      <c r="W193" s="44">
        <v>0</v>
      </c>
      <c r="X193" s="45">
        <f t="shared" si="5"/>
        <v>3</v>
      </c>
    </row>
    <row r="194" spans="1:24" ht="18.75" x14ac:dyDescent="0.3">
      <c r="A194" s="17">
        <v>243</v>
      </c>
      <c r="B194" s="43">
        <v>0</v>
      </c>
      <c r="C194" s="55">
        <v>0</v>
      </c>
      <c r="D194" s="43">
        <v>0</v>
      </c>
      <c r="E194" s="14">
        <f t="shared" si="4"/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44">
        <v>0</v>
      </c>
      <c r="V194" s="44">
        <v>0</v>
      </c>
      <c r="W194" s="44">
        <v>0</v>
      </c>
      <c r="X194" s="45">
        <f t="shared" si="5"/>
        <v>0</v>
      </c>
    </row>
    <row r="195" spans="1:24" ht="18.75" x14ac:dyDescent="0.3">
      <c r="A195" s="17">
        <v>244</v>
      </c>
      <c r="B195" s="43">
        <v>0</v>
      </c>
      <c r="C195" s="55">
        <v>0</v>
      </c>
      <c r="D195" s="43">
        <v>0</v>
      </c>
      <c r="E195" s="14">
        <f t="shared" si="4"/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44">
        <v>0</v>
      </c>
      <c r="V195" s="44">
        <v>0</v>
      </c>
      <c r="W195" s="44">
        <v>0</v>
      </c>
      <c r="X195" s="45">
        <f t="shared" si="5"/>
        <v>0</v>
      </c>
    </row>
    <row r="196" spans="1:24" ht="18.75" x14ac:dyDescent="0.3">
      <c r="A196" s="17" t="s">
        <v>430</v>
      </c>
      <c r="B196" s="43">
        <v>0</v>
      </c>
      <c r="C196" s="55">
        <v>0</v>
      </c>
      <c r="D196" s="43">
        <v>0</v>
      </c>
      <c r="E196" s="14">
        <f t="shared" si="4"/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44">
        <v>0</v>
      </c>
      <c r="V196" s="44">
        <v>0</v>
      </c>
      <c r="W196" s="44">
        <v>0</v>
      </c>
      <c r="X196" s="45">
        <f t="shared" si="5"/>
        <v>0</v>
      </c>
    </row>
    <row r="197" spans="1:24" ht="18.75" x14ac:dyDescent="0.3">
      <c r="A197" s="17">
        <v>245</v>
      </c>
      <c r="B197" s="43">
        <v>0</v>
      </c>
      <c r="C197" s="55">
        <v>0</v>
      </c>
      <c r="D197" s="43">
        <v>0</v>
      </c>
      <c r="E197" s="14">
        <f t="shared" si="4"/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44">
        <v>0</v>
      </c>
      <c r="V197" s="44">
        <v>0</v>
      </c>
      <c r="W197" s="44">
        <v>0</v>
      </c>
      <c r="X197" s="45">
        <f t="shared" si="5"/>
        <v>0</v>
      </c>
    </row>
    <row r="198" spans="1:24" ht="18.75" x14ac:dyDescent="0.3">
      <c r="A198" s="17" t="s">
        <v>70</v>
      </c>
      <c r="B198" s="43">
        <v>0</v>
      </c>
      <c r="C198" s="55">
        <v>0</v>
      </c>
      <c r="D198" s="43">
        <v>0</v>
      </c>
      <c r="E198" s="14">
        <f t="shared" si="4"/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44">
        <v>0</v>
      </c>
      <c r="V198" s="44">
        <v>0</v>
      </c>
      <c r="W198" s="44">
        <v>0</v>
      </c>
      <c r="X198" s="45">
        <f t="shared" si="5"/>
        <v>0</v>
      </c>
    </row>
    <row r="199" spans="1:24" ht="18.75" x14ac:dyDescent="0.3">
      <c r="A199" s="17" t="s">
        <v>71</v>
      </c>
      <c r="B199" s="43">
        <v>0</v>
      </c>
      <c r="C199" s="55">
        <v>0</v>
      </c>
      <c r="D199" s="43">
        <v>0</v>
      </c>
      <c r="E199" s="14">
        <f t="shared" ref="E199:E262" si="6">SUM(B199:D199)</f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4">
        <v>0</v>
      </c>
      <c r="U199" s="44">
        <v>0</v>
      </c>
      <c r="V199" s="44">
        <v>0</v>
      </c>
      <c r="W199" s="44">
        <v>0</v>
      </c>
      <c r="X199" s="45">
        <f t="shared" ref="X199:X262" si="7">SUM(K199:W199)</f>
        <v>0</v>
      </c>
    </row>
    <row r="200" spans="1:24" ht="18.75" x14ac:dyDescent="0.3">
      <c r="A200" s="17" t="s">
        <v>72</v>
      </c>
      <c r="B200" s="43">
        <v>0</v>
      </c>
      <c r="C200" s="55">
        <v>0</v>
      </c>
      <c r="D200" s="43">
        <v>0</v>
      </c>
      <c r="E200" s="14">
        <f t="shared" si="6"/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44">
        <v>0</v>
      </c>
      <c r="V200" s="44">
        <v>0</v>
      </c>
      <c r="W200" s="44">
        <v>0</v>
      </c>
      <c r="X200" s="45">
        <f t="shared" si="7"/>
        <v>0</v>
      </c>
    </row>
    <row r="201" spans="1:24" ht="18.75" x14ac:dyDescent="0.3">
      <c r="A201" s="17">
        <v>248</v>
      </c>
      <c r="B201" s="43">
        <v>1</v>
      </c>
      <c r="C201" s="55">
        <v>1</v>
      </c>
      <c r="D201" s="43">
        <v>0</v>
      </c>
      <c r="E201" s="14">
        <f t="shared" si="6"/>
        <v>2</v>
      </c>
      <c r="F201" s="43">
        <v>0</v>
      </c>
      <c r="G201" s="43">
        <v>0</v>
      </c>
      <c r="H201" s="43">
        <v>0</v>
      </c>
      <c r="I201" s="43">
        <v>2</v>
      </c>
      <c r="J201" s="43">
        <v>0</v>
      </c>
      <c r="K201" s="44">
        <v>0</v>
      </c>
      <c r="L201" s="44">
        <v>0</v>
      </c>
      <c r="M201" s="44">
        <v>1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44">
        <v>0</v>
      </c>
      <c r="V201" s="44">
        <v>0</v>
      </c>
      <c r="W201" s="44">
        <v>0</v>
      </c>
      <c r="X201" s="45">
        <f t="shared" si="7"/>
        <v>1</v>
      </c>
    </row>
    <row r="202" spans="1:24" ht="18.75" x14ac:dyDescent="0.3">
      <c r="A202" s="17" t="s">
        <v>431</v>
      </c>
      <c r="B202" s="43">
        <v>0</v>
      </c>
      <c r="C202" s="55">
        <v>0</v>
      </c>
      <c r="D202" s="43">
        <v>0</v>
      </c>
      <c r="E202" s="14">
        <f t="shared" si="6"/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44">
        <v>0</v>
      </c>
      <c r="V202" s="44">
        <v>0</v>
      </c>
      <c r="W202" s="44">
        <v>0</v>
      </c>
      <c r="X202" s="45">
        <f t="shared" si="7"/>
        <v>0</v>
      </c>
    </row>
    <row r="203" spans="1:24" ht="18.75" x14ac:dyDescent="0.3">
      <c r="A203" s="17">
        <v>250</v>
      </c>
      <c r="B203" s="43">
        <v>0</v>
      </c>
      <c r="C203" s="55">
        <v>0</v>
      </c>
      <c r="D203" s="43">
        <v>0</v>
      </c>
      <c r="E203" s="14">
        <f t="shared" si="6"/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44">
        <v>0</v>
      </c>
      <c r="V203" s="44">
        <v>0</v>
      </c>
      <c r="W203" s="44">
        <v>0</v>
      </c>
      <c r="X203" s="45">
        <f t="shared" si="7"/>
        <v>0</v>
      </c>
    </row>
    <row r="204" spans="1:24" ht="18.75" x14ac:dyDescent="0.3">
      <c r="A204" s="17">
        <v>251</v>
      </c>
      <c r="B204" s="43">
        <v>0</v>
      </c>
      <c r="C204" s="55">
        <v>0</v>
      </c>
      <c r="D204" s="43">
        <v>0</v>
      </c>
      <c r="E204" s="14">
        <f t="shared" si="6"/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4">
        <v>0</v>
      </c>
      <c r="X204" s="45">
        <f t="shared" si="7"/>
        <v>0</v>
      </c>
    </row>
    <row r="205" spans="1:24" ht="18.75" x14ac:dyDescent="0.3">
      <c r="A205" s="17">
        <v>253</v>
      </c>
      <c r="B205" s="43">
        <v>0</v>
      </c>
      <c r="C205" s="55">
        <v>0</v>
      </c>
      <c r="D205" s="43">
        <v>0</v>
      </c>
      <c r="E205" s="14">
        <f t="shared" si="6"/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0</v>
      </c>
      <c r="U205" s="44">
        <v>0</v>
      </c>
      <c r="V205" s="44">
        <v>0</v>
      </c>
      <c r="W205" s="44">
        <v>0</v>
      </c>
      <c r="X205" s="45">
        <f t="shared" si="7"/>
        <v>0</v>
      </c>
    </row>
    <row r="206" spans="1:24" ht="18.75" x14ac:dyDescent="0.3">
      <c r="A206" s="17">
        <v>254</v>
      </c>
      <c r="B206" s="43">
        <v>0</v>
      </c>
      <c r="C206" s="55">
        <v>0</v>
      </c>
      <c r="D206" s="43">
        <v>0</v>
      </c>
      <c r="E206" s="14">
        <f t="shared" si="6"/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44">
        <v>0</v>
      </c>
      <c r="V206" s="44">
        <v>0</v>
      </c>
      <c r="W206" s="44">
        <v>0</v>
      </c>
      <c r="X206" s="45">
        <f t="shared" si="7"/>
        <v>0</v>
      </c>
    </row>
    <row r="207" spans="1:24" ht="18.75" x14ac:dyDescent="0.3">
      <c r="A207" s="17">
        <v>255</v>
      </c>
      <c r="B207" s="43">
        <v>0</v>
      </c>
      <c r="C207" s="55">
        <v>0</v>
      </c>
      <c r="D207" s="43">
        <v>0</v>
      </c>
      <c r="E207" s="14">
        <f t="shared" si="6"/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4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4">
        <v>0</v>
      </c>
      <c r="U207" s="44">
        <v>0</v>
      </c>
      <c r="V207" s="44">
        <v>0</v>
      </c>
      <c r="W207" s="44">
        <v>0</v>
      </c>
      <c r="X207" s="45">
        <f t="shared" si="7"/>
        <v>0</v>
      </c>
    </row>
    <row r="208" spans="1:24" ht="18.75" x14ac:dyDescent="0.3">
      <c r="A208" s="17">
        <v>256</v>
      </c>
      <c r="B208" s="43">
        <v>0</v>
      </c>
      <c r="C208" s="55">
        <v>0</v>
      </c>
      <c r="D208" s="43">
        <v>0</v>
      </c>
      <c r="E208" s="14">
        <f t="shared" si="6"/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4">
        <v>0</v>
      </c>
      <c r="L208" s="44">
        <v>0</v>
      </c>
      <c r="M208" s="44">
        <v>0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4">
        <v>0</v>
      </c>
      <c r="U208" s="44">
        <v>0</v>
      </c>
      <c r="V208" s="44">
        <v>0</v>
      </c>
      <c r="W208" s="44">
        <v>0</v>
      </c>
      <c r="X208" s="45">
        <f t="shared" si="7"/>
        <v>0</v>
      </c>
    </row>
    <row r="209" spans="1:24" ht="18.75" x14ac:dyDescent="0.3">
      <c r="A209" s="17">
        <v>257</v>
      </c>
      <c r="B209" s="43">
        <v>0</v>
      </c>
      <c r="C209" s="55">
        <v>0</v>
      </c>
      <c r="D209" s="43">
        <v>0</v>
      </c>
      <c r="E209" s="14">
        <f t="shared" si="6"/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44">
        <v>0</v>
      </c>
      <c r="V209" s="44">
        <v>0</v>
      </c>
      <c r="W209" s="44">
        <v>0</v>
      </c>
      <c r="X209" s="45">
        <f t="shared" si="7"/>
        <v>0</v>
      </c>
    </row>
    <row r="210" spans="1:24" ht="18.75" x14ac:dyDescent="0.3">
      <c r="A210" s="17" t="s">
        <v>73</v>
      </c>
      <c r="B210" s="43">
        <v>0</v>
      </c>
      <c r="C210" s="55">
        <v>0</v>
      </c>
      <c r="D210" s="43">
        <v>0</v>
      </c>
      <c r="E210" s="14">
        <f t="shared" si="6"/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44">
        <v>0</v>
      </c>
      <c r="V210" s="44">
        <v>0</v>
      </c>
      <c r="W210" s="44">
        <v>0</v>
      </c>
      <c r="X210" s="45">
        <f t="shared" si="7"/>
        <v>0</v>
      </c>
    </row>
    <row r="211" spans="1:24" ht="18.75" x14ac:dyDescent="0.3">
      <c r="A211" s="17">
        <v>258</v>
      </c>
      <c r="B211" s="43">
        <v>0</v>
      </c>
      <c r="C211" s="55">
        <v>0</v>
      </c>
      <c r="D211" s="43">
        <v>0</v>
      </c>
      <c r="E211" s="14">
        <f t="shared" si="6"/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44">
        <v>0</v>
      </c>
      <c r="V211" s="44">
        <v>0</v>
      </c>
      <c r="W211" s="44">
        <v>0</v>
      </c>
      <c r="X211" s="45">
        <f t="shared" si="7"/>
        <v>0</v>
      </c>
    </row>
    <row r="212" spans="1:24" ht="18.75" x14ac:dyDescent="0.3">
      <c r="A212" s="17">
        <v>259</v>
      </c>
      <c r="B212" s="43">
        <v>0</v>
      </c>
      <c r="C212" s="55">
        <v>0</v>
      </c>
      <c r="D212" s="43">
        <v>0</v>
      </c>
      <c r="E212" s="14">
        <f t="shared" si="6"/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4">
        <v>0</v>
      </c>
      <c r="U212" s="44">
        <v>0</v>
      </c>
      <c r="V212" s="44">
        <v>0</v>
      </c>
      <c r="W212" s="44">
        <v>0</v>
      </c>
      <c r="X212" s="45">
        <f t="shared" si="7"/>
        <v>0</v>
      </c>
    </row>
    <row r="213" spans="1:24" ht="18.75" x14ac:dyDescent="0.3">
      <c r="A213" s="17" t="s">
        <v>432</v>
      </c>
      <c r="B213" s="43">
        <v>0</v>
      </c>
      <c r="C213" s="55">
        <v>0</v>
      </c>
      <c r="D213" s="43">
        <v>0</v>
      </c>
      <c r="E213" s="14">
        <f t="shared" si="6"/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44">
        <v>0</v>
      </c>
      <c r="V213" s="44">
        <v>0</v>
      </c>
      <c r="W213" s="44">
        <v>0</v>
      </c>
      <c r="X213" s="45">
        <f t="shared" si="7"/>
        <v>0</v>
      </c>
    </row>
    <row r="214" spans="1:24" ht="18.75" x14ac:dyDescent="0.3">
      <c r="A214" s="17">
        <v>260</v>
      </c>
      <c r="B214" s="43">
        <v>0</v>
      </c>
      <c r="C214" s="55">
        <v>0</v>
      </c>
      <c r="D214" s="43">
        <v>0</v>
      </c>
      <c r="E214" s="14">
        <f t="shared" si="6"/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44">
        <v>0</v>
      </c>
      <c r="V214" s="44">
        <v>0</v>
      </c>
      <c r="W214" s="44">
        <v>0</v>
      </c>
      <c r="X214" s="45">
        <f t="shared" si="7"/>
        <v>0</v>
      </c>
    </row>
    <row r="215" spans="1:24" ht="18.75" x14ac:dyDescent="0.3">
      <c r="A215" s="17" t="s">
        <v>74</v>
      </c>
      <c r="B215" s="43">
        <v>0</v>
      </c>
      <c r="C215" s="55">
        <v>0</v>
      </c>
      <c r="D215" s="43">
        <v>0</v>
      </c>
      <c r="E215" s="14">
        <f t="shared" si="6"/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44">
        <v>0</v>
      </c>
      <c r="V215" s="44">
        <v>0</v>
      </c>
      <c r="W215" s="44">
        <v>0</v>
      </c>
      <c r="X215" s="45">
        <f t="shared" si="7"/>
        <v>0</v>
      </c>
    </row>
    <row r="216" spans="1:24" ht="18.75" x14ac:dyDescent="0.3">
      <c r="A216" s="17" t="s">
        <v>75</v>
      </c>
      <c r="B216" s="43">
        <v>0</v>
      </c>
      <c r="C216" s="55">
        <v>0</v>
      </c>
      <c r="D216" s="43">
        <v>0</v>
      </c>
      <c r="E216" s="14">
        <f t="shared" si="6"/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0</v>
      </c>
      <c r="U216" s="44">
        <v>0</v>
      </c>
      <c r="V216" s="44">
        <v>0</v>
      </c>
      <c r="W216" s="44">
        <v>0</v>
      </c>
      <c r="X216" s="45">
        <f t="shared" si="7"/>
        <v>0</v>
      </c>
    </row>
    <row r="217" spans="1:24" ht="18.75" x14ac:dyDescent="0.3">
      <c r="A217" s="17">
        <v>265</v>
      </c>
      <c r="B217" s="43">
        <v>0</v>
      </c>
      <c r="C217" s="55">
        <v>0</v>
      </c>
      <c r="D217" s="43">
        <v>0</v>
      </c>
      <c r="E217" s="14">
        <f t="shared" si="6"/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4">
        <v>0</v>
      </c>
      <c r="U217" s="44">
        <v>0</v>
      </c>
      <c r="V217" s="44">
        <v>0</v>
      </c>
      <c r="W217" s="44">
        <v>0</v>
      </c>
      <c r="X217" s="45">
        <f t="shared" si="7"/>
        <v>0</v>
      </c>
    </row>
    <row r="218" spans="1:24" ht="18.75" x14ac:dyDescent="0.3">
      <c r="A218" s="17" t="s">
        <v>623</v>
      </c>
      <c r="B218" s="43">
        <v>0</v>
      </c>
      <c r="C218" s="55">
        <v>0</v>
      </c>
      <c r="D218" s="43">
        <v>0</v>
      </c>
      <c r="E218" s="14">
        <f t="shared" si="6"/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4">
        <v>0</v>
      </c>
      <c r="U218" s="44">
        <v>0</v>
      </c>
      <c r="V218" s="44">
        <v>0</v>
      </c>
      <c r="W218" s="44">
        <v>0</v>
      </c>
      <c r="X218" s="45">
        <f t="shared" si="7"/>
        <v>0</v>
      </c>
    </row>
    <row r="219" spans="1:24" ht="18.75" x14ac:dyDescent="0.3">
      <c r="A219" s="17" t="s">
        <v>624</v>
      </c>
      <c r="B219" s="43">
        <v>0</v>
      </c>
      <c r="C219" s="55">
        <v>0</v>
      </c>
      <c r="D219" s="43">
        <v>0</v>
      </c>
      <c r="E219" s="14">
        <f t="shared" si="6"/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4">
        <v>0</v>
      </c>
      <c r="U219" s="44">
        <v>0</v>
      </c>
      <c r="V219" s="44">
        <v>0</v>
      </c>
      <c r="W219" s="44">
        <v>0</v>
      </c>
      <c r="X219" s="45">
        <f t="shared" si="7"/>
        <v>0</v>
      </c>
    </row>
    <row r="220" spans="1:24" ht="18.75" x14ac:dyDescent="0.3">
      <c r="A220" s="17" t="s">
        <v>625</v>
      </c>
      <c r="B220" s="43">
        <v>0</v>
      </c>
      <c r="C220" s="55">
        <v>0</v>
      </c>
      <c r="D220" s="43">
        <v>0</v>
      </c>
      <c r="E220" s="14">
        <f t="shared" si="6"/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4">
        <v>0</v>
      </c>
      <c r="U220" s="44">
        <v>0</v>
      </c>
      <c r="V220" s="44">
        <v>0</v>
      </c>
      <c r="W220" s="44">
        <v>0</v>
      </c>
      <c r="X220" s="45">
        <f t="shared" si="7"/>
        <v>0</v>
      </c>
    </row>
    <row r="221" spans="1:24" ht="18.75" x14ac:dyDescent="0.3">
      <c r="A221" s="17">
        <v>266</v>
      </c>
      <c r="B221" s="43">
        <v>0</v>
      </c>
      <c r="C221" s="55">
        <v>0</v>
      </c>
      <c r="D221" s="43">
        <v>0</v>
      </c>
      <c r="E221" s="14">
        <f t="shared" si="6"/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44">
        <v>0</v>
      </c>
      <c r="V221" s="44">
        <v>0</v>
      </c>
      <c r="W221" s="44">
        <v>0</v>
      </c>
      <c r="X221" s="45">
        <f t="shared" si="7"/>
        <v>0</v>
      </c>
    </row>
    <row r="222" spans="1:24" ht="18.75" x14ac:dyDescent="0.3">
      <c r="A222" s="17">
        <v>267</v>
      </c>
      <c r="B222" s="43">
        <v>0</v>
      </c>
      <c r="C222" s="55">
        <v>0</v>
      </c>
      <c r="D222" s="43">
        <v>0</v>
      </c>
      <c r="E222" s="14">
        <f t="shared" si="6"/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44">
        <v>0</v>
      </c>
      <c r="V222" s="44">
        <v>0</v>
      </c>
      <c r="W222" s="44">
        <v>0</v>
      </c>
      <c r="X222" s="45">
        <f t="shared" si="7"/>
        <v>0</v>
      </c>
    </row>
    <row r="223" spans="1:24" ht="18.75" x14ac:dyDescent="0.3">
      <c r="A223" s="17">
        <v>270</v>
      </c>
      <c r="B223" s="43">
        <v>0</v>
      </c>
      <c r="C223" s="55">
        <v>0</v>
      </c>
      <c r="D223" s="43">
        <v>0</v>
      </c>
      <c r="E223" s="14">
        <f t="shared" si="6"/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0</v>
      </c>
      <c r="U223" s="44">
        <v>0</v>
      </c>
      <c r="V223" s="44">
        <v>0</v>
      </c>
      <c r="W223" s="44">
        <v>0</v>
      </c>
      <c r="X223" s="45">
        <f t="shared" si="7"/>
        <v>0</v>
      </c>
    </row>
    <row r="224" spans="1:24" ht="18.75" x14ac:dyDescent="0.3">
      <c r="A224" s="17" t="s">
        <v>76</v>
      </c>
      <c r="B224" s="43">
        <v>0</v>
      </c>
      <c r="C224" s="55">
        <v>0</v>
      </c>
      <c r="D224" s="43">
        <v>0</v>
      </c>
      <c r="E224" s="14">
        <f t="shared" si="6"/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44">
        <v>0</v>
      </c>
      <c r="V224" s="44">
        <v>0</v>
      </c>
      <c r="W224" s="44">
        <v>0</v>
      </c>
      <c r="X224" s="45">
        <f t="shared" si="7"/>
        <v>0</v>
      </c>
    </row>
    <row r="225" spans="1:24" ht="18.75" x14ac:dyDescent="0.3">
      <c r="A225" s="17" t="s">
        <v>626</v>
      </c>
      <c r="B225" s="43">
        <v>0</v>
      </c>
      <c r="C225" s="55">
        <v>0</v>
      </c>
      <c r="D225" s="43">
        <v>0</v>
      </c>
      <c r="E225" s="14">
        <f t="shared" si="6"/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44">
        <v>0</v>
      </c>
      <c r="X225" s="45">
        <f t="shared" si="7"/>
        <v>0</v>
      </c>
    </row>
    <row r="226" spans="1:24" ht="18.75" x14ac:dyDescent="0.3">
      <c r="A226" s="17" t="s">
        <v>77</v>
      </c>
      <c r="B226" s="43">
        <v>3</v>
      </c>
      <c r="C226" s="55">
        <v>0</v>
      </c>
      <c r="D226" s="43">
        <v>0</v>
      </c>
      <c r="E226" s="14">
        <f t="shared" si="6"/>
        <v>3</v>
      </c>
      <c r="F226" s="43">
        <v>0</v>
      </c>
      <c r="G226" s="43">
        <v>0</v>
      </c>
      <c r="H226" s="43">
        <v>0</v>
      </c>
      <c r="I226" s="43">
        <v>1</v>
      </c>
      <c r="J226" s="43">
        <v>2</v>
      </c>
      <c r="K226" s="44">
        <v>0</v>
      </c>
      <c r="L226" s="44">
        <v>3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44">
        <v>0</v>
      </c>
      <c r="S226" s="44">
        <v>0</v>
      </c>
      <c r="T226" s="44">
        <v>0</v>
      </c>
      <c r="U226" s="44">
        <v>0</v>
      </c>
      <c r="V226" s="44">
        <v>0</v>
      </c>
      <c r="W226" s="44">
        <v>0</v>
      </c>
      <c r="X226" s="45">
        <f t="shared" si="7"/>
        <v>3</v>
      </c>
    </row>
    <row r="227" spans="1:24" ht="18.75" x14ac:dyDescent="0.3">
      <c r="A227" s="17">
        <v>279</v>
      </c>
      <c r="B227" s="43">
        <v>10</v>
      </c>
      <c r="C227" s="55">
        <v>1</v>
      </c>
      <c r="D227" s="43">
        <v>0</v>
      </c>
      <c r="E227" s="14">
        <f t="shared" si="6"/>
        <v>11</v>
      </c>
      <c r="F227" s="43">
        <v>0</v>
      </c>
      <c r="G227" s="43">
        <v>0</v>
      </c>
      <c r="H227" s="43">
        <v>0</v>
      </c>
      <c r="I227" s="43">
        <v>3</v>
      </c>
      <c r="J227" s="43">
        <v>8</v>
      </c>
      <c r="K227" s="44">
        <v>4</v>
      </c>
      <c r="L227" s="44">
        <v>6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0</v>
      </c>
      <c r="T227" s="44">
        <v>0</v>
      </c>
      <c r="U227" s="44">
        <v>0</v>
      </c>
      <c r="V227" s="44">
        <v>0</v>
      </c>
      <c r="W227" s="44">
        <v>0</v>
      </c>
      <c r="X227" s="45">
        <f t="shared" si="7"/>
        <v>10</v>
      </c>
    </row>
    <row r="228" spans="1:24" ht="18.75" x14ac:dyDescent="0.3">
      <c r="A228" s="17" t="s">
        <v>78</v>
      </c>
      <c r="B228" s="43">
        <v>0</v>
      </c>
      <c r="C228" s="55">
        <v>0</v>
      </c>
      <c r="D228" s="43">
        <v>0</v>
      </c>
      <c r="E228" s="14">
        <f t="shared" si="6"/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0</v>
      </c>
      <c r="U228" s="44">
        <v>0</v>
      </c>
      <c r="V228" s="44">
        <v>0</v>
      </c>
      <c r="W228" s="44">
        <v>0</v>
      </c>
      <c r="X228" s="45">
        <f t="shared" si="7"/>
        <v>0</v>
      </c>
    </row>
    <row r="229" spans="1:24" ht="18.75" x14ac:dyDescent="0.3">
      <c r="A229" s="17">
        <v>282</v>
      </c>
      <c r="B229" s="43">
        <v>0</v>
      </c>
      <c r="C229" s="55">
        <v>0</v>
      </c>
      <c r="D229" s="43">
        <v>0</v>
      </c>
      <c r="E229" s="14">
        <f t="shared" si="6"/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4">
        <v>0</v>
      </c>
      <c r="S229" s="44">
        <v>0</v>
      </c>
      <c r="T229" s="44">
        <v>0</v>
      </c>
      <c r="U229" s="44">
        <v>0</v>
      </c>
      <c r="V229" s="44">
        <v>0</v>
      </c>
      <c r="W229" s="44">
        <v>0</v>
      </c>
      <c r="X229" s="45">
        <f t="shared" si="7"/>
        <v>0</v>
      </c>
    </row>
    <row r="230" spans="1:24" ht="18.75" x14ac:dyDescent="0.3">
      <c r="A230" s="17" t="s">
        <v>79</v>
      </c>
      <c r="B230" s="43">
        <v>0</v>
      </c>
      <c r="C230" s="55">
        <v>0</v>
      </c>
      <c r="D230" s="43">
        <v>0</v>
      </c>
      <c r="E230" s="14">
        <f t="shared" si="6"/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v>0</v>
      </c>
      <c r="S230" s="44">
        <v>0</v>
      </c>
      <c r="T230" s="44">
        <v>0</v>
      </c>
      <c r="U230" s="44">
        <v>0</v>
      </c>
      <c r="V230" s="44">
        <v>0</v>
      </c>
      <c r="W230" s="44">
        <v>0</v>
      </c>
      <c r="X230" s="45">
        <f t="shared" si="7"/>
        <v>0</v>
      </c>
    </row>
    <row r="231" spans="1:24" ht="18.75" x14ac:dyDescent="0.3">
      <c r="A231" s="17" t="s">
        <v>80</v>
      </c>
      <c r="B231" s="43">
        <v>0</v>
      </c>
      <c r="C231" s="55">
        <v>0</v>
      </c>
      <c r="D231" s="43">
        <v>0</v>
      </c>
      <c r="E231" s="14">
        <f t="shared" si="6"/>
        <v>0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v>0</v>
      </c>
      <c r="S231" s="44">
        <v>0</v>
      </c>
      <c r="T231" s="44">
        <v>0</v>
      </c>
      <c r="U231" s="44">
        <v>0</v>
      </c>
      <c r="V231" s="44">
        <v>0</v>
      </c>
      <c r="W231" s="44">
        <v>0</v>
      </c>
      <c r="X231" s="45">
        <f t="shared" si="7"/>
        <v>0</v>
      </c>
    </row>
    <row r="232" spans="1:24" ht="18.75" x14ac:dyDescent="0.3">
      <c r="A232" s="17" t="s">
        <v>627</v>
      </c>
      <c r="B232" s="43">
        <v>0</v>
      </c>
      <c r="C232" s="55">
        <v>0</v>
      </c>
      <c r="D232" s="43">
        <v>0</v>
      </c>
      <c r="E232" s="14">
        <f t="shared" si="6"/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4">
        <v>0</v>
      </c>
      <c r="S232" s="44">
        <v>0</v>
      </c>
      <c r="T232" s="44">
        <v>0</v>
      </c>
      <c r="U232" s="44">
        <v>0</v>
      </c>
      <c r="V232" s="44">
        <v>0</v>
      </c>
      <c r="W232" s="44">
        <v>0</v>
      </c>
      <c r="X232" s="45">
        <f t="shared" si="7"/>
        <v>0</v>
      </c>
    </row>
    <row r="233" spans="1:24" ht="18.75" x14ac:dyDescent="0.3">
      <c r="A233" s="17">
        <v>283</v>
      </c>
      <c r="B233" s="43">
        <v>16</v>
      </c>
      <c r="C233" s="55">
        <v>1</v>
      </c>
      <c r="D233" s="43">
        <v>0</v>
      </c>
      <c r="E233" s="14">
        <f t="shared" si="6"/>
        <v>17</v>
      </c>
      <c r="F233" s="43">
        <v>0</v>
      </c>
      <c r="G233" s="43">
        <v>0</v>
      </c>
      <c r="H233" s="43">
        <v>0</v>
      </c>
      <c r="I233" s="43">
        <v>7</v>
      </c>
      <c r="J233" s="43">
        <v>10</v>
      </c>
      <c r="K233" s="44">
        <v>0</v>
      </c>
      <c r="L233" s="44">
        <v>6</v>
      </c>
      <c r="M233" s="44">
        <v>9</v>
      </c>
      <c r="N233" s="44">
        <v>0</v>
      </c>
      <c r="O233" s="44">
        <v>0</v>
      </c>
      <c r="P233" s="44">
        <v>0</v>
      </c>
      <c r="Q233" s="44">
        <v>0</v>
      </c>
      <c r="R233" s="44">
        <v>0</v>
      </c>
      <c r="S233" s="44">
        <v>0</v>
      </c>
      <c r="T233" s="44">
        <v>1</v>
      </c>
      <c r="U233" s="44">
        <v>0</v>
      </c>
      <c r="V233" s="44">
        <v>0</v>
      </c>
      <c r="W233" s="44">
        <v>0</v>
      </c>
      <c r="X233" s="45">
        <f t="shared" si="7"/>
        <v>16</v>
      </c>
    </row>
    <row r="234" spans="1:24" ht="18.75" x14ac:dyDescent="0.3">
      <c r="A234" s="18" t="s">
        <v>81</v>
      </c>
      <c r="B234" s="43">
        <v>0</v>
      </c>
      <c r="C234" s="55">
        <v>0</v>
      </c>
      <c r="D234" s="43">
        <v>0</v>
      </c>
      <c r="E234" s="14">
        <f t="shared" si="6"/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v>0</v>
      </c>
      <c r="S234" s="44">
        <v>0</v>
      </c>
      <c r="T234" s="44">
        <v>0</v>
      </c>
      <c r="U234" s="44">
        <v>0</v>
      </c>
      <c r="V234" s="44">
        <v>0</v>
      </c>
      <c r="W234" s="44">
        <v>0</v>
      </c>
      <c r="X234" s="45">
        <f t="shared" si="7"/>
        <v>0</v>
      </c>
    </row>
    <row r="235" spans="1:24" ht="18.75" x14ac:dyDescent="0.3">
      <c r="A235" s="17" t="s">
        <v>82</v>
      </c>
      <c r="B235" s="43">
        <v>0</v>
      </c>
      <c r="C235" s="55">
        <v>0</v>
      </c>
      <c r="D235" s="43">
        <v>0</v>
      </c>
      <c r="E235" s="14">
        <f t="shared" si="6"/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v>0</v>
      </c>
      <c r="S235" s="44">
        <v>0</v>
      </c>
      <c r="T235" s="44">
        <v>0</v>
      </c>
      <c r="U235" s="44">
        <v>0</v>
      </c>
      <c r="V235" s="44">
        <v>0</v>
      </c>
      <c r="W235" s="44">
        <v>0</v>
      </c>
      <c r="X235" s="45">
        <f t="shared" si="7"/>
        <v>0</v>
      </c>
    </row>
    <row r="236" spans="1:24" ht="18.75" x14ac:dyDescent="0.3">
      <c r="A236" s="17">
        <v>284</v>
      </c>
      <c r="B236" s="43">
        <v>6</v>
      </c>
      <c r="C236" s="55">
        <v>0</v>
      </c>
      <c r="D236" s="43">
        <v>0</v>
      </c>
      <c r="E236" s="14">
        <f t="shared" si="6"/>
        <v>6</v>
      </c>
      <c r="F236" s="43">
        <v>0</v>
      </c>
      <c r="G236" s="43">
        <v>0</v>
      </c>
      <c r="H236" s="43">
        <v>0</v>
      </c>
      <c r="I236" s="43">
        <v>4</v>
      </c>
      <c r="J236" s="43">
        <v>2</v>
      </c>
      <c r="K236" s="44">
        <v>0</v>
      </c>
      <c r="L236" s="44">
        <v>4</v>
      </c>
      <c r="M236" s="44">
        <v>2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0</v>
      </c>
      <c r="U236" s="44">
        <v>0</v>
      </c>
      <c r="V236" s="44">
        <v>0</v>
      </c>
      <c r="W236" s="44">
        <v>0</v>
      </c>
      <c r="X236" s="45">
        <f t="shared" si="7"/>
        <v>6</v>
      </c>
    </row>
    <row r="237" spans="1:24" ht="18.75" x14ac:dyDescent="0.3">
      <c r="A237" s="17" t="s">
        <v>83</v>
      </c>
      <c r="B237" s="268">
        <v>0</v>
      </c>
      <c r="C237" s="55">
        <v>0</v>
      </c>
      <c r="D237" s="43">
        <v>0</v>
      </c>
      <c r="E237" s="14">
        <f t="shared" si="6"/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v>0</v>
      </c>
      <c r="S237" s="44">
        <v>0</v>
      </c>
      <c r="T237" s="44">
        <v>0</v>
      </c>
      <c r="U237" s="44">
        <v>0</v>
      </c>
      <c r="V237" s="44">
        <v>0</v>
      </c>
      <c r="W237" s="44">
        <v>0</v>
      </c>
      <c r="X237" s="45">
        <f t="shared" si="7"/>
        <v>0</v>
      </c>
    </row>
    <row r="238" spans="1:24" ht="18.75" x14ac:dyDescent="0.3">
      <c r="A238" s="17" t="s">
        <v>84</v>
      </c>
      <c r="B238" s="55">
        <v>0</v>
      </c>
      <c r="C238" s="55">
        <v>0</v>
      </c>
      <c r="D238" s="43">
        <v>0</v>
      </c>
      <c r="E238" s="14">
        <f t="shared" si="6"/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4">
        <v>0</v>
      </c>
      <c r="T238" s="44">
        <v>0</v>
      </c>
      <c r="U238" s="44">
        <v>0</v>
      </c>
      <c r="V238" s="44">
        <v>0</v>
      </c>
      <c r="W238" s="44">
        <v>0</v>
      </c>
      <c r="X238" s="45">
        <f t="shared" si="7"/>
        <v>0</v>
      </c>
    </row>
    <row r="239" spans="1:24" ht="18.75" x14ac:dyDescent="0.3">
      <c r="A239" s="17" t="s">
        <v>85</v>
      </c>
      <c r="B239" s="268">
        <v>0</v>
      </c>
      <c r="C239" s="43">
        <v>0</v>
      </c>
      <c r="D239" s="43">
        <v>0</v>
      </c>
      <c r="E239" s="14">
        <f t="shared" si="6"/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44">
        <v>0</v>
      </c>
      <c r="V239" s="44">
        <v>0</v>
      </c>
      <c r="W239" s="44">
        <v>0</v>
      </c>
      <c r="X239" s="45">
        <f t="shared" si="7"/>
        <v>0</v>
      </c>
    </row>
    <row r="240" spans="1:24" ht="18.75" x14ac:dyDescent="0.3">
      <c r="A240" s="17" t="s">
        <v>628</v>
      </c>
      <c r="B240" s="55">
        <v>0</v>
      </c>
      <c r="C240" s="43">
        <v>0</v>
      </c>
      <c r="D240" s="43">
        <v>0</v>
      </c>
      <c r="E240" s="14">
        <f t="shared" si="6"/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0</v>
      </c>
      <c r="R240" s="44">
        <v>0</v>
      </c>
      <c r="S240" s="44">
        <v>0</v>
      </c>
      <c r="T240" s="44">
        <v>0</v>
      </c>
      <c r="U240" s="44">
        <v>0</v>
      </c>
      <c r="V240" s="44">
        <v>0</v>
      </c>
      <c r="W240" s="44">
        <v>0</v>
      </c>
      <c r="X240" s="45">
        <f t="shared" si="7"/>
        <v>0</v>
      </c>
    </row>
    <row r="241" spans="1:24" ht="18.75" x14ac:dyDescent="0.3">
      <c r="A241" s="17">
        <v>285</v>
      </c>
      <c r="B241" s="55">
        <v>0</v>
      </c>
      <c r="C241" s="43">
        <v>0</v>
      </c>
      <c r="D241" s="43">
        <v>0</v>
      </c>
      <c r="E241" s="14">
        <f t="shared" si="6"/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0</v>
      </c>
      <c r="U241" s="44">
        <v>0</v>
      </c>
      <c r="V241" s="44">
        <v>0</v>
      </c>
      <c r="W241" s="44">
        <v>0</v>
      </c>
      <c r="X241" s="45">
        <f t="shared" si="7"/>
        <v>0</v>
      </c>
    </row>
    <row r="242" spans="1:24" ht="18.75" x14ac:dyDescent="0.3">
      <c r="A242" s="17" t="s">
        <v>86</v>
      </c>
      <c r="B242" s="55">
        <v>0</v>
      </c>
      <c r="C242" s="43">
        <v>0</v>
      </c>
      <c r="D242" s="43">
        <v>0</v>
      </c>
      <c r="E242" s="14">
        <f t="shared" si="6"/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0</v>
      </c>
      <c r="P242" s="44">
        <v>0</v>
      </c>
      <c r="Q242" s="44">
        <v>0</v>
      </c>
      <c r="R242" s="44">
        <v>0</v>
      </c>
      <c r="S242" s="44">
        <v>0</v>
      </c>
      <c r="T242" s="44">
        <v>0</v>
      </c>
      <c r="U242" s="44">
        <v>0</v>
      </c>
      <c r="V242" s="44">
        <v>0</v>
      </c>
      <c r="W242" s="44">
        <v>0</v>
      </c>
      <c r="X242" s="45">
        <f t="shared" si="7"/>
        <v>0</v>
      </c>
    </row>
    <row r="243" spans="1:24" ht="18.75" x14ac:dyDescent="0.3">
      <c r="A243" s="17">
        <v>286</v>
      </c>
      <c r="B243" s="55">
        <v>0</v>
      </c>
      <c r="C243" s="43">
        <v>0</v>
      </c>
      <c r="D243" s="43">
        <v>0</v>
      </c>
      <c r="E243" s="14">
        <f t="shared" si="6"/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4">
        <v>0</v>
      </c>
      <c r="L243" s="44">
        <v>0</v>
      </c>
      <c r="M243" s="44">
        <v>0</v>
      </c>
      <c r="N243" s="44">
        <v>0</v>
      </c>
      <c r="O243" s="44">
        <v>0</v>
      </c>
      <c r="P243" s="44">
        <v>0</v>
      </c>
      <c r="Q243" s="44">
        <v>0</v>
      </c>
      <c r="R243" s="44">
        <v>0</v>
      </c>
      <c r="S243" s="44">
        <v>0</v>
      </c>
      <c r="T243" s="44">
        <v>0</v>
      </c>
      <c r="U243" s="44">
        <v>0</v>
      </c>
      <c r="V243" s="44">
        <v>0</v>
      </c>
      <c r="W243" s="44">
        <v>0</v>
      </c>
      <c r="X243" s="45">
        <f t="shared" si="7"/>
        <v>0</v>
      </c>
    </row>
    <row r="244" spans="1:24" ht="18.75" x14ac:dyDescent="0.3">
      <c r="A244" s="17" t="s">
        <v>87</v>
      </c>
      <c r="B244" s="55">
        <v>0</v>
      </c>
      <c r="C244" s="43">
        <v>0</v>
      </c>
      <c r="D244" s="43">
        <v>0</v>
      </c>
      <c r="E244" s="14">
        <f t="shared" si="6"/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4">
        <v>0</v>
      </c>
      <c r="L244" s="44">
        <v>0</v>
      </c>
      <c r="M244" s="44">
        <v>0</v>
      </c>
      <c r="N244" s="44">
        <v>0</v>
      </c>
      <c r="O244" s="44">
        <v>0</v>
      </c>
      <c r="P244" s="44">
        <v>0</v>
      </c>
      <c r="Q244" s="44">
        <v>0</v>
      </c>
      <c r="R244" s="44">
        <v>0</v>
      </c>
      <c r="S244" s="44">
        <v>0</v>
      </c>
      <c r="T244" s="44">
        <v>0</v>
      </c>
      <c r="U244" s="44">
        <v>0</v>
      </c>
      <c r="V244" s="44">
        <v>0</v>
      </c>
      <c r="W244" s="44">
        <v>0</v>
      </c>
      <c r="X244" s="45">
        <f t="shared" si="7"/>
        <v>0</v>
      </c>
    </row>
    <row r="245" spans="1:24" ht="18.75" x14ac:dyDescent="0.3">
      <c r="A245" s="17">
        <v>287</v>
      </c>
      <c r="B245" s="55">
        <v>0</v>
      </c>
      <c r="C245" s="43">
        <v>0</v>
      </c>
      <c r="D245" s="43">
        <v>0</v>
      </c>
      <c r="E245" s="14">
        <f t="shared" si="6"/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4">
        <v>0</v>
      </c>
      <c r="U245" s="44">
        <v>0</v>
      </c>
      <c r="V245" s="44">
        <v>0</v>
      </c>
      <c r="W245" s="44">
        <v>0</v>
      </c>
      <c r="X245" s="45">
        <f t="shared" si="7"/>
        <v>0</v>
      </c>
    </row>
    <row r="246" spans="1:24" ht="18.75" x14ac:dyDescent="0.3">
      <c r="A246" s="17" t="s">
        <v>88</v>
      </c>
      <c r="B246" s="55">
        <v>0</v>
      </c>
      <c r="C246" s="43">
        <v>0</v>
      </c>
      <c r="D246" s="43">
        <v>0</v>
      </c>
      <c r="E246" s="14">
        <f t="shared" si="6"/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4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0</v>
      </c>
      <c r="U246" s="44">
        <v>0</v>
      </c>
      <c r="V246" s="44">
        <v>0</v>
      </c>
      <c r="W246" s="44">
        <v>0</v>
      </c>
      <c r="X246" s="45">
        <f t="shared" si="7"/>
        <v>0</v>
      </c>
    </row>
    <row r="247" spans="1:24" ht="18.75" x14ac:dyDescent="0.3">
      <c r="A247" s="17" t="s">
        <v>89</v>
      </c>
      <c r="B247" s="55">
        <v>0</v>
      </c>
      <c r="C247" s="43">
        <v>0</v>
      </c>
      <c r="D247" s="43">
        <v>0</v>
      </c>
      <c r="E247" s="14">
        <f t="shared" si="6"/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4">
        <v>0</v>
      </c>
      <c r="L247" s="44">
        <v>0</v>
      </c>
      <c r="M247" s="44">
        <v>0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0</v>
      </c>
      <c r="T247" s="44">
        <v>0</v>
      </c>
      <c r="U247" s="44">
        <v>0</v>
      </c>
      <c r="V247" s="44">
        <v>0</v>
      </c>
      <c r="W247" s="44">
        <v>0</v>
      </c>
      <c r="X247" s="45">
        <f t="shared" si="7"/>
        <v>0</v>
      </c>
    </row>
    <row r="248" spans="1:24" ht="18.75" x14ac:dyDescent="0.3">
      <c r="A248" s="17">
        <v>288</v>
      </c>
      <c r="B248" s="55">
        <v>0</v>
      </c>
      <c r="C248" s="43">
        <v>0</v>
      </c>
      <c r="D248" s="43">
        <v>0</v>
      </c>
      <c r="E248" s="14">
        <f t="shared" si="6"/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0</v>
      </c>
      <c r="T248" s="44">
        <v>0</v>
      </c>
      <c r="U248" s="44">
        <v>0</v>
      </c>
      <c r="V248" s="44">
        <v>0</v>
      </c>
      <c r="W248" s="44">
        <v>0</v>
      </c>
      <c r="X248" s="45">
        <f t="shared" si="7"/>
        <v>0</v>
      </c>
    </row>
    <row r="249" spans="1:24" ht="18.75" x14ac:dyDescent="0.3">
      <c r="A249" s="17" t="s">
        <v>90</v>
      </c>
      <c r="B249" s="55">
        <v>0</v>
      </c>
      <c r="C249" s="43">
        <v>0</v>
      </c>
      <c r="D249" s="43">
        <v>0</v>
      </c>
      <c r="E249" s="14">
        <f t="shared" si="6"/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4">
        <v>0</v>
      </c>
      <c r="T249" s="44">
        <v>0</v>
      </c>
      <c r="U249" s="44">
        <v>0</v>
      </c>
      <c r="V249" s="44">
        <v>0</v>
      </c>
      <c r="W249" s="44">
        <v>0</v>
      </c>
      <c r="X249" s="45">
        <f t="shared" si="7"/>
        <v>0</v>
      </c>
    </row>
    <row r="250" spans="1:24" ht="18.75" x14ac:dyDescent="0.3">
      <c r="A250" s="17" t="s">
        <v>629</v>
      </c>
      <c r="B250" s="55">
        <v>0</v>
      </c>
      <c r="C250" s="43">
        <v>0</v>
      </c>
      <c r="D250" s="43">
        <v>0</v>
      </c>
      <c r="E250" s="14">
        <f t="shared" si="6"/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v>0</v>
      </c>
      <c r="S250" s="44">
        <v>0</v>
      </c>
      <c r="T250" s="44">
        <v>0</v>
      </c>
      <c r="U250" s="44">
        <v>0</v>
      </c>
      <c r="V250" s="44">
        <v>0</v>
      </c>
      <c r="W250" s="44">
        <v>0</v>
      </c>
      <c r="X250" s="45">
        <f t="shared" si="7"/>
        <v>0</v>
      </c>
    </row>
    <row r="251" spans="1:24" ht="18.75" x14ac:dyDescent="0.3">
      <c r="A251" s="17">
        <v>289</v>
      </c>
      <c r="B251" s="55">
        <v>0</v>
      </c>
      <c r="C251" s="43">
        <v>0</v>
      </c>
      <c r="D251" s="43">
        <v>0</v>
      </c>
      <c r="E251" s="14">
        <f t="shared" si="6"/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4">
        <v>0</v>
      </c>
      <c r="L251" s="44">
        <v>0</v>
      </c>
      <c r="M251" s="44">
        <v>0</v>
      </c>
      <c r="N251" s="44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0</v>
      </c>
      <c r="U251" s="44">
        <v>0</v>
      </c>
      <c r="V251" s="44">
        <v>0</v>
      </c>
      <c r="W251" s="44">
        <v>0</v>
      </c>
      <c r="X251" s="45">
        <f t="shared" si="7"/>
        <v>0</v>
      </c>
    </row>
    <row r="252" spans="1:24" ht="18.75" x14ac:dyDescent="0.3">
      <c r="A252" s="17" t="s">
        <v>558</v>
      </c>
      <c r="B252" s="55">
        <v>5</v>
      </c>
      <c r="C252" s="43">
        <v>0</v>
      </c>
      <c r="D252" s="43">
        <v>0</v>
      </c>
      <c r="E252" s="14">
        <f t="shared" si="6"/>
        <v>5</v>
      </c>
      <c r="F252" s="43">
        <v>0</v>
      </c>
      <c r="G252" s="43">
        <v>0</v>
      </c>
      <c r="H252" s="43">
        <v>0</v>
      </c>
      <c r="I252" s="43">
        <v>4</v>
      </c>
      <c r="J252" s="43">
        <v>1</v>
      </c>
      <c r="K252" s="44">
        <v>0</v>
      </c>
      <c r="L252" s="44">
        <v>4</v>
      </c>
      <c r="M252" s="44">
        <v>1</v>
      </c>
      <c r="N252" s="44">
        <v>0</v>
      </c>
      <c r="O252" s="44">
        <v>0</v>
      </c>
      <c r="P252" s="44">
        <v>0</v>
      </c>
      <c r="Q252" s="44">
        <v>0</v>
      </c>
      <c r="R252" s="44">
        <v>0</v>
      </c>
      <c r="S252" s="44">
        <v>0</v>
      </c>
      <c r="T252" s="44">
        <v>0</v>
      </c>
      <c r="U252" s="44">
        <v>0</v>
      </c>
      <c r="V252" s="44">
        <v>0</v>
      </c>
      <c r="W252" s="44">
        <v>0</v>
      </c>
      <c r="X252" s="45">
        <f t="shared" si="7"/>
        <v>5</v>
      </c>
    </row>
    <row r="253" spans="1:24" ht="18.75" x14ac:dyDescent="0.3">
      <c r="A253" s="17">
        <v>291</v>
      </c>
      <c r="B253" s="55">
        <v>60</v>
      </c>
      <c r="C253" s="43">
        <v>1</v>
      </c>
      <c r="D253" s="43">
        <v>0</v>
      </c>
      <c r="E253" s="14">
        <f t="shared" si="6"/>
        <v>61</v>
      </c>
      <c r="F253" s="43">
        <v>0</v>
      </c>
      <c r="G253" s="43">
        <v>0</v>
      </c>
      <c r="H253" s="43">
        <v>0</v>
      </c>
      <c r="I253" s="43">
        <v>40</v>
      </c>
      <c r="J253" s="43">
        <v>21</v>
      </c>
      <c r="K253" s="44">
        <v>23</v>
      </c>
      <c r="L253" s="44">
        <v>34</v>
      </c>
      <c r="M253" s="44">
        <v>3</v>
      </c>
      <c r="N253" s="44">
        <v>0</v>
      </c>
      <c r="O253" s="44">
        <v>0</v>
      </c>
      <c r="P253" s="44">
        <v>0</v>
      </c>
      <c r="Q253" s="44">
        <v>0</v>
      </c>
      <c r="R253" s="44">
        <v>0</v>
      </c>
      <c r="S253" s="44">
        <v>0</v>
      </c>
      <c r="T253" s="44">
        <v>0</v>
      </c>
      <c r="U253" s="44">
        <v>0</v>
      </c>
      <c r="V253" s="44">
        <v>0</v>
      </c>
      <c r="W253" s="44">
        <v>0</v>
      </c>
      <c r="X253" s="45">
        <f t="shared" si="7"/>
        <v>60</v>
      </c>
    </row>
    <row r="254" spans="1:24" ht="18.75" x14ac:dyDescent="0.3">
      <c r="A254" s="17">
        <v>292</v>
      </c>
      <c r="B254" s="55">
        <v>2</v>
      </c>
      <c r="C254" s="43">
        <v>0</v>
      </c>
      <c r="D254" s="43">
        <v>0</v>
      </c>
      <c r="E254" s="14">
        <f t="shared" si="6"/>
        <v>2</v>
      </c>
      <c r="F254" s="43">
        <v>0</v>
      </c>
      <c r="G254" s="43">
        <v>0</v>
      </c>
      <c r="H254" s="43">
        <v>0</v>
      </c>
      <c r="I254" s="43">
        <v>1</v>
      </c>
      <c r="J254" s="43">
        <v>1</v>
      </c>
      <c r="K254" s="44">
        <v>0</v>
      </c>
      <c r="L254" s="44">
        <v>2</v>
      </c>
      <c r="M254" s="44">
        <v>0</v>
      </c>
      <c r="N254" s="44">
        <v>0</v>
      </c>
      <c r="O254" s="44">
        <v>0</v>
      </c>
      <c r="P254" s="44">
        <v>0</v>
      </c>
      <c r="Q254" s="44">
        <v>0</v>
      </c>
      <c r="R254" s="44">
        <v>0</v>
      </c>
      <c r="S254" s="44">
        <v>0</v>
      </c>
      <c r="T254" s="44">
        <v>0</v>
      </c>
      <c r="U254" s="44">
        <v>0</v>
      </c>
      <c r="V254" s="44">
        <v>0</v>
      </c>
      <c r="W254" s="44">
        <v>0</v>
      </c>
      <c r="X254" s="45">
        <f t="shared" si="7"/>
        <v>2</v>
      </c>
    </row>
    <row r="255" spans="1:24" ht="18.75" x14ac:dyDescent="0.3">
      <c r="A255" s="17">
        <v>293</v>
      </c>
      <c r="B255" s="55">
        <v>0</v>
      </c>
      <c r="C255" s="43">
        <v>0</v>
      </c>
      <c r="D255" s="43">
        <v>0</v>
      </c>
      <c r="E255" s="14">
        <f t="shared" si="6"/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4">
        <v>0</v>
      </c>
      <c r="U255" s="44">
        <v>0</v>
      </c>
      <c r="V255" s="44">
        <v>0</v>
      </c>
      <c r="W255" s="44">
        <v>0</v>
      </c>
      <c r="X255" s="45">
        <f t="shared" si="7"/>
        <v>0</v>
      </c>
    </row>
    <row r="256" spans="1:24" ht="18.75" x14ac:dyDescent="0.3">
      <c r="A256" s="17" t="s">
        <v>433</v>
      </c>
      <c r="B256" s="55">
        <v>0</v>
      </c>
      <c r="C256" s="43">
        <v>0</v>
      </c>
      <c r="D256" s="43">
        <v>0</v>
      </c>
      <c r="E256" s="14">
        <f t="shared" si="6"/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44">
        <v>0</v>
      </c>
      <c r="V256" s="44">
        <v>0</v>
      </c>
      <c r="W256" s="44">
        <v>0</v>
      </c>
      <c r="X256" s="45">
        <f t="shared" si="7"/>
        <v>0</v>
      </c>
    </row>
    <row r="257" spans="1:24" ht="18.75" x14ac:dyDescent="0.3">
      <c r="A257" s="17" t="s">
        <v>434</v>
      </c>
      <c r="B257" s="55">
        <v>0</v>
      </c>
      <c r="C257" s="43">
        <v>0</v>
      </c>
      <c r="D257" s="43">
        <v>0</v>
      </c>
      <c r="E257" s="14">
        <f t="shared" si="6"/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0</v>
      </c>
      <c r="U257" s="44">
        <v>0</v>
      </c>
      <c r="V257" s="44">
        <v>0</v>
      </c>
      <c r="W257" s="44">
        <v>0</v>
      </c>
      <c r="X257" s="45">
        <f t="shared" si="7"/>
        <v>0</v>
      </c>
    </row>
    <row r="258" spans="1:24" ht="18.75" x14ac:dyDescent="0.3">
      <c r="A258" s="17" t="s">
        <v>435</v>
      </c>
      <c r="B258" s="55">
        <v>0</v>
      </c>
      <c r="C258" s="43">
        <v>0</v>
      </c>
      <c r="D258" s="43">
        <v>0</v>
      </c>
      <c r="E258" s="14">
        <f t="shared" si="6"/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0</v>
      </c>
      <c r="U258" s="44">
        <v>0</v>
      </c>
      <c r="V258" s="44">
        <v>0</v>
      </c>
      <c r="W258" s="44">
        <v>0</v>
      </c>
      <c r="X258" s="45">
        <f t="shared" si="7"/>
        <v>0</v>
      </c>
    </row>
    <row r="259" spans="1:24" ht="18.75" x14ac:dyDescent="0.3">
      <c r="A259" s="17" t="s">
        <v>436</v>
      </c>
      <c r="B259" s="55">
        <v>0</v>
      </c>
      <c r="C259" s="43">
        <v>0</v>
      </c>
      <c r="D259" s="43">
        <v>0</v>
      </c>
      <c r="E259" s="14">
        <f t="shared" si="6"/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0</v>
      </c>
      <c r="T259" s="44">
        <v>0</v>
      </c>
      <c r="U259" s="44">
        <v>0</v>
      </c>
      <c r="V259" s="44">
        <v>0</v>
      </c>
      <c r="W259" s="44">
        <v>0</v>
      </c>
      <c r="X259" s="45">
        <f t="shared" si="7"/>
        <v>0</v>
      </c>
    </row>
    <row r="260" spans="1:24" ht="18.75" x14ac:dyDescent="0.3">
      <c r="A260" s="17">
        <v>294</v>
      </c>
      <c r="B260" s="55">
        <v>0</v>
      </c>
      <c r="C260" s="43">
        <v>0</v>
      </c>
      <c r="D260" s="43">
        <v>0</v>
      </c>
      <c r="E260" s="14">
        <f t="shared" si="6"/>
        <v>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4">
        <v>0</v>
      </c>
      <c r="U260" s="44">
        <v>0</v>
      </c>
      <c r="V260" s="44">
        <v>0</v>
      </c>
      <c r="W260" s="44">
        <v>0</v>
      </c>
      <c r="X260" s="45">
        <f t="shared" si="7"/>
        <v>0</v>
      </c>
    </row>
    <row r="261" spans="1:24" ht="18.75" x14ac:dyDescent="0.3">
      <c r="A261" s="17">
        <v>295</v>
      </c>
      <c r="B261" s="55">
        <v>0</v>
      </c>
      <c r="C261" s="43">
        <v>0</v>
      </c>
      <c r="D261" s="43">
        <v>0</v>
      </c>
      <c r="E261" s="14">
        <f t="shared" si="6"/>
        <v>0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4">
        <v>0</v>
      </c>
      <c r="U261" s="44">
        <v>0</v>
      </c>
      <c r="V261" s="44">
        <v>0</v>
      </c>
      <c r="W261" s="44">
        <v>0</v>
      </c>
      <c r="X261" s="45">
        <f t="shared" si="7"/>
        <v>0</v>
      </c>
    </row>
    <row r="262" spans="1:24" ht="18.75" x14ac:dyDescent="0.3">
      <c r="A262" s="17" t="s">
        <v>91</v>
      </c>
      <c r="B262" s="55">
        <v>0</v>
      </c>
      <c r="C262" s="43">
        <v>0</v>
      </c>
      <c r="D262" s="43">
        <v>0</v>
      </c>
      <c r="E262" s="14">
        <f t="shared" si="6"/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44">
        <v>0</v>
      </c>
      <c r="V262" s="44">
        <v>0</v>
      </c>
      <c r="W262" s="44">
        <v>0</v>
      </c>
      <c r="X262" s="45">
        <f t="shared" si="7"/>
        <v>0</v>
      </c>
    </row>
    <row r="263" spans="1:24" ht="18.75" x14ac:dyDescent="0.3">
      <c r="A263" s="17" t="s">
        <v>437</v>
      </c>
      <c r="B263" s="55">
        <v>0</v>
      </c>
      <c r="C263" s="43">
        <v>0</v>
      </c>
      <c r="D263" s="43">
        <v>0</v>
      </c>
      <c r="E263" s="14">
        <f t="shared" ref="E263:E322" si="8">SUM(B263:D263)</f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0</v>
      </c>
      <c r="T263" s="44">
        <v>0</v>
      </c>
      <c r="U263" s="44">
        <v>0</v>
      </c>
      <c r="V263" s="44">
        <v>0</v>
      </c>
      <c r="W263" s="44">
        <v>0</v>
      </c>
      <c r="X263" s="45">
        <f t="shared" ref="X263:X322" si="9">SUM(K263:W263)</f>
        <v>0</v>
      </c>
    </row>
    <row r="264" spans="1:24" ht="18.75" x14ac:dyDescent="0.3">
      <c r="A264" s="17">
        <v>296</v>
      </c>
      <c r="B264" s="55">
        <v>0</v>
      </c>
      <c r="C264" s="43">
        <v>0</v>
      </c>
      <c r="D264" s="43">
        <v>0</v>
      </c>
      <c r="E264" s="14">
        <f t="shared" si="8"/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44">
        <v>0</v>
      </c>
      <c r="V264" s="44">
        <v>0</v>
      </c>
      <c r="W264" s="44">
        <v>0</v>
      </c>
      <c r="X264" s="45">
        <f t="shared" si="9"/>
        <v>0</v>
      </c>
    </row>
    <row r="265" spans="1:24" ht="18.75" x14ac:dyDescent="0.3">
      <c r="A265" s="17">
        <v>298</v>
      </c>
      <c r="B265" s="55">
        <v>28</v>
      </c>
      <c r="C265" s="43">
        <v>0</v>
      </c>
      <c r="D265" s="43">
        <v>1</v>
      </c>
      <c r="E265" s="14">
        <f t="shared" si="8"/>
        <v>29</v>
      </c>
      <c r="F265" s="43">
        <v>0</v>
      </c>
      <c r="G265" s="43">
        <v>0</v>
      </c>
      <c r="H265" s="43">
        <v>0</v>
      </c>
      <c r="I265" s="43">
        <v>11</v>
      </c>
      <c r="J265" s="43">
        <v>18</v>
      </c>
      <c r="K265" s="44">
        <v>0</v>
      </c>
      <c r="L265" s="44">
        <v>12</v>
      </c>
      <c r="M265" s="44">
        <v>15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1</v>
      </c>
      <c r="U265" s="44">
        <v>0</v>
      </c>
      <c r="V265" s="44">
        <v>0</v>
      </c>
      <c r="W265" s="44">
        <v>0</v>
      </c>
      <c r="X265" s="45">
        <f t="shared" si="9"/>
        <v>28</v>
      </c>
    </row>
    <row r="266" spans="1:24" ht="18.75" x14ac:dyDescent="0.3">
      <c r="A266" s="17">
        <v>299</v>
      </c>
      <c r="B266" s="55">
        <v>0</v>
      </c>
      <c r="C266" s="43">
        <v>0</v>
      </c>
      <c r="D266" s="43">
        <v>0</v>
      </c>
      <c r="E266" s="14">
        <f t="shared" si="8"/>
        <v>0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4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44">
        <v>0</v>
      </c>
      <c r="V266" s="44">
        <v>0</v>
      </c>
      <c r="W266" s="44">
        <v>0</v>
      </c>
      <c r="X266" s="45">
        <f t="shared" si="9"/>
        <v>0</v>
      </c>
    </row>
    <row r="267" spans="1:24" ht="18.75" x14ac:dyDescent="0.3">
      <c r="A267" s="17">
        <v>300</v>
      </c>
      <c r="B267" s="55">
        <v>0</v>
      </c>
      <c r="C267" s="43">
        <v>0</v>
      </c>
      <c r="D267" s="43">
        <v>0</v>
      </c>
      <c r="E267" s="14">
        <f t="shared" si="8"/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4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44">
        <v>0</v>
      </c>
      <c r="V267" s="44">
        <v>0</v>
      </c>
      <c r="W267" s="44">
        <v>0</v>
      </c>
      <c r="X267" s="45">
        <f t="shared" si="9"/>
        <v>0</v>
      </c>
    </row>
    <row r="268" spans="1:24" ht="18.75" x14ac:dyDescent="0.3">
      <c r="A268" s="17">
        <v>301</v>
      </c>
      <c r="B268" s="55">
        <v>1</v>
      </c>
      <c r="C268" s="43">
        <v>0</v>
      </c>
      <c r="D268" s="43">
        <v>0</v>
      </c>
      <c r="E268" s="14">
        <f t="shared" si="8"/>
        <v>1</v>
      </c>
      <c r="F268" s="43">
        <v>0</v>
      </c>
      <c r="G268" s="43">
        <v>0</v>
      </c>
      <c r="H268" s="43">
        <v>0</v>
      </c>
      <c r="I268" s="43">
        <v>0</v>
      </c>
      <c r="J268" s="43">
        <v>1</v>
      </c>
      <c r="K268" s="44">
        <v>1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0</v>
      </c>
      <c r="T268" s="44">
        <v>0</v>
      </c>
      <c r="U268" s="44">
        <v>0</v>
      </c>
      <c r="V268" s="44">
        <v>0</v>
      </c>
      <c r="W268" s="44">
        <v>0</v>
      </c>
      <c r="X268" s="45">
        <f t="shared" si="9"/>
        <v>1</v>
      </c>
    </row>
    <row r="269" spans="1:24" ht="18.75" x14ac:dyDescent="0.3">
      <c r="A269" s="17">
        <v>302</v>
      </c>
      <c r="B269" s="55">
        <v>1</v>
      </c>
      <c r="C269" s="43">
        <v>0</v>
      </c>
      <c r="D269" s="43">
        <v>0</v>
      </c>
      <c r="E269" s="14">
        <f t="shared" si="8"/>
        <v>1</v>
      </c>
      <c r="F269" s="43">
        <v>0</v>
      </c>
      <c r="G269" s="43">
        <v>0</v>
      </c>
      <c r="H269" s="43">
        <v>0</v>
      </c>
      <c r="I269" s="43">
        <v>1</v>
      </c>
      <c r="J269" s="43">
        <v>0</v>
      </c>
      <c r="K269" s="44">
        <v>0</v>
      </c>
      <c r="L269" s="44">
        <v>1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45">
        <f t="shared" si="9"/>
        <v>1</v>
      </c>
    </row>
    <row r="270" spans="1:24" ht="18.75" x14ac:dyDescent="0.3">
      <c r="A270" s="17">
        <v>303</v>
      </c>
      <c r="B270" s="55">
        <v>0</v>
      </c>
      <c r="C270" s="43">
        <v>0</v>
      </c>
      <c r="D270" s="43">
        <v>0</v>
      </c>
      <c r="E270" s="14">
        <f t="shared" si="8"/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44">
        <v>0</v>
      </c>
      <c r="V270" s="44">
        <v>0</v>
      </c>
      <c r="W270" s="44">
        <v>0</v>
      </c>
      <c r="X270" s="45">
        <f t="shared" si="9"/>
        <v>0</v>
      </c>
    </row>
    <row r="271" spans="1:24" ht="18.75" x14ac:dyDescent="0.3">
      <c r="A271" s="17">
        <v>304</v>
      </c>
      <c r="B271" s="55">
        <v>0</v>
      </c>
      <c r="C271" s="43">
        <v>0</v>
      </c>
      <c r="D271" s="43">
        <v>0</v>
      </c>
      <c r="E271" s="14">
        <f t="shared" si="8"/>
        <v>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4">
        <v>0</v>
      </c>
      <c r="V271" s="44">
        <v>0</v>
      </c>
      <c r="W271" s="44">
        <v>0</v>
      </c>
      <c r="X271" s="45">
        <f t="shared" si="9"/>
        <v>0</v>
      </c>
    </row>
    <row r="272" spans="1:24" ht="18.75" x14ac:dyDescent="0.3">
      <c r="A272" s="17">
        <v>305</v>
      </c>
      <c r="B272" s="55">
        <v>0</v>
      </c>
      <c r="C272" s="43">
        <v>0</v>
      </c>
      <c r="D272" s="43">
        <v>0</v>
      </c>
      <c r="E272" s="14">
        <f t="shared" si="8"/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44">
        <v>0</v>
      </c>
      <c r="V272" s="44">
        <v>0</v>
      </c>
      <c r="W272" s="44">
        <v>0</v>
      </c>
      <c r="X272" s="45">
        <f t="shared" si="9"/>
        <v>0</v>
      </c>
    </row>
    <row r="273" spans="1:24" ht="18.75" x14ac:dyDescent="0.3">
      <c r="A273" s="17" t="s">
        <v>454</v>
      </c>
      <c r="B273" s="55">
        <v>0</v>
      </c>
      <c r="C273" s="43">
        <v>0</v>
      </c>
      <c r="D273" s="43">
        <v>0</v>
      </c>
      <c r="E273" s="14">
        <f t="shared" si="8"/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0</v>
      </c>
      <c r="T273" s="44">
        <v>0</v>
      </c>
      <c r="U273" s="44">
        <v>0</v>
      </c>
      <c r="V273" s="44">
        <v>0</v>
      </c>
      <c r="W273" s="44">
        <v>0</v>
      </c>
      <c r="X273" s="45">
        <f t="shared" si="9"/>
        <v>0</v>
      </c>
    </row>
    <row r="274" spans="1:24" ht="18.75" x14ac:dyDescent="0.3">
      <c r="A274" s="17" t="s">
        <v>92</v>
      </c>
      <c r="B274" s="55">
        <v>0</v>
      </c>
      <c r="C274" s="43">
        <v>0</v>
      </c>
      <c r="D274" s="43">
        <v>0</v>
      </c>
      <c r="E274" s="14">
        <f t="shared" si="8"/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0</v>
      </c>
      <c r="S274" s="44">
        <v>0</v>
      </c>
      <c r="T274" s="44">
        <v>0</v>
      </c>
      <c r="U274" s="44">
        <v>0</v>
      </c>
      <c r="V274" s="44">
        <v>0</v>
      </c>
      <c r="W274" s="44">
        <v>0</v>
      </c>
      <c r="X274" s="45">
        <f t="shared" si="9"/>
        <v>0</v>
      </c>
    </row>
    <row r="275" spans="1:24" ht="18.75" x14ac:dyDescent="0.3">
      <c r="A275" s="17" t="s">
        <v>93</v>
      </c>
      <c r="B275" s="55">
        <v>0</v>
      </c>
      <c r="C275" s="43">
        <v>0</v>
      </c>
      <c r="D275" s="43">
        <v>0</v>
      </c>
      <c r="E275" s="14">
        <f t="shared" si="8"/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4">
        <v>0</v>
      </c>
      <c r="U275" s="44">
        <v>0</v>
      </c>
      <c r="V275" s="44">
        <v>0</v>
      </c>
      <c r="W275" s="44">
        <v>0</v>
      </c>
      <c r="X275" s="45">
        <f t="shared" si="9"/>
        <v>0</v>
      </c>
    </row>
    <row r="276" spans="1:24" ht="18.75" x14ac:dyDescent="0.3">
      <c r="A276" s="17">
        <v>309</v>
      </c>
      <c r="B276" s="55">
        <v>0</v>
      </c>
      <c r="C276" s="43">
        <v>0</v>
      </c>
      <c r="D276" s="43">
        <v>0</v>
      </c>
      <c r="E276" s="14">
        <f t="shared" si="8"/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0</v>
      </c>
      <c r="T276" s="44">
        <v>0</v>
      </c>
      <c r="U276" s="44">
        <v>0</v>
      </c>
      <c r="V276" s="44">
        <v>0</v>
      </c>
      <c r="W276" s="44">
        <v>0</v>
      </c>
      <c r="X276" s="45">
        <f t="shared" si="9"/>
        <v>0</v>
      </c>
    </row>
    <row r="277" spans="1:24" ht="18.75" x14ac:dyDescent="0.3">
      <c r="A277" s="17">
        <v>311</v>
      </c>
      <c r="B277" s="55">
        <v>0</v>
      </c>
      <c r="C277" s="43">
        <v>0</v>
      </c>
      <c r="D277" s="43">
        <v>0</v>
      </c>
      <c r="E277" s="14">
        <f t="shared" si="8"/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4">
        <v>0</v>
      </c>
      <c r="L277" s="44">
        <v>0</v>
      </c>
      <c r="M277" s="44">
        <v>0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44">
        <v>0</v>
      </c>
      <c r="V277" s="44">
        <v>0</v>
      </c>
      <c r="W277" s="44">
        <v>0</v>
      </c>
      <c r="X277" s="45">
        <f t="shared" si="9"/>
        <v>0</v>
      </c>
    </row>
    <row r="278" spans="1:24" ht="18.75" x14ac:dyDescent="0.3">
      <c r="A278" s="17">
        <v>312</v>
      </c>
      <c r="B278" s="55">
        <v>0</v>
      </c>
      <c r="C278" s="43">
        <v>0</v>
      </c>
      <c r="D278" s="43">
        <v>0</v>
      </c>
      <c r="E278" s="14">
        <f t="shared" si="8"/>
        <v>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44">
        <v>0</v>
      </c>
      <c r="V278" s="44">
        <v>0</v>
      </c>
      <c r="W278" s="44">
        <v>0</v>
      </c>
      <c r="X278" s="45">
        <f t="shared" si="9"/>
        <v>0</v>
      </c>
    </row>
    <row r="279" spans="1:24" ht="18.75" x14ac:dyDescent="0.3">
      <c r="A279" s="17" t="s">
        <v>94</v>
      </c>
      <c r="B279" s="55">
        <v>0</v>
      </c>
      <c r="C279" s="43">
        <v>0</v>
      </c>
      <c r="D279" s="43">
        <v>0</v>
      </c>
      <c r="E279" s="14">
        <f t="shared" si="8"/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4">
        <v>0</v>
      </c>
      <c r="L279" s="44">
        <v>0</v>
      </c>
      <c r="M279" s="44">
        <v>0</v>
      </c>
      <c r="N279" s="44">
        <v>0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44">
        <v>0</v>
      </c>
      <c r="V279" s="44">
        <v>0</v>
      </c>
      <c r="W279" s="44">
        <v>0</v>
      </c>
      <c r="X279" s="45">
        <f t="shared" si="9"/>
        <v>0</v>
      </c>
    </row>
    <row r="280" spans="1:24" ht="18.75" x14ac:dyDescent="0.3">
      <c r="A280" s="17">
        <v>313</v>
      </c>
      <c r="B280" s="55">
        <v>0</v>
      </c>
      <c r="C280" s="43">
        <v>0</v>
      </c>
      <c r="D280" s="43">
        <v>0</v>
      </c>
      <c r="E280" s="14">
        <f t="shared" si="8"/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44">
        <v>0</v>
      </c>
      <c r="V280" s="44">
        <v>0</v>
      </c>
      <c r="W280" s="44">
        <v>0</v>
      </c>
      <c r="X280" s="45">
        <f t="shared" si="9"/>
        <v>0</v>
      </c>
    </row>
    <row r="281" spans="1:24" ht="18.75" x14ac:dyDescent="0.3">
      <c r="A281" s="17" t="s">
        <v>95</v>
      </c>
      <c r="B281" s="55">
        <v>0</v>
      </c>
      <c r="C281" s="43">
        <v>0</v>
      </c>
      <c r="D281" s="43">
        <v>0</v>
      </c>
      <c r="E281" s="14">
        <f t="shared" si="8"/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4">
        <v>0</v>
      </c>
      <c r="L281" s="44">
        <v>0</v>
      </c>
      <c r="M281" s="44">
        <v>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0</v>
      </c>
      <c r="U281" s="44">
        <v>0</v>
      </c>
      <c r="V281" s="44">
        <v>0</v>
      </c>
      <c r="W281" s="44">
        <v>0</v>
      </c>
      <c r="X281" s="45">
        <f t="shared" si="9"/>
        <v>0</v>
      </c>
    </row>
    <row r="282" spans="1:24" ht="18.75" x14ac:dyDescent="0.3">
      <c r="A282" s="17" t="s">
        <v>633</v>
      </c>
      <c r="B282" s="55">
        <v>0</v>
      </c>
      <c r="C282" s="43">
        <v>0</v>
      </c>
      <c r="D282" s="43">
        <v>0</v>
      </c>
      <c r="E282" s="14">
        <f t="shared" si="8"/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4">
        <v>0</v>
      </c>
      <c r="L282" s="44">
        <v>0</v>
      </c>
      <c r="M282" s="44">
        <v>0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0</v>
      </c>
      <c r="T282" s="44">
        <v>0</v>
      </c>
      <c r="U282" s="44">
        <v>0</v>
      </c>
      <c r="V282" s="44">
        <v>0</v>
      </c>
      <c r="W282" s="44">
        <v>0</v>
      </c>
      <c r="X282" s="45">
        <f t="shared" si="9"/>
        <v>0</v>
      </c>
    </row>
    <row r="283" spans="1:24" ht="18.75" x14ac:dyDescent="0.3">
      <c r="A283" s="17">
        <v>314</v>
      </c>
      <c r="B283" s="55">
        <v>0</v>
      </c>
      <c r="C283" s="43">
        <v>0</v>
      </c>
      <c r="D283" s="43">
        <v>0</v>
      </c>
      <c r="E283" s="14">
        <f t="shared" si="8"/>
        <v>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4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0</v>
      </c>
      <c r="U283" s="44">
        <v>0</v>
      </c>
      <c r="V283" s="44">
        <v>0</v>
      </c>
      <c r="W283" s="44">
        <v>0</v>
      </c>
      <c r="X283" s="45">
        <f t="shared" si="9"/>
        <v>0</v>
      </c>
    </row>
    <row r="284" spans="1:24" ht="18.75" x14ac:dyDescent="0.3">
      <c r="A284" s="17">
        <v>316</v>
      </c>
      <c r="B284" s="55">
        <v>0</v>
      </c>
      <c r="C284" s="43">
        <v>0</v>
      </c>
      <c r="D284" s="43">
        <v>0</v>
      </c>
      <c r="E284" s="14">
        <f t="shared" si="8"/>
        <v>0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44">
        <v>0</v>
      </c>
      <c r="V284" s="44">
        <v>0</v>
      </c>
      <c r="W284" s="44">
        <v>0</v>
      </c>
      <c r="X284" s="45">
        <f t="shared" si="9"/>
        <v>0</v>
      </c>
    </row>
    <row r="285" spans="1:24" ht="18.75" x14ac:dyDescent="0.3">
      <c r="A285" s="17">
        <v>317</v>
      </c>
      <c r="B285" s="55">
        <v>0</v>
      </c>
      <c r="C285" s="43">
        <v>0</v>
      </c>
      <c r="D285" s="43">
        <v>0</v>
      </c>
      <c r="E285" s="14">
        <f t="shared" si="8"/>
        <v>0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44">
        <v>0</v>
      </c>
      <c r="V285" s="44">
        <v>0</v>
      </c>
      <c r="W285" s="44">
        <v>0</v>
      </c>
      <c r="X285" s="45">
        <f t="shared" si="9"/>
        <v>0</v>
      </c>
    </row>
    <row r="286" spans="1:24" ht="18.75" x14ac:dyDescent="0.3">
      <c r="A286" s="17">
        <v>319</v>
      </c>
      <c r="B286" s="55">
        <v>0</v>
      </c>
      <c r="C286" s="43">
        <v>0</v>
      </c>
      <c r="D286" s="43">
        <v>0</v>
      </c>
      <c r="E286" s="14">
        <f t="shared" si="8"/>
        <v>0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4">
        <v>0</v>
      </c>
      <c r="L286" s="44">
        <v>0</v>
      </c>
      <c r="M286" s="44">
        <v>0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44">
        <v>0</v>
      </c>
      <c r="V286" s="44">
        <v>0</v>
      </c>
      <c r="W286" s="44">
        <v>0</v>
      </c>
      <c r="X286" s="45">
        <f t="shared" si="9"/>
        <v>0</v>
      </c>
    </row>
    <row r="287" spans="1:24" ht="18.75" x14ac:dyDescent="0.3">
      <c r="A287" s="17" t="s">
        <v>96</v>
      </c>
      <c r="B287" s="55">
        <v>0</v>
      </c>
      <c r="C287" s="43">
        <v>0</v>
      </c>
      <c r="D287" s="43">
        <v>0</v>
      </c>
      <c r="E287" s="14">
        <f t="shared" si="8"/>
        <v>0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44">
        <v>0</v>
      </c>
      <c r="V287" s="44">
        <v>0</v>
      </c>
      <c r="W287" s="44">
        <v>0</v>
      </c>
      <c r="X287" s="45">
        <f t="shared" si="9"/>
        <v>0</v>
      </c>
    </row>
    <row r="288" spans="1:24" ht="18.75" x14ac:dyDescent="0.3">
      <c r="A288" s="17" t="s">
        <v>438</v>
      </c>
      <c r="B288" s="55">
        <v>0</v>
      </c>
      <c r="C288" s="43">
        <v>0</v>
      </c>
      <c r="D288" s="43">
        <v>0</v>
      </c>
      <c r="E288" s="14">
        <f t="shared" si="8"/>
        <v>0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4">
        <v>0</v>
      </c>
      <c r="L288" s="44">
        <v>0</v>
      </c>
      <c r="M288" s="44">
        <v>0</v>
      </c>
      <c r="N288" s="44">
        <v>0</v>
      </c>
      <c r="O288" s="44">
        <v>0</v>
      </c>
      <c r="P288" s="44">
        <v>0</v>
      </c>
      <c r="Q288" s="44">
        <v>0</v>
      </c>
      <c r="R288" s="44">
        <v>0</v>
      </c>
      <c r="S288" s="44">
        <v>0</v>
      </c>
      <c r="T288" s="44">
        <v>0</v>
      </c>
      <c r="U288" s="44">
        <v>0</v>
      </c>
      <c r="V288" s="44">
        <v>0</v>
      </c>
      <c r="W288" s="44">
        <v>0</v>
      </c>
      <c r="X288" s="45">
        <f t="shared" si="9"/>
        <v>0</v>
      </c>
    </row>
    <row r="289" spans="1:24" ht="18.75" x14ac:dyDescent="0.3">
      <c r="A289" s="17" t="s">
        <v>439</v>
      </c>
      <c r="B289" s="55">
        <v>0</v>
      </c>
      <c r="C289" s="43">
        <v>0</v>
      </c>
      <c r="D289" s="43">
        <v>0</v>
      </c>
      <c r="E289" s="14">
        <f t="shared" si="8"/>
        <v>0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4">
        <v>0</v>
      </c>
      <c r="U289" s="44">
        <v>0</v>
      </c>
      <c r="V289" s="44">
        <v>0</v>
      </c>
      <c r="W289" s="44">
        <v>0</v>
      </c>
      <c r="X289" s="45">
        <f t="shared" si="9"/>
        <v>0</v>
      </c>
    </row>
    <row r="290" spans="1:24" ht="18.75" x14ac:dyDescent="0.3">
      <c r="A290" s="17" t="s">
        <v>440</v>
      </c>
      <c r="B290" s="55">
        <v>0</v>
      </c>
      <c r="C290" s="43">
        <v>0</v>
      </c>
      <c r="D290" s="43">
        <v>0</v>
      </c>
      <c r="E290" s="14">
        <f t="shared" si="8"/>
        <v>0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4">
        <v>0</v>
      </c>
      <c r="U290" s="44">
        <v>0</v>
      </c>
      <c r="V290" s="44">
        <v>0</v>
      </c>
      <c r="W290" s="44">
        <v>0</v>
      </c>
      <c r="X290" s="45">
        <f t="shared" si="9"/>
        <v>0</v>
      </c>
    </row>
    <row r="291" spans="1:24" ht="18.75" x14ac:dyDescent="0.3">
      <c r="A291" s="17" t="s">
        <v>441</v>
      </c>
      <c r="B291" s="55">
        <v>0</v>
      </c>
      <c r="C291" s="43">
        <v>0</v>
      </c>
      <c r="D291" s="43">
        <v>0</v>
      </c>
      <c r="E291" s="14">
        <f t="shared" si="8"/>
        <v>0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44">
        <v>0</v>
      </c>
      <c r="V291" s="44">
        <v>0</v>
      </c>
      <c r="W291" s="44">
        <v>0</v>
      </c>
      <c r="X291" s="45">
        <f t="shared" si="9"/>
        <v>0</v>
      </c>
    </row>
    <row r="292" spans="1:24" ht="18.75" x14ac:dyDescent="0.3">
      <c r="A292" s="17" t="s">
        <v>442</v>
      </c>
      <c r="B292" s="55">
        <v>0</v>
      </c>
      <c r="C292" s="43">
        <v>0</v>
      </c>
      <c r="D292" s="43">
        <v>0</v>
      </c>
      <c r="E292" s="14">
        <f t="shared" si="8"/>
        <v>0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44">
        <v>0</v>
      </c>
      <c r="V292" s="44">
        <v>0</v>
      </c>
      <c r="W292" s="44">
        <v>0</v>
      </c>
      <c r="X292" s="45">
        <f t="shared" si="9"/>
        <v>0</v>
      </c>
    </row>
    <row r="293" spans="1:24" ht="18.75" x14ac:dyDescent="0.3">
      <c r="A293" s="17" t="s">
        <v>443</v>
      </c>
      <c r="B293" s="55">
        <v>0</v>
      </c>
      <c r="C293" s="43">
        <v>0</v>
      </c>
      <c r="D293" s="43">
        <v>0</v>
      </c>
      <c r="E293" s="14">
        <f t="shared" si="8"/>
        <v>0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4">
        <v>0</v>
      </c>
      <c r="L293" s="44">
        <v>0</v>
      </c>
      <c r="M293" s="44">
        <v>0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4">
        <v>0</v>
      </c>
      <c r="U293" s="44">
        <v>0</v>
      </c>
      <c r="V293" s="44">
        <v>0</v>
      </c>
      <c r="W293" s="44">
        <v>0</v>
      </c>
      <c r="X293" s="45">
        <f t="shared" si="9"/>
        <v>0</v>
      </c>
    </row>
    <row r="294" spans="1:24" ht="18.75" x14ac:dyDescent="0.3">
      <c r="A294" s="17" t="s">
        <v>97</v>
      </c>
      <c r="B294" s="55">
        <v>0</v>
      </c>
      <c r="C294" s="43">
        <v>0</v>
      </c>
      <c r="D294" s="43">
        <v>0</v>
      </c>
      <c r="E294" s="14">
        <f t="shared" si="8"/>
        <v>0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0</v>
      </c>
      <c r="T294" s="44">
        <v>0</v>
      </c>
      <c r="U294" s="44">
        <v>0</v>
      </c>
      <c r="V294" s="44">
        <v>0</v>
      </c>
      <c r="W294" s="44">
        <v>0</v>
      </c>
      <c r="X294" s="45">
        <f t="shared" si="9"/>
        <v>0</v>
      </c>
    </row>
    <row r="295" spans="1:24" ht="18.75" x14ac:dyDescent="0.3">
      <c r="A295" s="17">
        <v>323</v>
      </c>
      <c r="B295" s="55">
        <v>2</v>
      </c>
      <c r="C295" s="43">
        <v>0</v>
      </c>
      <c r="D295" s="43">
        <v>0</v>
      </c>
      <c r="E295" s="14">
        <f t="shared" si="8"/>
        <v>2</v>
      </c>
      <c r="F295" s="43">
        <v>0</v>
      </c>
      <c r="G295" s="43">
        <v>0</v>
      </c>
      <c r="H295" s="43">
        <v>0</v>
      </c>
      <c r="I295" s="43">
        <v>1</v>
      </c>
      <c r="J295" s="43">
        <v>1</v>
      </c>
      <c r="K295" s="44">
        <v>0</v>
      </c>
      <c r="L295" s="44">
        <v>2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44">
        <v>0</v>
      </c>
      <c r="V295" s="44">
        <v>0</v>
      </c>
      <c r="W295" s="44">
        <v>0</v>
      </c>
      <c r="X295" s="45">
        <f t="shared" si="9"/>
        <v>2</v>
      </c>
    </row>
    <row r="296" spans="1:24" ht="18.75" x14ac:dyDescent="0.3">
      <c r="A296" s="17">
        <v>324</v>
      </c>
      <c r="B296" s="55">
        <v>0</v>
      </c>
      <c r="C296" s="43">
        <v>0</v>
      </c>
      <c r="D296" s="43">
        <v>0</v>
      </c>
      <c r="E296" s="14">
        <f t="shared" si="8"/>
        <v>0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v>0</v>
      </c>
      <c r="S296" s="44">
        <v>0</v>
      </c>
      <c r="T296" s="44">
        <v>0</v>
      </c>
      <c r="U296" s="44">
        <v>0</v>
      </c>
      <c r="V296" s="44">
        <v>0</v>
      </c>
      <c r="W296" s="44">
        <v>0</v>
      </c>
      <c r="X296" s="45">
        <f t="shared" si="9"/>
        <v>0</v>
      </c>
    </row>
    <row r="297" spans="1:24" ht="18.75" x14ac:dyDescent="0.3">
      <c r="A297" s="17" t="s">
        <v>635</v>
      </c>
      <c r="B297" s="55">
        <v>0</v>
      </c>
      <c r="C297" s="43">
        <v>0</v>
      </c>
      <c r="D297" s="43">
        <v>0</v>
      </c>
      <c r="E297" s="14">
        <f t="shared" si="8"/>
        <v>0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44">
        <v>0</v>
      </c>
      <c r="V297" s="44">
        <v>0</v>
      </c>
      <c r="W297" s="44">
        <v>0</v>
      </c>
      <c r="X297" s="45">
        <f t="shared" si="9"/>
        <v>0</v>
      </c>
    </row>
    <row r="298" spans="1:24" ht="18.75" x14ac:dyDescent="0.3">
      <c r="A298" s="17">
        <v>325</v>
      </c>
      <c r="B298" s="55">
        <v>0</v>
      </c>
      <c r="C298" s="43">
        <v>0</v>
      </c>
      <c r="D298" s="43">
        <v>0</v>
      </c>
      <c r="E298" s="14">
        <f t="shared" si="8"/>
        <v>0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0</v>
      </c>
      <c r="T298" s="44">
        <v>0</v>
      </c>
      <c r="U298" s="44">
        <v>0</v>
      </c>
      <c r="V298" s="44">
        <v>0</v>
      </c>
      <c r="W298" s="44">
        <v>0</v>
      </c>
      <c r="X298" s="45">
        <f t="shared" si="9"/>
        <v>0</v>
      </c>
    </row>
    <row r="299" spans="1:24" ht="18.75" x14ac:dyDescent="0.3">
      <c r="A299" s="17">
        <v>326</v>
      </c>
      <c r="B299" s="55">
        <v>0</v>
      </c>
      <c r="C299" s="43">
        <v>0</v>
      </c>
      <c r="D299" s="43">
        <v>0</v>
      </c>
      <c r="E299" s="14">
        <f t="shared" si="8"/>
        <v>0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44">
        <v>0</v>
      </c>
      <c r="S299" s="44">
        <v>0</v>
      </c>
      <c r="T299" s="44">
        <v>0</v>
      </c>
      <c r="U299" s="44">
        <v>0</v>
      </c>
      <c r="V299" s="44">
        <v>0</v>
      </c>
      <c r="W299" s="44">
        <v>0</v>
      </c>
      <c r="X299" s="45">
        <f t="shared" si="9"/>
        <v>0</v>
      </c>
    </row>
    <row r="300" spans="1:24" ht="18.75" x14ac:dyDescent="0.3">
      <c r="A300" s="17" t="s">
        <v>444</v>
      </c>
      <c r="B300" s="55">
        <v>0</v>
      </c>
      <c r="C300" s="43">
        <v>0</v>
      </c>
      <c r="D300" s="43">
        <v>0</v>
      </c>
      <c r="E300" s="14">
        <f t="shared" si="8"/>
        <v>0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4">
        <v>0</v>
      </c>
      <c r="L300" s="44">
        <v>0</v>
      </c>
      <c r="M300" s="44">
        <v>0</v>
      </c>
      <c r="N300" s="44">
        <v>0</v>
      </c>
      <c r="O300" s="44">
        <v>0</v>
      </c>
      <c r="P300" s="44">
        <v>0</v>
      </c>
      <c r="Q300" s="44">
        <v>0</v>
      </c>
      <c r="R300" s="44">
        <v>0</v>
      </c>
      <c r="S300" s="44">
        <v>0</v>
      </c>
      <c r="T300" s="44">
        <v>0</v>
      </c>
      <c r="U300" s="44">
        <v>0</v>
      </c>
      <c r="V300" s="44">
        <v>0</v>
      </c>
      <c r="W300" s="44">
        <v>0</v>
      </c>
      <c r="X300" s="45">
        <f t="shared" si="9"/>
        <v>0</v>
      </c>
    </row>
    <row r="301" spans="1:24" ht="18.75" x14ac:dyDescent="0.3">
      <c r="A301" s="17">
        <v>327</v>
      </c>
      <c r="B301" s="55">
        <v>0</v>
      </c>
      <c r="C301" s="43">
        <v>0</v>
      </c>
      <c r="D301" s="43">
        <v>0</v>
      </c>
      <c r="E301" s="14">
        <f t="shared" si="8"/>
        <v>0</v>
      </c>
      <c r="F301" s="43">
        <v>0</v>
      </c>
      <c r="G301" s="43">
        <v>0</v>
      </c>
      <c r="H301" s="43">
        <v>0</v>
      </c>
      <c r="I301" s="43">
        <v>0</v>
      </c>
      <c r="J301" s="43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44">
        <v>0</v>
      </c>
      <c r="V301" s="44">
        <v>0</v>
      </c>
      <c r="W301" s="44">
        <v>0</v>
      </c>
      <c r="X301" s="45">
        <f t="shared" si="9"/>
        <v>0</v>
      </c>
    </row>
    <row r="302" spans="1:24" ht="18.75" x14ac:dyDescent="0.3">
      <c r="A302" s="17" t="s">
        <v>636</v>
      </c>
      <c r="B302" s="55">
        <v>0</v>
      </c>
      <c r="C302" s="43">
        <v>0</v>
      </c>
      <c r="D302" s="43">
        <v>0</v>
      </c>
      <c r="E302" s="14">
        <f t="shared" si="8"/>
        <v>0</v>
      </c>
      <c r="F302" s="43">
        <v>0</v>
      </c>
      <c r="G302" s="43">
        <v>0</v>
      </c>
      <c r="H302" s="43">
        <v>0</v>
      </c>
      <c r="I302" s="43">
        <v>0</v>
      </c>
      <c r="J302" s="43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5">
        <f t="shared" si="9"/>
        <v>0</v>
      </c>
    </row>
    <row r="303" spans="1:24" ht="18.75" x14ac:dyDescent="0.3">
      <c r="A303" s="17">
        <v>328</v>
      </c>
      <c r="B303" s="22">
        <v>0</v>
      </c>
      <c r="C303" s="6">
        <v>0</v>
      </c>
      <c r="D303" s="6">
        <v>0</v>
      </c>
      <c r="E303" s="14">
        <f t="shared" si="8"/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45">
        <f t="shared" si="9"/>
        <v>0</v>
      </c>
    </row>
    <row r="304" spans="1:24" ht="18.75" x14ac:dyDescent="0.3">
      <c r="A304" s="17" t="s">
        <v>455</v>
      </c>
      <c r="B304" s="22">
        <v>0</v>
      </c>
      <c r="C304" s="6">
        <v>0</v>
      </c>
      <c r="D304" s="6">
        <v>0</v>
      </c>
      <c r="E304" s="14">
        <f t="shared" si="8"/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45">
        <f t="shared" si="9"/>
        <v>0</v>
      </c>
    </row>
    <row r="305" spans="1:24" ht="18.75" x14ac:dyDescent="0.3">
      <c r="A305" s="17" t="s">
        <v>637</v>
      </c>
      <c r="B305" s="22">
        <v>0</v>
      </c>
      <c r="C305" s="6">
        <v>0</v>
      </c>
      <c r="D305" s="6">
        <v>0</v>
      </c>
      <c r="E305" s="14">
        <f t="shared" si="8"/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0</v>
      </c>
      <c r="T305" s="10">
        <v>0</v>
      </c>
      <c r="U305" s="10">
        <v>0</v>
      </c>
      <c r="V305" s="10">
        <v>0</v>
      </c>
      <c r="W305" s="10">
        <v>0</v>
      </c>
      <c r="X305" s="45">
        <f t="shared" si="9"/>
        <v>0</v>
      </c>
    </row>
    <row r="306" spans="1:24" ht="18.75" x14ac:dyDescent="0.3">
      <c r="A306" s="17">
        <v>329</v>
      </c>
      <c r="B306" s="22">
        <v>0</v>
      </c>
      <c r="C306" s="6">
        <v>0</v>
      </c>
      <c r="D306" s="6">
        <v>0</v>
      </c>
      <c r="E306" s="14">
        <f t="shared" si="8"/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10">
        <v>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45">
        <f t="shared" si="9"/>
        <v>0</v>
      </c>
    </row>
    <row r="307" spans="1:24" ht="18.75" x14ac:dyDescent="0.3">
      <c r="A307" s="17">
        <v>330</v>
      </c>
      <c r="B307" s="22">
        <v>0</v>
      </c>
      <c r="C307" s="6">
        <v>0</v>
      </c>
      <c r="D307" s="6">
        <v>0</v>
      </c>
      <c r="E307" s="14">
        <f t="shared" si="8"/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10">
        <v>0</v>
      </c>
      <c r="L307" s="10">
        <v>0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0</v>
      </c>
      <c r="T307" s="10">
        <v>0</v>
      </c>
      <c r="U307" s="10">
        <v>0</v>
      </c>
      <c r="V307" s="10">
        <v>0</v>
      </c>
      <c r="W307" s="10">
        <v>0</v>
      </c>
      <c r="X307" s="45">
        <f t="shared" si="9"/>
        <v>0</v>
      </c>
    </row>
    <row r="308" spans="1:24" ht="18.75" x14ac:dyDescent="0.3">
      <c r="A308" s="17" t="s">
        <v>638</v>
      </c>
      <c r="B308" s="22">
        <v>0</v>
      </c>
      <c r="C308" s="6">
        <v>0</v>
      </c>
      <c r="D308" s="6">
        <v>0</v>
      </c>
      <c r="E308" s="14">
        <f t="shared" si="8"/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10">
        <v>0</v>
      </c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45">
        <f t="shared" si="9"/>
        <v>0</v>
      </c>
    </row>
    <row r="309" spans="1:24" ht="18.75" x14ac:dyDescent="0.3">
      <c r="A309" s="17">
        <v>331</v>
      </c>
      <c r="B309" s="22">
        <v>0</v>
      </c>
      <c r="C309" s="6">
        <v>0</v>
      </c>
      <c r="D309" s="6">
        <v>0</v>
      </c>
      <c r="E309" s="14">
        <f t="shared" si="8"/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10">
        <v>0</v>
      </c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0</v>
      </c>
      <c r="T309" s="10">
        <v>0</v>
      </c>
      <c r="U309" s="10">
        <v>0</v>
      </c>
      <c r="V309" s="10">
        <v>0</v>
      </c>
      <c r="W309" s="10">
        <v>0</v>
      </c>
      <c r="X309" s="45">
        <f t="shared" si="9"/>
        <v>0</v>
      </c>
    </row>
    <row r="310" spans="1:24" ht="18.75" x14ac:dyDescent="0.3">
      <c r="A310" s="17" t="s">
        <v>639</v>
      </c>
      <c r="B310" s="22">
        <v>0</v>
      </c>
      <c r="C310" s="6">
        <v>0</v>
      </c>
      <c r="D310" s="6">
        <v>0</v>
      </c>
      <c r="E310" s="14">
        <f t="shared" si="8"/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10">
        <v>0</v>
      </c>
      <c r="L310" s="10">
        <v>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45">
        <f t="shared" si="9"/>
        <v>0</v>
      </c>
    </row>
    <row r="311" spans="1:24" ht="18.75" x14ac:dyDescent="0.3">
      <c r="A311" s="17">
        <v>332</v>
      </c>
      <c r="B311" s="22">
        <v>0</v>
      </c>
      <c r="C311" s="6">
        <v>0</v>
      </c>
      <c r="D311" s="6">
        <v>0</v>
      </c>
      <c r="E311" s="14">
        <f t="shared" si="8"/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10">
        <v>0</v>
      </c>
      <c r="L311" s="10">
        <v>0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0</v>
      </c>
      <c r="T311" s="10">
        <v>0</v>
      </c>
      <c r="U311" s="10">
        <v>0</v>
      </c>
      <c r="V311" s="10">
        <v>0</v>
      </c>
      <c r="W311" s="10">
        <v>0</v>
      </c>
      <c r="X311" s="45">
        <f t="shared" si="9"/>
        <v>0</v>
      </c>
    </row>
    <row r="312" spans="1:24" ht="18.75" x14ac:dyDescent="0.3">
      <c r="A312" s="17">
        <v>333</v>
      </c>
      <c r="B312" s="22">
        <v>0</v>
      </c>
      <c r="C312" s="6">
        <v>0</v>
      </c>
      <c r="D312" s="6">
        <v>0</v>
      </c>
      <c r="E312" s="14">
        <f t="shared" si="8"/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10">
        <v>0</v>
      </c>
      <c r="L312" s="10">
        <v>0</v>
      </c>
      <c r="M312" s="10">
        <v>0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45">
        <f t="shared" si="9"/>
        <v>0</v>
      </c>
    </row>
    <row r="313" spans="1:24" ht="18.75" x14ac:dyDescent="0.3">
      <c r="A313" s="17" t="s">
        <v>98</v>
      </c>
      <c r="B313" s="22">
        <v>0</v>
      </c>
      <c r="C313" s="6">
        <v>0</v>
      </c>
      <c r="D313" s="6">
        <v>0</v>
      </c>
      <c r="E313" s="14">
        <f t="shared" si="8"/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10">
        <v>0</v>
      </c>
      <c r="L313" s="10">
        <v>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0</v>
      </c>
      <c r="T313" s="10">
        <v>0</v>
      </c>
      <c r="U313" s="10">
        <v>0</v>
      </c>
      <c r="V313" s="10">
        <v>0</v>
      </c>
      <c r="W313" s="10">
        <v>0</v>
      </c>
      <c r="X313" s="45">
        <f t="shared" si="9"/>
        <v>0</v>
      </c>
    </row>
    <row r="314" spans="1:24" ht="18.75" x14ac:dyDescent="0.3">
      <c r="A314" s="17">
        <v>334</v>
      </c>
      <c r="B314" s="22">
        <v>0</v>
      </c>
      <c r="C314" s="6">
        <v>0</v>
      </c>
      <c r="D314" s="6">
        <v>0</v>
      </c>
      <c r="E314" s="14">
        <f t="shared" si="8"/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10">
        <v>0</v>
      </c>
      <c r="L314" s="10">
        <v>0</v>
      </c>
      <c r="M314" s="10">
        <v>0</v>
      </c>
      <c r="N314" s="10">
        <v>0</v>
      </c>
      <c r="O314" s="10">
        <v>0</v>
      </c>
      <c r="P314" s="10">
        <v>0</v>
      </c>
      <c r="Q314" s="10">
        <v>0</v>
      </c>
      <c r="R314" s="10">
        <v>0</v>
      </c>
      <c r="S314" s="10">
        <v>0</v>
      </c>
      <c r="T314" s="10">
        <v>0</v>
      </c>
      <c r="U314" s="10">
        <v>0</v>
      </c>
      <c r="V314" s="10">
        <v>0</v>
      </c>
      <c r="W314" s="10">
        <v>0</v>
      </c>
      <c r="X314" s="45">
        <f t="shared" si="9"/>
        <v>0</v>
      </c>
    </row>
    <row r="315" spans="1:24" ht="18.75" x14ac:dyDescent="0.3">
      <c r="A315" s="18" t="s">
        <v>99</v>
      </c>
      <c r="B315" s="22">
        <v>0</v>
      </c>
      <c r="C315" s="6">
        <v>0</v>
      </c>
      <c r="D315" s="6">
        <v>0</v>
      </c>
      <c r="E315" s="14">
        <f t="shared" si="8"/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10">
        <v>0</v>
      </c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0</v>
      </c>
      <c r="T315" s="10">
        <v>0</v>
      </c>
      <c r="U315" s="10">
        <v>0</v>
      </c>
      <c r="V315" s="10">
        <v>0</v>
      </c>
      <c r="W315" s="10">
        <v>0</v>
      </c>
      <c r="X315" s="45">
        <f t="shared" si="9"/>
        <v>0</v>
      </c>
    </row>
    <row r="316" spans="1:24" ht="18.75" x14ac:dyDescent="0.3">
      <c r="A316" s="18" t="s">
        <v>100</v>
      </c>
      <c r="B316" s="22">
        <v>0</v>
      </c>
      <c r="C316" s="6">
        <v>0</v>
      </c>
      <c r="D316" s="6">
        <v>0</v>
      </c>
      <c r="E316" s="14">
        <f t="shared" si="8"/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10">
        <v>0</v>
      </c>
      <c r="L316" s="10">
        <v>0</v>
      </c>
      <c r="M316" s="10">
        <v>0</v>
      </c>
      <c r="N316" s="10">
        <v>0</v>
      </c>
      <c r="O316" s="10">
        <v>0</v>
      </c>
      <c r="P316" s="10">
        <v>0</v>
      </c>
      <c r="Q316" s="10">
        <v>0</v>
      </c>
      <c r="R316" s="10">
        <v>0</v>
      </c>
      <c r="S316" s="10">
        <v>0</v>
      </c>
      <c r="T316" s="10">
        <v>0</v>
      </c>
      <c r="U316" s="10">
        <v>0</v>
      </c>
      <c r="V316" s="10">
        <v>0</v>
      </c>
      <c r="W316" s="10">
        <v>0</v>
      </c>
      <c r="X316" s="45">
        <f t="shared" si="9"/>
        <v>0</v>
      </c>
    </row>
    <row r="317" spans="1:24" ht="18.75" x14ac:dyDescent="0.3">
      <c r="A317" s="18" t="s">
        <v>101</v>
      </c>
      <c r="B317" s="22">
        <v>0</v>
      </c>
      <c r="C317" s="6">
        <v>0</v>
      </c>
      <c r="D317" s="6">
        <v>0</v>
      </c>
      <c r="E317" s="14">
        <f t="shared" si="8"/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0</v>
      </c>
      <c r="T317" s="10">
        <v>0</v>
      </c>
      <c r="U317" s="10">
        <v>0</v>
      </c>
      <c r="V317" s="10">
        <v>0</v>
      </c>
      <c r="W317" s="10">
        <v>0</v>
      </c>
      <c r="X317" s="45">
        <f t="shared" si="9"/>
        <v>0</v>
      </c>
    </row>
    <row r="318" spans="1:24" ht="18.75" x14ac:dyDescent="0.3">
      <c r="A318" s="18" t="s">
        <v>102</v>
      </c>
      <c r="B318" s="22">
        <v>0</v>
      </c>
      <c r="C318" s="6">
        <v>0</v>
      </c>
      <c r="D318" s="6">
        <v>0</v>
      </c>
      <c r="E318" s="14">
        <f t="shared" si="8"/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10">
        <v>0</v>
      </c>
      <c r="L318" s="10">
        <v>0</v>
      </c>
      <c r="M318" s="10">
        <v>0</v>
      </c>
      <c r="N318" s="10">
        <v>0</v>
      </c>
      <c r="O318" s="10">
        <v>0</v>
      </c>
      <c r="P318" s="10">
        <v>0</v>
      </c>
      <c r="Q318" s="10">
        <v>0</v>
      </c>
      <c r="R318" s="10">
        <v>0</v>
      </c>
      <c r="S318" s="10">
        <v>0</v>
      </c>
      <c r="T318" s="10">
        <v>0</v>
      </c>
      <c r="U318" s="10">
        <v>0</v>
      </c>
      <c r="V318" s="10">
        <v>0</v>
      </c>
      <c r="W318" s="10">
        <v>0</v>
      </c>
      <c r="X318" s="45">
        <f t="shared" si="9"/>
        <v>0</v>
      </c>
    </row>
    <row r="319" spans="1:24" ht="18.75" x14ac:dyDescent="0.3">
      <c r="A319" s="18" t="s">
        <v>103</v>
      </c>
      <c r="B319" s="22">
        <v>0</v>
      </c>
      <c r="C319" s="6">
        <v>0</v>
      </c>
      <c r="D319" s="6">
        <v>0</v>
      </c>
      <c r="E319" s="14">
        <f t="shared" si="8"/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0</v>
      </c>
      <c r="T319" s="10">
        <v>0</v>
      </c>
      <c r="U319" s="10">
        <v>0</v>
      </c>
      <c r="V319" s="10">
        <v>0</v>
      </c>
      <c r="W319" s="10">
        <v>0</v>
      </c>
      <c r="X319" s="45">
        <f t="shared" si="9"/>
        <v>0</v>
      </c>
    </row>
    <row r="320" spans="1:24" ht="18.75" x14ac:dyDescent="0.3">
      <c r="A320" s="18" t="s">
        <v>104</v>
      </c>
      <c r="B320" s="22">
        <v>0</v>
      </c>
      <c r="C320" s="6">
        <v>0</v>
      </c>
      <c r="D320" s="6">
        <v>0</v>
      </c>
      <c r="E320" s="14">
        <f t="shared" si="8"/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v>0</v>
      </c>
      <c r="P320" s="10">
        <v>0</v>
      </c>
      <c r="Q320" s="10">
        <v>0</v>
      </c>
      <c r="R320" s="10">
        <v>0</v>
      </c>
      <c r="S320" s="10">
        <v>0</v>
      </c>
      <c r="T320" s="10">
        <v>0</v>
      </c>
      <c r="U320" s="10">
        <v>0</v>
      </c>
      <c r="V320" s="10">
        <v>0</v>
      </c>
      <c r="W320" s="10">
        <v>0</v>
      </c>
      <c r="X320" s="45">
        <f t="shared" si="9"/>
        <v>0</v>
      </c>
    </row>
    <row r="321" spans="1:24" ht="18.75" x14ac:dyDescent="0.3">
      <c r="A321" s="230" t="s">
        <v>456</v>
      </c>
      <c r="B321" s="22">
        <v>0</v>
      </c>
      <c r="C321" s="6">
        <v>0</v>
      </c>
      <c r="D321" s="6">
        <v>0</v>
      </c>
      <c r="E321" s="14">
        <f t="shared" si="8"/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0</v>
      </c>
      <c r="T321" s="10">
        <v>0</v>
      </c>
      <c r="U321" s="10">
        <v>0</v>
      </c>
      <c r="V321" s="10">
        <v>0</v>
      </c>
      <c r="W321" s="10">
        <v>0</v>
      </c>
      <c r="X321" s="45">
        <f t="shared" si="9"/>
        <v>0</v>
      </c>
    </row>
    <row r="322" spans="1:24" ht="18.75" x14ac:dyDescent="0.3">
      <c r="A322" s="23" t="s">
        <v>105</v>
      </c>
      <c r="B322" s="22">
        <v>0</v>
      </c>
      <c r="C322" s="6">
        <v>0</v>
      </c>
      <c r="D322" s="6">
        <v>0</v>
      </c>
      <c r="E322" s="14">
        <f t="shared" si="8"/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v>0</v>
      </c>
      <c r="P322" s="10">
        <v>0</v>
      </c>
      <c r="Q322" s="10">
        <v>0</v>
      </c>
      <c r="R322" s="10">
        <v>0</v>
      </c>
      <c r="S322" s="10">
        <v>0</v>
      </c>
      <c r="T322" s="10">
        <v>0</v>
      </c>
      <c r="U322" s="10">
        <v>0</v>
      </c>
      <c r="V322" s="10">
        <v>0</v>
      </c>
      <c r="W322" s="10">
        <v>0</v>
      </c>
      <c r="X322" s="45">
        <f t="shared" si="9"/>
        <v>0</v>
      </c>
    </row>
    <row r="323" spans="1:24" ht="18.75" x14ac:dyDescent="0.25">
      <c r="A323" s="24" t="s">
        <v>106</v>
      </c>
      <c r="B323" s="305">
        <f>SUM(B6:B322)</f>
        <v>189</v>
      </c>
      <c r="C323" s="305">
        <f t="shared" ref="C323:X323" si="10">SUM(C6:C322)</f>
        <v>9</v>
      </c>
      <c r="D323" s="305">
        <f t="shared" si="10"/>
        <v>1</v>
      </c>
      <c r="E323" s="305">
        <f t="shared" si="10"/>
        <v>199</v>
      </c>
      <c r="F323" s="305">
        <f t="shared" si="10"/>
        <v>0</v>
      </c>
      <c r="G323" s="305">
        <f t="shared" si="10"/>
        <v>0</v>
      </c>
      <c r="H323" s="305">
        <f t="shared" si="10"/>
        <v>0</v>
      </c>
      <c r="I323" s="305">
        <f t="shared" si="10"/>
        <v>103</v>
      </c>
      <c r="J323" s="305">
        <f t="shared" si="10"/>
        <v>96</v>
      </c>
      <c r="K323" s="305">
        <f t="shared" si="10"/>
        <v>32</v>
      </c>
      <c r="L323" s="305">
        <f t="shared" si="10"/>
        <v>117</v>
      </c>
      <c r="M323" s="305">
        <f t="shared" si="10"/>
        <v>33</v>
      </c>
      <c r="N323" s="305">
        <f t="shared" si="10"/>
        <v>0</v>
      </c>
      <c r="O323" s="305">
        <f t="shared" si="10"/>
        <v>2</v>
      </c>
      <c r="P323" s="305">
        <f t="shared" si="10"/>
        <v>0</v>
      </c>
      <c r="Q323" s="305">
        <f t="shared" si="10"/>
        <v>0</v>
      </c>
      <c r="R323" s="305">
        <f t="shared" si="10"/>
        <v>0</v>
      </c>
      <c r="S323" s="305">
        <f t="shared" si="10"/>
        <v>0</v>
      </c>
      <c r="T323" s="305">
        <f t="shared" si="10"/>
        <v>5</v>
      </c>
      <c r="U323" s="305">
        <f t="shared" si="10"/>
        <v>0</v>
      </c>
      <c r="V323" s="305">
        <f t="shared" si="10"/>
        <v>0</v>
      </c>
      <c r="W323" s="305">
        <f t="shared" si="10"/>
        <v>0</v>
      </c>
      <c r="X323" s="305">
        <f t="shared" si="10"/>
        <v>189</v>
      </c>
    </row>
    <row r="324" spans="1:24" ht="18.75" x14ac:dyDescent="0.3">
      <c r="A324" s="216" t="s">
        <v>162</v>
      </c>
      <c r="B324" s="263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</row>
    <row r="325" spans="1:24" ht="18.75" x14ac:dyDescent="0.3">
      <c r="A325" s="28">
        <v>84</v>
      </c>
      <c r="B325" s="55">
        <v>0</v>
      </c>
      <c r="C325" s="43">
        <v>0</v>
      </c>
      <c r="D325" s="43">
        <v>0</v>
      </c>
      <c r="E325" s="14">
        <f>SUM(B325:D325)</f>
        <v>0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4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0</v>
      </c>
      <c r="Q325" s="44">
        <v>0</v>
      </c>
      <c r="R325" s="44">
        <v>0</v>
      </c>
      <c r="S325" s="44">
        <v>0</v>
      </c>
      <c r="T325" s="44">
        <v>0</v>
      </c>
      <c r="U325" s="44">
        <v>0</v>
      </c>
      <c r="V325" s="44">
        <v>0</v>
      </c>
      <c r="W325" s="44">
        <v>0</v>
      </c>
      <c r="X325" s="45">
        <f>SUM(K325:W325)</f>
        <v>0</v>
      </c>
    </row>
    <row r="326" spans="1:24" ht="18.75" x14ac:dyDescent="0.3">
      <c r="A326" s="28">
        <v>89</v>
      </c>
      <c r="B326" s="55">
        <v>4</v>
      </c>
      <c r="C326" s="43">
        <v>0</v>
      </c>
      <c r="D326" s="43">
        <v>0</v>
      </c>
      <c r="E326" s="14">
        <f t="shared" ref="E326:E389" si="11">SUM(B326:D326)</f>
        <v>4</v>
      </c>
      <c r="F326" s="43">
        <v>0</v>
      </c>
      <c r="G326" s="43">
        <v>0</v>
      </c>
      <c r="H326" s="43">
        <v>0</v>
      </c>
      <c r="I326" s="43">
        <v>2</v>
      </c>
      <c r="J326" s="43">
        <v>2</v>
      </c>
      <c r="K326" s="44">
        <v>1</v>
      </c>
      <c r="L326" s="44">
        <v>3</v>
      </c>
      <c r="M326" s="44">
        <v>0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0</v>
      </c>
      <c r="W326" s="44">
        <v>0</v>
      </c>
      <c r="X326" s="45">
        <f t="shared" ref="X326:X389" si="12">SUM(K326:W326)</f>
        <v>4</v>
      </c>
    </row>
    <row r="327" spans="1:24" ht="18.75" x14ac:dyDescent="0.3">
      <c r="A327" s="28">
        <v>90</v>
      </c>
      <c r="B327" s="55">
        <v>1</v>
      </c>
      <c r="C327" s="43">
        <v>1</v>
      </c>
      <c r="D327" s="43">
        <v>2</v>
      </c>
      <c r="E327" s="14">
        <f t="shared" si="11"/>
        <v>4</v>
      </c>
      <c r="F327" s="43">
        <v>0</v>
      </c>
      <c r="G327" s="43">
        <v>0</v>
      </c>
      <c r="H327" s="43">
        <v>0</v>
      </c>
      <c r="I327" s="43">
        <v>2</v>
      </c>
      <c r="J327" s="43">
        <v>2</v>
      </c>
      <c r="K327" s="44">
        <v>1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0</v>
      </c>
      <c r="U327" s="44">
        <v>0</v>
      </c>
      <c r="V327" s="44">
        <v>0</v>
      </c>
      <c r="W327" s="44">
        <v>0</v>
      </c>
      <c r="X327" s="45">
        <f t="shared" si="12"/>
        <v>1</v>
      </c>
    </row>
    <row r="328" spans="1:24" ht="18.75" x14ac:dyDescent="0.3">
      <c r="A328" s="28">
        <v>91</v>
      </c>
      <c r="B328" s="55">
        <v>0</v>
      </c>
      <c r="C328" s="43">
        <v>0</v>
      </c>
      <c r="D328" s="43">
        <v>1</v>
      </c>
      <c r="E328" s="14">
        <f t="shared" si="11"/>
        <v>1</v>
      </c>
      <c r="F328" s="43">
        <v>0</v>
      </c>
      <c r="G328" s="43">
        <v>0</v>
      </c>
      <c r="H328" s="43">
        <v>0</v>
      </c>
      <c r="I328" s="43">
        <v>1</v>
      </c>
      <c r="J328" s="43">
        <v>0</v>
      </c>
      <c r="K328" s="44">
        <v>0</v>
      </c>
      <c r="L328" s="44">
        <v>0</v>
      </c>
      <c r="M328" s="44">
        <v>0</v>
      </c>
      <c r="N328" s="44">
        <v>0</v>
      </c>
      <c r="O328" s="44">
        <v>0</v>
      </c>
      <c r="P328" s="44">
        <v>0</v>
      </c>
      <c r="Q328" s="44">
        <v>0</v>
      </c>
      <c r="R328" s="44">
        <v>0</v>
      </c>
      <c r="S328" s="44">
        <v>0</v>
      </c>
      <c r="T328" s="44">
        <v>0</v>
      </c>
      <c r="U328" s="44">
        <v>0</v>
      </c>
      <c r="V328" s="44">
        <v>0</v>
      </c>
      <c r="W328" s="44">
        <v>0</v>
      </c>
      <c r="X328" s="45">
        <f t="shared" si="12"/>
        <v>0</v>
      </c>
    </row>
    <row r="329" spans="1:24" ht="18.75" x14ac:dyDescent="0.3">
      <c r="A329" s="28">
        <v>92</v>
      </c>
      <c r="B329" s="55">
        <v>0</v>
      </c>
      <c r="C329" s="43">
        <v>0</v>
      </c>
      <c r="D329" s="43">
        <v>0</v>
      </c>
      <c r="E329" s="14">
        <f t="shared" si="11"/>
        <v>0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0</v>
      </c>
      <c r="Q329" s="44">
        <v>0</v>
      </c>
      <c r="R329" s="44">
        <v>0</v>
      </c>
      <c r="S329" s="44">
        <v>0</v>
      </c>
      <c r="T329" s="44">
        <v>0</v>
      </c>
      <c r="U329" s="44">
        <v>0</v>
      </c>
      <c r="V329" s="44">
        <v>0</v>
      </c>
      <c r="W329" s="44">
        <v>0</v>
      </c>
      <c r="X329" s="45">
        <f t="shared" si="12"/>
        <v>0</v>
      </c>
    </row>
    <row r="330" spans="1:24" ht="18.75" x14ac:dyDescent="0.3">
      <c r="A330" s="28" t="s">
        <v>107</v>
      </c>
      <c r="B330" s="55">
        <v>0</v>
      </c>
      <c r="C330" s="43">
        <v>0</v>
      </c>
      <c r="D330" s="43">
        <v>0</v>
      </c>
      <c r="E330" s="14">
        <f t="shared" si="11"/>
        <v>0</v>
      </c>
      <c r="F330" s="43">
        <v>0</v>
      </c>
      <c r="G330" s="43">
        <v>0</v>
      </c>
      <c r="H330" s="43">
        <v>0</v>
      </c>
      <c r="I330" s="43">
        <v>0</v>
      </c>
      <c r="J330" s="43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0</v>
      </c>
      <c r="U330" s="44">
        <v>0</v>
      </c>
      <c r="V330" s="44">
        <v>0</v>
      </c>
      <c r="W330" s="44">
        <v>0</v>
      </c>
      <c r="X330" s="45">
        <f t="shared" si="12"/>
        <v>0</v>
      </c>
    </row>
    <row r="331" spans="1:24" ht="18.75" x14ac:dyDescent="0.3">
      <c r="A331" s="28">
        <v>95</v>
      </c>
      <c r="B331" s="55">
        <v>0</v>
      </c>
      <c r="C331" s="43">
        <v>0</v>
      </c>
      <c r="D331" s="43">
        <v>0</v>
      </c>
      <c r="E331" s="14">
        <f t="shared" si="11"/>
        <v>0</v>
      </c>
      <c r="F331" s="43">
        <v>0</v>
      </c>
      <c r="G331" s="43">
        <v>0</v>
      </c>
      <c r="H331" s="43">
        <v>0</v>
      </c>
      <c r="I331" s="43">
        <v>0</v>
      </c>
      <c r="J331" s="43">
        <v>0</v>
      </c>
      <c r="K331" s="44">
        <v>0</v>
      </c>
      <c r="L331" s="44">
        <v>0</v>
      </c>
      <c r="M331" s="44">
        <v>0</v>
      </c>
      <c r="N331" s="44">
        <v>0</v>
      </c>
      <c r="O331" s="44">
        <v>0</v>
      </c>
      <c r="P331" s="44">
        <v>0</v>
      </c>
      <c r="Q331" s="44">
        <v>0</v>
      </c>
      <c r="R331" s="44">
        <v>0</v>
      </c>
      <c r="S331" s="44">
        <v>0</v>
      </c>
      <c r="T331" s="44">
        <v>0</v>
      </c>
      <c r="U331" s="44">
        <v>0</v>
      </c>
      <c r="V331" s="44">
        <v>0</v>
      </c>
      <c r="W331" s="44">
        <v>0</v>
      </c>
      <c r="X331" s="45">
        <f t="shared" si="12"/>
        <v>0</v>
      </c>
    </row>
    <row r="332" spans="1:24" ht="18.75" x14ac:dyDescent="0.3">
      <c r="A332" s="28">
        <v>97</v>
      </c>
      <c r="B332" s="55">
        <v>0</v>
      </c>
      <c r="C332" s="43">
        <v>0</v>
      </c>
      <c r="D332" s="43">
        <v>0</v>
      </c>
      <c r="E332" s="14">
        <f t="shared" si="11"/>
        <v>0</v>
      </c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4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0</v>
      </c>
      <c r="T332" s="44">
        <v>0</v>
      </c>
      <c r="U332" s="44">
        <v>0</v>
      </c>
      <c r="V332" s="44">
        <v>0</v>
      </c>
      <c r="W332" s="44">
        <v>0</v>
      </c>
      <c r="X332" s="45">
        <f t="shared" si="12"/>
        <v>0</v>
      </c>
    </row>
    <row r="333" spans="1:24" ht="18.75" x14ac:dyDescent="0.3">
      <c r="A333" s="28">
        <v>107</v>
      </c>
      <c r="B333" s="55">
        <v>0</v>
      </c>
      <c r="C333" s="43">
        <v>0</v>
      </c>
      <c r="D333" s="43">
        <v>0</v>
      </c>
      <c r="E333" s="14">
        <f t="shared" si="11"/>
        <v>0</v>
      </c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0</v>
      </c>
      <c r="S333" s="44">
        <v>0</v>
      </c>
      <c r="T333" s="44">
        <v>0</v>
      </c>
      <c r="U333" s="44">
        <v>0</v>
      </c>
      <c r="V333" s="44">
        <v>0</v>
      </c>
      <c r="W333" s="44">
        <v>0</v>
      </c>
      <c r="X333" s="45">
        <f t="shared" si="12"/>
        <v>0</v>
      </c>
    </row>
    <row r="334" spans="1:24" ht="18.75" x14ac:dyDescent="0.3">
      <c r="A334" s="28" t="s">
        <v>108</v>
      </c>
      <c r="B334" s="55">
        <v>0</v>
      </c>
      <c r="C334" s="43">
        <v>0</v>
      </c>
      <c r="D334" s="43">
        <v>0</v>
      </c>
      <c r="E334" s="14">
        <f t="shared" si="11"/>
        <v>0</v>
      </c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4">
        <v>0</v>
      </c>
      <c r="U334" s="44">
        <v>0</v>
      </c>
      <c r="V334" s="44">
        <v>0</v>
      </c>
      <c r="W334" s="44">
        <v>0</v>
      </c>
      <c r="X334" s="45">
        <f t="shared" si="12"/>
        <v>0</v>
      </c>
    </row>
    <row r="335" spans="1:24" ht="18.75" x14ac:dyDescent="0.3">
      <c r="A335" s="28">
        <v>112</v>
      </c>
      <c r="B335" s="55">
        <v>0</v>
      </c>
      <c r="C335" s="43">
        <v>0</v>
      </c>
      <c r="D335" s="43">
        <v>0</v>
      </c>
      <c r="E335" s="14">
        <f t="shared" si="11"/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0</v>
      </c>
      <c r="U335" s="44">
        <v>0</v>
      </c>
      <c r="V335" s="44">
        <v>0</v>
      </c>
      <c r="W335" s="44">
        <v>0</v>
      </c>
      <c r="X335" s="45">
        <f t="shared" si="12"/>
        <v>0</v>
      </c>
    </row>
    <row r="336" spans="1:24" ht="18.75" x14ac:dyDescent="0.3">
      <c r="A336" s="28" t="s">
        <v>445</v>
      </c>
      <c r="B336" s="55">
        <v>0</v>
      </c>
      <c r="C336" s="43">
        <v>0</v>
      </c>
      <c r="D336" s="43">
        <v>0</v>
      </c>
      <c r="E336" s="14">
        <f t="shared" si="11"/>
        <v>0</v>
      </c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4">
        <v>0</v>
      </c>
      <c r="L336" s="44">
        <v>0</v>
      </c>
      <c r="M336" s="44">
        <v>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44">
        <v>0</v>
      </c>
      <c r="V336" s="44">
        <v>0</v>
      </c>
      <c r="W336" s="44">
        <v>0</v>
      </c>
      <c r="X336" s="45">
        <f t="shared" si="12"/>
        <v>0</v>
      </c>
    </row>
    <row r="337" spans="1:24" ht="18.75" x14ac:dyDescent="0.3">
      <c r="A337" s="28">
        <v>119</v>
      </c>
      <c r="B337" s="55">
        <v>0</v>
      </c>
      <c r="C337" s="43">
        <v>0</v>
      </c>
      <c r="D337" s="43">
        <v>0</v>
      </c>
      <c r="E337" s="14">
        <f t="shared" si="11"/>
        <v>0</v>
      </c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0</v>
      </c>
      <c r="U337" s="44">
        <v>0</v>
      </c>
      <c r="V337" s="44">
        <v>0</v>
      </c>
      <c r="W337" s="44">
        <v>0</v>
      </c>
      <c r="X337" s="45">
        <f t="shared" si="12"/>
        <v>0</v>
      </c>
    </row>
    <row r="338" spans="1:24" ht="18.75" x14ac:dyDescent="0.3">
      <c r="A338" s="28" t="s">
        <v>446</v>
      </c>
      <c r="B338" s="55">
        <v>0</v>
      </c>
      <c r="C338" s="43">
        <v>0</v>
      </c>
      <c r="D338" s="43">
        <v>0</v>
      </c>
      <c r="E338" s="14">
        <f t="shared" si="11"/>
        <v>0</v>
      </c>
      <c r="F338" s="43">
        <v>0</v>
      </c>
      <c r="G338" s="43">
        <v>0</v>
      </c>
      <c r="H338" s="43">
        <v>0</v>
      </c>
      <c r="I338" s="43">
        <v>0</v>
      </c>
      <c r="J338" s="43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5">
        <f t="shared" si="12"/>
        <v>0</v>
      </c>
    </row>
    <row r="339" spans="1:24" ht="18.75" x14ac:dyDescent="0.3">
      <c r="A339" s="28" t="s">
        <v>559</v>
      </c>
      <c r="B339" s="55">
        <v>0</v>
      </c>
      <c r="C339" s="43">
        <v>0</v>
      </c>
      <c r="D339" s="43">
        <v>0</v>
      </c>
      <c r="E339" s="14">
        <f t="shared" si="11"/>
        <v>0</v>
      </c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0</v>
      </c>
      <c r="U339" s="44">
        <v>0</v>
      </c>
      <c r="V339" s="44">
        <v>0</v>
      </c>
      <c r="W339" s="44">
        <v>0</v>
      </c>
      <c r="X339" s="45">
        <f t="shared" si="12"/>
        <v>0</v>
      </c>
    </row>
    <row r="340" spans="1:24" ht="18.75" x14ac:dyDescent="0.3">
      <c r="A340" s="28">
        <v>120</v>
      </c>
      <c r="B340" s="55">
        <v>2</v>
      </c>
      <c r="C340" s="43">
        <v>2</v>
      </c>
      <c r="D340" s="43">
        <v>0</v>
      </c>
      <c r="E340" s="14">
        <f t="shared" si="11"/>
        <v>4</v>
      </c>
      <c r="F340" s="43">
        <v>0</v>
      </c>
      <c r="G340" s="43">
        <v>0</v>
      </c>
      <c r="H340" s="43">
        <v>0</v>
      </c>
      <c r="I340" s="43">
        <v>3</v>
      </c>
      <c r="J340" s="43">
        <v>1</v>
      </c>
      <c r="K340" s="44">
        <v>0</v>
      </c>
      <c r="L340" s="44">
        <v>2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5">
        <f t="shared" si="12"/>
        <v>2</v>
      </c>
    </row>
    <row r="341" spans="1:24" ht="18.75" x14ac:dyDescent="0.3">
      <c r="A341" s="28">
        <v>121</v>
      </c>
      <c r="B341" s="55">
        <v>1</v>
      </c>
      <c r="C341" s="43">
        <v>0</v>
      </c>
      <c r="D341" s="43">
        <v>0</v>
      </c>
      <c r="E341" s="14">
        <f t="shared" si="11"/>
        <v>1</v>
      </c>
      <c r="F341" s="43">
        <v>0</v>
      </c>
      <c r="G341" s="43">
        <v>0</v>
      </c>
      <c r="H341" s="43">
        <v>0</v>
      </c>
      <c r="I341" s="43">
        <v>1</v>
      </c>
      <c r="J341" s="43">
        <v>0</v>
      </c>
      <c r="K341" s="44">
        <v>0</v>
      </c>
      <c r="L341" s="44">
        <v>1</v>
      </c>
      <c r="M341" s="44">
        <v>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44">
        <v>0</v>
      </c>
      <c r="V341" s="44">
        <v>0</v>
      </c>
      <c r="W341" s="44">
        <v>0</v>
      </c>
      <c r="X341" s="45">
        <f t="shared" si="12"/>
        <v>1</v>
      </c>
    </row>
    <row r="342" spans="1:24" ht="18.75" x14ac:dyDescent="0.3">
      <c r="A342" s="28">
        <v>122</v>
      </c>
      <c r="B342" s="55">
        <v>0</v>
      </c>
      <c r="C342" s="43">
        <v>0</v>
      </c>
      <c r="D342" s="43">
        <v>0</v>
      </c>
      <c r="E342" s="14">
        <f t="shared" si="11"/>
        <v>0</v>
      </c>
      <c r="F342" s="43">
        <v>0</v>
      </c>
      <c r="G342" s="43">
        <v>0</v>
      </c>
      <c r="H342" s="43">
        <v>0</v>
      </c>
      <c r="I342" s="43">
        <v>0</v>
      </c>
      <c r="J342" s="43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44">
        <v>0</v>
      </c>
      <c r="V342" s="44">
        <v>0</v>
      </c>
      <c r="W342" s="44">
        <v>0</v>
      </c>
      <c r="X342" s="45">
        <f t="shared" si="12"/>
        <v>0</v>
      </c>
    </row>
    <row r="343" spans="1:24" ht="18.75" x14ac:dyDescent="0.3">
      <c r="A343" s="28">
        <v>123</v>
      </c>
      <c r="B343" s="55">
        <v>0</v>
      </c>
      <c r="C343" s="43">
        <v>0</v>
      </c>
      <c r="D343" s="43">
        <v>0</v>
      </c>
      <c r="E343" s="14">
        <f t="shared" si="11"/>
        <v>0</v>
      </c>
      <c r="F343" s="43">
        <v>0</v>
      </c>
      <c r="G343" s="43">
        <v>0</v>
      </c>
      <c r="H343" s="43">
        <v>0</v>
      </c>
      <c r="I343" s="43">
        <v>0</v>
      </c>
      <c r="J343" s="43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0</v>
      </c>
      <c r="T343" s="44">
        <v>0</v>
      </c>
      <c r="U343" s="44">
        <v>0</v>
      </c>
      <c r="V343" s="44">
        <v>0</v>
      </c>
      <c r="W343" s="44">
        <v>0</v>
      </c>
      <c r="X343" s="45">
        <f t="shared" si="12"/>
        <v>0</v>
      </c>
    </row>
    <row r="344" spans="1:24" ht="18.75" x14ac:dyDescent="0.3">
      <c r="A344" s="28" t="s">
        <v>560</v>
      </c>
      <c r="B344" s="55">
        <v>0</v>
      </c>
      <c r="C344" s="43">
        <v>0</v>
      </c>
      <c r="D344" s="43">
        <v>0</v>
      </c>
      <c r="E344" s="14">
        <f t="shared" si="11"/>
        <v>0</v>
      </c>
      <c r="F344" s="43">
        <v>0</v>
      </c>
      <c r="G344" s="43">
        <v>0</v>
      </c>
      <c r="H344" s="43">
        <v>0</v>
      </c>
      <c r="I344" s="43">
        <v>0</v>
      </c>
      <c r="J344" s="43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0</v>
      </c>
      <c r="T344" s="44">
        <v>0</v>
      </c>
      <c r="U344" s="44">
        <v>0</v>
      </c>
      <c r="V344" s="44">
        <v>0</v>
      </c>
      <c r="W344" s="44">
        <v>0</v>
      </c>
      <c r="X344" s="45">
        <f t="shared" si="12"/>
        <v>0</v>
      </c>
    </row>
    <row r="345" spans="1:24" ht="18.75" x14ac:dyDescent="0.3">
      <c r="A345" s="28">
        <v>125</v>
      </c>
      <c r="B345" s="55">
        <v>0</v>
      </c>
      <c r="C345" s="43">
        <v>1</v>
      </c>
      <c r="D345" s="43">
        <v>0</v>
      </c>
      <c r="E345" s="14">
        <f t="shared" si="11"/>
        <v>1</v>
      </c>
      <c r="F345" s="43">
        <v>0</v>
      </c>
      <c r="G345" s="43">
        <v>0</v>
      </c>
      <c r="H345" s="43">
        <v>0</v>
      </c>
      <c r="I345" s="43">
        <v>1</v>
      </c>
      <c r="J345" s="43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4">
        <v>0</v>
      </c>
      <c r="U345" s="44">
        <v>0</v>
      </c>
      <c r="V345" s="44">
        <v>0</v>
      </c>
      <c r="W345" s="44">
        <v>0</v>
      </c>
      <c r="X345" s="45">
        <f t="shared" si="12"/>
        <v>0</v>
      </c>
    </row>
    <row r="346" spans="1:24" ht="18.75" x14ac:dyDescent="0.3">
      <c r="A346" s="28">
        <v>126</v>
      </c>
      <c r="B346" s="55">
        <v>0</v>
      </c>
      <c r="C346" s="43">
        <v>0</v>
      </c>
      <c r="D346" s="43">
        <v>0</v>
      </c>
      <c r="E346" s="14">
        <f t="shared" si="11"/>
        <v>0</v>
      </c>
      <c r="F346" s="43">
        <v>0</v>
      </c>
      <c r="G346" s="43">
        <v>0</v>
      </c>
      <c r="H346" s="43">
        <v>0</v>
      </c>
      <c r="I346" s="43">
        <v>0</v>
      </c>
      <c r="J346" s="43">
        <v>0</v>
      </c>
      <c r="K346" s="44">
        <v>0</v>
      </c>
      <c r="L346" s="44">
        <v>0</v>
      </c>
      <c r="M346" s="44">
        <v>0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0</v>
      </c>
      <c r="T346" s="44">
        <v>0</v>
      </c>
      <c r="U346" s="44">
        <v>0</v>
      </c>
      <c r="V346" s="44">
        <v>0</v>
      </c>
      <c r="W346" s="44">
        <v>0</v>
      </c>
      <c r="X346" s="45">
        <f t="shared" si="12"/>
        <v>0</v>
      </c>
    </row>
    <row r="347" spans="1:24" ht="18.75" x14ac:dyDescent="0.3">
      <c r="A347" s="28">
        <v>127</v>
      </c>
      <c r="B347" s="55">
        <v>0</v>
      </c>
      <c r="C347" s="43">
        <v>0</v>
      </c>
      <c r="D347" s="43">
        <v>0</v>
      </c>
      <c r="E347" s="14">
        <f t="shared" si="11"/>
        <v>0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4">
        <v>0</v>
      </c>
      <c r="U347" s="44">
        <v>0</v>
      </c>
      <c r="V347" s="44">
        <v>0</v>
      </c>
      <c r="W347" s="44">
        <v>0</v>
      </c>
      <c r="X347" s="45">
        <f t="shared" si="12"/>
        <v>0</v>
      </c>
    </row>
    <row r="348" spans="1:24" ht="18.75" x14ac:dyDescent="0.3">
      <c r="A348" s="28">
        <v>128</v>
      </c>
      <c r="B348" s="55">
        <v>0</v>
      </c>
      <c r="C348" s="43">
        <v>0</v>
      </c>
      <c r="D348" s="43">
        <v>0</v>
      </c>
      <c r="E348" s="14">
        <f t="shared" si="11"/>
        <v>0</v>
      </c>
      <c r="F348" s="43">
        <v>0</v>
      </c>
      <c r="G348" s="43">
        <v>0</v>
      </c>
      <c r="H348" s="43">
        <v>0</v>
      </c>
      <c r="I348" s="43">
        <v>0</v>
      </c>
      <c r="J348" s="43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0</v>
      </c>
      <c r="T348" s="44">
        <v>0</v>
      </c>
      <c r="U348" s="44">
        <v>0</v>
      </c>
      <c r="V348" s="44">
        <v>0</v>
      </c>
      <c r="W348" s="44">
        <v>0</v>
      </c>
      <c r="X348" s="45">
        <f t="shared" si="12"/>
        <v>0</v>
      </c>
    </row>
    <row r="349" spans="1:24" ht="18.75" x14ac:dyDescent="0.3">
      <c r="A349" s="28">
        <v>130</v>
      </c>
      <c r="B349" s="55">
        <v>9</v>
      </c>
      <c r="C349" s="43">
        <v>0</v>
      </c>
      <c r="D349" s="43">
        <v>1</v>
      </c>
      <c r="E349" s="14">
        <f t="shared" si="11"/>
        <v>10</v>
      </c>
      <c r="F349" s="43">
        <v>0</v>
      </c>
      <c r="G349" s="43">
        <v>0</v>
      </c>
      <c r="H349" s="43">
        <v>0</v>
      </c>
      <c r="I349" s="43">
        <v>6</v>
      </c>
      <c r="J349" s="43">
        <v>4</v>
      </c>
      <c r="K349" s="44">
        <v>0</v>
      </c>
      <c r="L349" s="44">
        <v>9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4">
        <v>0</v>
      </c>
      <c r="U349" s="44">
        <v>0</v>
      </c>
      <c r="V349" s="44">
        <v>0</v>
      </c>
      <c r="W349" s="44">
        <v>0</v>
      </c>
      <c r="X349" s="45">
        <f t="shared" si="12"/>
        <v>9</v>
      </c>
    </row>
    <row r="350" spans="1:24" ht="18.75" x14ac:dyDescent="0.3">
      <c r="A350" s="28" t="s">
        <v>561</v>
      </c>
      <c r="B350" s="55">
        <v>0</v>
      </c>
      <c r="C350" s="43">
        <v>0</v>
      </c>
      <c r="D350" s="43">
        <v>0</v>
      </c>
      <c r="E350" s="14">
        <f t="shared" si="11"/>
        <v>0</v>
      </c>
      <c r="F350" s="43">
        <v>0</v>
      </c>
      <c r="G350" s="43">
        <v>0</v>
      </c>
      <c r="H350" s="43">
        <v>0</v>
      </c>
      <c r="I350" s="43">
        <v>0</v>
      </c>
      <c r="J350" s="43">
        <v>0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44">
        <v>0</v>
      </c>
      <c r="S350" s="44">
        <v>0</v>
      </c>
      <c r="T350" s="44">
        <v>0</v>
      </c>
      <c r="U350" s="44">
        <v>0</v>
      </c>
      <c r="V350" s="44">
        <v>0</v>
      </c>
      <c r="W350" s="44">
        <v>0</v>
      </c>
      <c r="X350" s="45">
        <f t="shared" si="12"/>
        <v>0</v>
      </c>
    </row>
    <row r="351" spans="1:24" ht="18.75" x14ac:dyDescent="0.3">
      <c r="A351" s="28">
        <v>133</v>
      </c>
      <c r="B351" s="55">
        <v>0</v>
      </c>
      <c r="C351" s="43">
        <v>0</v>
      </c>
      <c r="D351" s="43">
        <v>0</v>
      </c>
      <c r="E351" s="14">
        <f t="shared" si="11"/>
        <v>0</v>
      </c>
      <c r="F351" s="43">
        <v>0</v>
      </c>
      <c r="G351" s="43">
        <v>0</v>
      </c>
      <c r="H351" s="43">
        <v>0</v>
      </c>
      <c r="I351" s="43">
        <v>0</v>
      </c>
      <c r="J351" s="43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4">
        <v>0</v>
      </c>
      <c r="U351" s="44">
        <v>0</v>
      </c>
      <c r="V351" s="44">
        <v>0</v>
      </c>
      <c r="W351" s="44">
        <v>0</v>
      </c>
      <c r="X351" s="45">
        <f t="shared" si="12"/>
        <v>0</v>
      </c>
    </row>
    <row r="352" spans="1:24" ht="18.75" x14ac:dyDescent="0.3">
      <c r="A352" s="28" t="s">
        <v>562</v>
      </c>
      <c r="B352" s="55">
        <v>1</v>
      </c>
      <c r="C352" s="43">
        <v>0</v>
      </c>
      <c r="D352" s="43">
        <v>0</v>
      </c>
      <c r="E352" s="14">
        <f t="shared" si="11"/>
        <v>1</v>
      </c>
      <c r="F352" s="43">
        <v>0</v>
      </c>
      <c r="G352" s="43">
        <v>0</v>
      </c>
      <c r="H352" s="43">
        <v>0</v>
      </c>
      <c r="I352" s="43">
        <v>0</v>
      </c>
      <c r="J352" s="43">
        <v>1</v>
      </c>
      <c r="K352" s="44">
        <v>0</v>
      </c>
      <c r="L352" s="44">
        <v>1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v>0</v>
      </c>
      <c r="S352" s="44">
        <v>0</v>
      </c>
      <c r="T352" s="44">
        <v>0</v>
      </c>
      <c r="U352" s="44">
        <v>0</v>
      </c>
      <c r="V352" s="44">
        <v>0</v>
      </c>
      <c r="W352" s="44">
        <v>0</v>
      </c>
      <c r="X352" s="45">
        <f t="shared" si="12"/>
        <v>1</v>
      </c>
    </row>
    <row r="353" spans="1:24" ht="18.75" x14ac:dyDescent="0.3">
      <c r="A353" s="28" t="s">
        <v>563</v>
      </c>
      <c r="B353" s="55">
        <v>0</v>
      </c>
      <c r="C353" s="43">
        <v>0</v>
      </c>
      <c r="D353" s="43">
        <v>0</v>
      </c>
      <c r="E353" s="14">
        <f t="shared" si="11"/>
        <v>0</v>
      </c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4">
        <v>0</v>
      </c>
      <c r="S353" s="44">
        <v>0</v>
      </c>
      <c r="T353" s="44">
        <v>0</v>
      </c>
      <c r="U353" s="44">
        <v>0</v>
      </c>
      <c r="V353" s="44">
        <v>0</v>
      </c>
      <c r="W353" s="44">
        <v>0</v>
      </c>
      <c r="X353" s="45">
        <f t="shared" si="12"/>
        <v>0</v>
      </c>
    </row>
    <row r="354" spans="1:24" ht="18.75" x14ac:dyDescent="0.3">
      <c r="A354" s="28">
        <v>148</v>
      </c>
      <c r="B354" s="55">
        <v>0</v>
      </c>
      <c r="C354" s="43">
        <v>0</v>
      </c>
      <c r="D354" s="43">
        <v>0</v>
      </c>
      <c r="E354" s="14">
        <f t="shared" si="11"/>
        <v>0</v>
      </c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44">
        <v>0</v>
      </c>
      <c r="V354" s="44">
        <v>0</v>
      </c>
      <c r="W354" s="44">
        <v>0</v>
      </c>
      <c r="X354" s="45">
        <f t="shared" si="12"/>
        <v>0</v>
      </c>
    </row>
    <row r="355" spans="1:24" ht="18.75" x14ac:dyDescent="0.3">
      <c r="A355" s="28">
        <v>149</v>
      </c>
      <c r="B355" s="55">
        <v>0</v>
      </c>
      <c r="C355" s="43">
        <v>0</v>
      </c>
      <c r="D355" s="43">
        <v>0</v>
      </c>
      <c r="E355" s="14">
        <f t="shared" si="11"/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v>0</v>
      </c>
      <c r="S355" s="44">
        <v>0</v>
      </c>
      <c r="T355" s="44">
        <v>0</v>
      </c>
      <c r="U355" s="44">
        <v>0</v>
      </c>
      <c r="V355" s="44">
        <v>0</v>
      </c>
      <c r="W355" s="44">
        <v>0</v>
      </c>
      <c r="X355" s="45">
        <f t="shared" si="12"/>
        <v>0</v>
      </c>
    </row>
    <row r="356" spans="1:24" ht="18.75" x14ac:dyDescent="0.3">
      <c r="A356" s="28" t="s">
        <v>447</v>
      </c>
      <c r="B356" s="55">
        <v>0</v>
      </c>
      <c r="C356" s="43">
        <v>0</v>
      </c>
      <c r="D356" s="43">
        <v>0</v>
      </c>
      <c r="E356" s="14">
        <f t="shared" si="11"/>
        <v>0</v>
      </c>
      <c r="F356" s="43">
        <v>0</v>
      </c>
      <c r="G356" s="43">
        <v>0</v>
      </c>
      <c r="H356" s="43">
        <v>0</v>
      </c>
      <c r="I356" s="43">
        <v>0</v>
      </c>
      <c r="J356" s="43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4">
        <v>0</v>
      </c>
      <c r="T356" s="44">
        <v>0</v>
      </c>
      <c r="U356" s="44">
        <v>0</v>
      </c>
      <c r="V356" s="44">
        <v>0</v>
      </c>
      <c r="W356" s="44">
        <v>0</v>
      </c>
      <c r="X356" s="45">
        <f t="shared" si="12"/>
        <v>0</v>
      </c>
    </row>
    <row r="357" spans="1:24" ht="18.75" x14ac:dyDescent="0.3">
      <c r="A357" s="28" t="s">
        <v>448</v>
      </c>
      <c r="B357" s="55">
        <v>0</v>
      </c>
      <c r="C357" s="43">
        <v>0</v>
      </c>
      <c r="D357" s="43">
        <v>0</v>
      </c>
      <c r="E357" s="14">
        <f t="shared" si="11"/>
        <v>0</v>
      </c>
      <c r="F357" s="43">
        <v>0</v>
      </c>
      <c r="G357" s="43">
        <v>0</v>
      </c>
      <c r="H357" s="43">
        <v>0</v>
      </c>
      <c r="I357" s="43">
        <v>0</v>
      </c>
      <c r="J357" s="43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4">
        <v>0</v>
      </c>
      <c r="U357" s="44">
        <v>0</v>
      </c>
      <c r="V357" s="44">
        <v>0</v>
      </c>
      <c r="W357" s="44">
        <v>0</v>
      </c>
      <c r="X357" s="45">
        <f t="shared" si="12"/>
        <v>0</v>
      </c>
    </row>
    <row r="358" spans="1:24" ht="18.75" x14ac:dyDescent="0.3">
      <c r="A358" s="28">
        <v>157</v>
      </c>
      <c r="B358" s="55">
        <v>0</v>
      </c>
      <c r="C358" s="43">
        <v>0</v>
      </c>
      <c r="D358" s="43">
        <v>0</v>
      </c>
      <c r="E358" s="14">
        <f t="shared" si="11"/>
        <v>0</v>
      </c>
      <c r="F358" s="43">
        <v>0</v>
      </c>
      <c r="G358" s="43">
        <v>0</v>
      </c>
      <c r="H358" s="43">
        <v>0</v>
      </c>
      <c r="I358" s="43">
        <v>0</v>
      </c>
      <c r="J358" s="43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4">
        <v>0</v>
      </c>
      <c r="T358" s="44">
        <v>0</v>
      </c>
      <c r="U358" s="44">
        <v>0</v>
      </c>
      <c r="V358" s="44">
        <v>0</v>
      </c>
      <c r="W358" s="44">
        <v>0</v>
      </c>
      <c r="X358" s="45">
        <f t="shared" si="12"/>
        <v>0</v>
      </c>
    </row>
    <row r="359" spans="1:24" ht="18.75" x14ac:dyDescent="0.3">
      <c r="A359" s="28">
        <v>158</v>
      </c>
      <c r="B359" s="55">
        <v>0</v>
      </c>
      <c r="C359" s="43">
        <v>0</v>
      </c>
      <c r="D359" s="43">
        <v>0</v>
      </c>
      <c r="E359" s="14">
        <f t="shared" si="11"/>
        <v>0</v>
      </c>
      <c r="F359" s="43">
        <v>0</v>
      </c>
      <c r="G359" s="43">
        <v>0</v>
      </c>
      <c r="H359" s="43">
        <v>0</v>
      </c>
      <c r="I359" s="43">
        <v>0</v>
      </c>
      <c r="J359" s="43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4">
        <v>0</v>
      </c>
      <c r="U359" s="44">
        <v>0</v>
      </c>
      <c r="V359" s="44">
        <v>0</v>
      </c>
      <c r="W359" s="44">
        <v>0</v>
      </c>
      <c r="X359" s="45">
        <f t="shared" si="12"/>
        <v>0</v>
      </c>
    </row>
    <row r="360" spans="1:24" ht="18.75" x14ac:dyDescent="0.3">
      <c r="A360" s="28" t="s">
        <v>53</v>
      </c>
      <c r="B360" s="55">
        <v>0</v>
      </c>
      <c r="C360" s="43">
        <v>0</v>
      </c>
      <c r="D360" s="43">
        <v>0</v>
      </c>
      <c r="E360" s="14">
        <f t="shared" si="11"/>
        <v>0</v>
      </c>
      <c r="F360" s="43">
        <v>0</v>
      </c>
      <c r="G360" s="43">
        <v>0</v>
      </c>
      <c r="H360" s="43">
        <v>0</v>
      </c>
      <c r="I360" s="43">
        <v>0</v>
      </c>
      <c r="J360" s="43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4">
        <v>0</v>
      </c>
      <c r="U360" s="44">
        <v>0</v>
      </c>
      <c r="V360" s="44">
        <v>0</v>
      </c>
      <c r="W360" s="44">
        <v>0</v>
      </c>
      <c r="X360" s="45">
        <f t="shared" si="12"/>
        <v>0</v>
      </c>
    </row>
    <row r="361" spans="1:24" ht="18.75" x14ac:dyDescent="0.3">
      <c r="A361" s="28">
        <v>163</v>
      </c>
      <c r="B361" s="55">
        <v>0</v>
      </c>
      <c r="C361" s="43">
        <v>0</v>
      </c>
      <c r="D361" s="43">
        <v>0</v>
      </c>
      <c r="E361" s="14">
        <f t="shared" si="11"/>
        <v>0</v>
      </c>
      <c r="F361" s="43">
        <v>0</v>
      </c>
      <c r="G361" s="43">
        <v>0</v>
      </c>
      <c r="H361" s="43">
        <v>0</v>
      </c>
      <c r="I361" s="43">
        <v>0</v>
      </c>
      <c r="J361" s="43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4">
        <v>0</v>
      </c>
      <c r="T361" s="44">
        <v>0</v>
      </c>
      <c r="U361" s="44">
        <v>0</v>
      </c>
      <c r="V361" s="44">
        <v>0</v>
      </c>
      <c r="W361" s="44">
        <v>0</v>
      </c>
      <c r="X361" s="45">
        <f t="shared" si="12"/>
        <v>0</v>
      </c>
    </row>
    <row r="362" spans="1:24" ht="18.75" x14ac:dyDescent="0.3">
      <c r="A362" s="28">
        <v>166</v>
      </c>
      <c r="B362" s="55">
        <v>0</v>
      </c>
      <c r="C362" s="43">
        <v>0</v>
      </c>
      <c r="D362" s="43">
        <v>0</v>
      </c>
      <c r="E362" s="14">
        <f t="shared" si="11"/>
        <v>0</v>
      </c>
      <c r="F362" s="43">
        <v>0</v>
      </c>
      <c r="G362" s="43">
        <v>0</v>
      </c>
      <c r="H362" s="43">
        <v>0</v>
      </c>
      <c r="I362" s="43">
        <v>0</v>
      </c>
      <c r="J362" s="43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4">
        <v>0</v>
      </c>
      <c r="T362" s="44">
        <v>0</v>
      </c>
      <c r="U362" s="44">
        <v>0</v>
      </c>
      <c r="V362" s="44">
        <v>0</v>
      </c>
      <c r="W362" s="44">
        <v>0</v>
      </c>
      <c r="X362" s="45">
        <f t="shared" si="12"/>
        <v>0</v>
      </c>
    </row>
    <row r="363" spans="1:24" ht="18.75" x14ac:dyDescent="0.3">
      <c r="A363" s="28">
        <v>167</v>
      </c>
      <c r="B363" s="55">
        <v>0</v>
      </c>
      <c r="C363" s="43">
        <v>0</v>
      </c>
      <c r="D363" s="43">
        <v>0</v>
      </c>
      <c r="E363" s="14">
        <f t="shared" si="11"/>
        <v>0</v>
      </c>
      <c r="F363" s="43">
        <v>0</v>
      </c>
      <c r="G363" s="43">
        <v>0</v>
      </c>
      <c r="H363" s="43">
        <v>0</v>
      </c>
      <c r="I363" s="43">
        <v>0</v>
      </c>
      <c r="J363" s="43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45">
        <f t="shared" si="12"/>
        <v>0</v>
      </c>
    </row>
    <row r="364" spans="1:24" ht="18.75" x14ac:dyDescent="0.3">
      <c r="A364" s="28">
        <v>169</v>
      </c>
      <c r="B364" s="55">
        <v>0</v>
      </c>
      <c r="C364" s="43">
        <v>0</v>
      </c>
      <c r="D364" s="43">
        <v>0</v>
      </c>
      <c r="E364" s="14">
        <f t="shared" si="11"/>
        <v>0</v>
      </c>
      <c r="F364" s="43">
        <v>0</v>
      </c>
      <c r="G364" s="43">
        <v>0</v>
      </c>
      <c r="H364" s="43">
        <v>0</v>
      </c>
      <c r="I364" s="43">
        <v>0</v>
      </c>
      <c r="J364" s="43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44">
        <v>0</v>
      </c>
      <c r="W364" s="44">
        <v>0</v>
      </c>
      <c r="X364" s="45">
        <f t="shared" si="12"/>
        <v>0</v>
      </c>
    </row>
    <row r="365" spans="1:24" ht="18.75" x14ac:dyDescent="0.3">
      <c r="A365" s="28">
        <v>170</v>
      </c>
      <c r="B365" s="55">
        <v>0</v>
      </c>
      <c r="C365" s="43">
        <v>0</v>
      </c>
      <c r="D365" s="43">
        <v>0</v>
      </c>
      <c r="E365" s="14">
        <f t="shared" si="11"/>
        <v>0</v>
      </c>
      <c r="F365" s="43">
        <v>0</v>
      </c>
      <c r="G365" s="43">
        <v>0</v>
      </c>
      <c r="H365" s="43">
        <v>0</v>
      </c>
      <c r="I365" s="43">
        <v>0</v>
      </c>
      <c r="J365" s="43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5">
        <f t="shared" si="12"/>
        <v>0</v>
      </c>
    </row>
    <row r="366" spans="1:24" ht="18.75" x14ac:dyDescent="0.3">
      <c r="A366" s="28" t="s">
        <v>111</v>
      </c>
      <c r="B366" s="55">
        <v>0</v>
      </c>
      <c r="C366" s="43">
        <v>0</v>
      </c>
      <c r="D366" s="43">
        <v>0</v>
      </c>
      <c r="E366" s="14">
        <f t="shared" si="11"/>
        <v>0</v>
      </c>
      <c r="F366" s="43">
        <v>0</v>
      </c>
      <c r="G366" s="43">
        <v>0</v>
      </c>
      <c r="H366" s="43">
        <v>0</v>
      </c>
      <c r="I366" s="43">
        <v>0</v>
      </c>
      <c r="J366" s="43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44">
        <v>0</v>
      </c>
      <c r="W366" s="44">
        <v>0</v>
      </c>
      <c r="X366" s="45">
        <f t="shared" si="12"/>
        <v>0</v>
      </c>
    </row>
    <row r="367" spans="1:24" ht="18.75" x14ac:dyDescent="0.3">
      <c r="A367" s="28" t="s">
        <v>112</v>
      </c>
      <c r="B367" s="55">
        <v>10</v>
      </c>
      <c r="C367" s="43">
        <v>0</v>
      </c>
      <c r="D367" s="43">
        <v>0</v>
      </c>
      <c r="E367" s="14">
        <f t="shared" si="11"/>
        <v>10</v>
      </c>
      <c r="F367" s="43">
        <v>0</v>
      </c>
      <c r="G367" s="43">
        <v>0</v>
      </c>
      <c r="H367" s="43">
        <v>0</v>
      </c>
      <c r="I367" s="43">
        <v>5</v>
      </c>
      <c r="J367" s="43">
        <v>5</v>
      </c>
      <c r="K367" s="44">
        <v>8</v>
      </c>
      <c r="L367" s="44">
        <v>2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0</v>
      </c>
      <c r="T367" s="44">
        <v>0</v>
      </c>
      <c r="U367" s="44">
        <v>0</v>
      </c>
      <c r="V367" s="44">
        <v>0</v>
      </c>
      <c r="W367" s="44">
        <v>0</v>
      </c>
      <c r="X367" s="45">
        <f t="shared" si="12"/>
        <v>10</v>
      </c>
    </row>
    <row r="368" spans="1:24" ht="18.75" x14ac:dyDescent="0.3">
      <c r="A368" s="28" t="s">
        <v>617</v>
      </c>
      <c r="B368" s="55">
        <v>0</v>
      </c>
      <c r="C368" s="43">
        <v>0</v>
      </c>
      <c r="D368" s="43">
        <v>0</v>
      </c>
      <c r="E368" s="14">
        <f t="shared" si="11"/>
        <v>0</v>
      </c>
      <c r="F368" s="43">
        <v>0</v>
      </c>
      <c r="G368" s="43">
        <v>0</v>
      </c>
      <c r="H368" s="43">
        <v>0</v>
      </c>
      <c r="I368" s="43">
        <v>0</v>
      </c>
      <c r="J368" s="43">
        <v>0</v>
      </c>
      <c r="K368" s="44">
        <v>0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4">
        <v>0</v>
      </c>
      <c r="S368" s="44">
        <v>0</v>
      </c>
      <c r="T368" s="44">
        <v>0</v>
      </c>
      <c r="U368" s="44">
        <v>0</v>
      </c>
      <c r="V368" s="44">
        <v>0</v>
      </c>
      <c r="W368" s="44">
        <v>0</v>
      </c>
      <c r="X368" s="45">
        <f t="shared" si="12"/>
        <v>0</v>
      </c>
    </row>
    <row r="369" spans="1:24" ht="18.75" x14ac:dyDescent="0.3">
      <c r="A369" s="28">
        <v>182</v>
      </c>
      <c r="B369" s="55">
        <v>0</v>
      </c>
      <c r="C369" s="43">
        <v>0</v>
      </c>
      <c r="D369" s="43">
        <v>0</v>
      </c>
      <c r="E369" s="14">
        <f t="shared" si="11"/>
        <v>0</v>
      </c>
      <c r="F369" s="43">
        <v>0</v>
      </c>
      <c r="G369" s="43">
        <v>0</v>
      </c>
      <c r="H369" s="43">
        <v>0</v>
      </c>
      <c r="I369" s="43">
        <v>0</v>
      </c>
      <c r="J369" s="43">
        <v>0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4">
        <v>0</v>
      </c>
      <c r="S369" s="44">
        <v>0</v>
      </c>
      <c r="T369" s="44">
        <v>0</v>
      </c>
      <c r="U369" s="44">
        <v>0</v>
      </c>
      <c r="V369" s="44">
        <v>0</v>
      </c>
      <c r="W369" s="44">
        <v>0</v>
      </c>
      <c r="X369" s="45">
        <f t="shared" si="12"/>
        <v>0</v>
      </c>
    </row>
    <row r="370" spans="1:24" ht="18.75" x14ac:dyDescent="0.3">
      <c r="A370" s="28" t="s">
        <v>449</v>
      </c>
      <c r="B370" s="55">
        <v>0</v>
      </c>
      <c r="C370" s="43">
        <v>0</v>
      </c>
      <c r="D370" s="43">
        <v>0</v>
      </c>
      <c r="E370" s="14">
        <f t="shared" si="11"/>
        <v>0</v>
      </c>
      <c r="F370" s="43">
        <v>0</v>
      </c>
      <c r="G370" s="43">
        <v>0</v>
      </c>
      <c r="H370" s="43">
        <v>0</v>
      </c>
      <c r="I370" s="43">
        <v>0</v>
      </c>
      <c r="J370" s="43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4">
        <v>0</v>
      </c>
      <c r="T370" s="44">
        <v>0</v>
      </c>
      <c r="U370" s="44">
        <v>0</v>
      </c>
      <c r="V370" s="44">
        <v>0</v>
      </c>
      <c r="W370" s="44">
        <v>0</v>
      </c>
      <c r="X370" s="45">
        <f t="shared" si="12"/>
        <v>0</v>
      </c>
    </row>
    <row r="371" spans="1:24" ht="18.75" x14ac:dyDescent="0.3">
      <c r="A371" s="28" t="s">
        <v>564</v>
      </c>
      <c r="B371" s="55">
        <v>0</v>
      </c>
      <c r="C371" s="43">
        <v>0</v>
      </c>
      <c r="D371" s="43">
        <v>0</v>
      </c>
      <c r="E371" s="14">
        <f t="shared" si="11"/>
        <v>0</v>
      </c>
      <c r="F371" s="43">
        <v>0</v>
      </c>
      <c r="G371" s="43">
        <v>0</v>
      </c>
      <c r="H371" s="43">
        <v>0</v>
      </c>
      <c r="I371" s="43">
        <v>0</v>
      </c>
      <c r="J371" s="43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4">
        <v>0</v>
      </c>
      <c r="T371" s="44">
        <v>0</v>
      </c>
      <c r="U371" s="44">
        <v>0</v>
      </c>
      <c r="V371" s="44">
        <v>0</v>
      </c>
      <c r="W371" s="44">
        <v>0</v>
      </c>
      <c r="X371" s="45">
        <f t="shared" si="12"/>
        <v>0</v>
      </c>
    </row>
    <row r="372" spans="1:24" ht="18.75" x14ac:dyDescent="0.3">
      <c r="A372" s="28">
        <v>192</v>
      </c>
      <c r="B372" s="55">
        <v>0</v>
      </c>
      <c r="C372" s="43">
        <v>0</v>
      </c>
      <c r="D372" s="43">
        <v>0</v>
      </c>
      <c r="E372" s="14">
        <f t="shared" si="11"/>
        <v>0</v>
      </c>
      <c r="F372" s="43">
        <v>0</v>
      </c>
      <c r="G372" s="43">
        <v>0</v>
      </c>
      <c r="H372" s="43">
        <v>0</v>
      </c>
      <c r="I372" s="43">
        <v>0</v>
      </c>
      <c r="J372" s="43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4">
        <v>0</v>
      </c>
      <c r="U372" s="44">
        <v>0</v>
      </c>
      <c r="V372" s="44">
        <v>0</v>
      </c>
      <c r="W372" s="44">
        <v>0</v>
      </c>
      <c r="X372" s="45">
        <f t="shared" si="12"/>
        <v>0</v>
      </c>
    </row>
    <row r="373" spans="1:24" ht="18.75" x14ac:dyDescent="0.3">
      <c r="A373" s="28">
        <v>196</v>
      </c>
      <c r="B373" s="55">
        <v>0</v>
      </c>
      <c r="C373" s="43">
        <v>0</v>
      </c>
      <c r="D373" s="43">
        <v>0</v>
      </c>
      <c r="E373" s="14">
        <f t="shared" si="11"/>
        <v>0</v>
      </c>
      <c r="F373" s="43">
        <v>0</v>
      </c>
      <c r="G373" s="43">
        <v>0</v>
      </c>
      <c r="H373" s="43">
        <v>0</v>
      </c>
      <c r="I373" s="43">
        <v>0</v>
      </c>
      <c r="J373" s="43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4">
        <v>0</v>
      </c>
      <c r="U373" s="44">
        <v>0</v>
      </c>
      <c r="V373" s="44">
        <v>0</v>
      </c>
      <c r="W373" s="44">
        <v>0</v>
      </c>
      <c r="X373" s="45">
        <f t="shared" si="12"/>
        <v>0</v>
      </c>
    </row>
    <row r="374" spans="1:24" ht="18.75" x14ac:dyDescent="0.3">
      <c r="A374" s="28">
        <v>197</v>
      </c>
      <c r="B374" s="55">
        <v>1</v>
      </c>
      <c r="C374" s="43">
        <v>0</v>
      </c>
      <c r="D374" s="43">
        <v>1</v>
      </c>
      <c r="E374" s="14">
        <f t="shared" si="11"/>
        <v>2</v>
      </c>
      <c r="F374" s="43">
        <v>0</v>
      </c>
      <c r="G374" s="43">
        <v>0</v>
      </c>
      <c r="H374" s="43">
        <v>0</v>
      </c>
      <c r="I374" s="43">
        <v>2</v>
      </c>
      <c r="J374" s="43">
        <v>0</v>
      </c>
      <c r="K374" s="44">
        <v>0</v>
      </c>
      <c r="L374" s="44">
        <v>1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4">
        <v>0</v>
      </c>
      <c r="U374" s="44">
        <v>0</v>
      </c>
      <c r="V374" s="44">
        <v>0</v>
      </c>
      <c r="W374" s="44">
        <v>0</v>
      </c>
      <c r="X374" s="45">
        <f t="shared" si="12"/>
        <v>1</v>
      </c>
    </row>
    <row r="375" spans="1:24" ht="18.75" x14ac:dyDescent="0.3">
      <c r="A375" s="28" t="s">
        <v>450</v>
      </c>
      <c r="B375" s="55">
        <v>0</v>
      </c>
      <c r="C375" s="43">
        <v>0</v>
      </c>
      <c r="D375" s="43">
        <v>0</v>
      </c>
      <c r="E375" s="14">
        <f t="shared" si="11"/>
        <v>0</v>
      </c>
      <c r="F375" s="43">
        <v>0</v>
      </c>
      <c r="G375" s="43">
        <v>0</v>
      </c>
      <c r="H375" s="43">
        <v>0</v>
      </c>
      <c r="I375" s="43">
        <v>0</v>
      </c>
      <c r="J375" s="43">
        <v>0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0</v>
      </c>
      <c r="U375" s="44">
        <v>0</v>
      </c>
      <c r="V375" s="44">
        <v>0</v>
      </c>
      <c r="W375" s="44">
        <v>0</v>
      </c>
      <c r="X375" s="45">
        <f t="shared" si="12"/>
        <v>0</v>
      </c>
    </row>
    <row r="376" spans="1:24" ht="18.75" x14ac:dyDescent="0.3">
      <c r="A376" s="28" t="s">
        <v>452</v>
      </c>
      <c r="B376" s="55">
        <v>0</v>
      </c>
      <c r="C376" s="43">
        <v>0</v>
      </c>
      <c r="D376" s="43">
        <v>0</v>
      </c>
      <c r="E376" s="14">
        <f t="shared" si="11"/>
        <v>0</v>
      </c>
      <c r="F376" s="43">
        <v>0</v>
      </c>
      <c r="G376" s="43">
        <v>0</v>
      </c>
      <c r="H376" s="43">
        <v>0</v>
      </c>
      <c r="I376" s="43">
        <v>0</v>
      </c>
      <c r="J376" s="43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4">
        <v>0</v>
      </c>
      <c r="T376" s="44">
        <v>0</v>
      </c>
      <c r="U376" s="44">
        <v>0</v>
      </c>
      <c r="V376" s="44">
        <v>0</v>
      </c>
      <c r="W376" s="44">
        <v>0</v>
      </c>
      <c r="X376" s="45">
        <f t="shared" si="12"/>
        <v>0</v>
      </c>
    </row>
    <row r="377" spans="1:24" ht="18.75" x14ac:dyDescent="0.3">
      <c r="A377" s="28">
        <v>198</v>
      </c>
      <c r="B377" s="55">
        <v>0</v>
      </c>
      <c r="C377" s="43">
        <v>0</v>
      </c>
      <c r="D377" s="43">
        <v>0</v>
      </c>
      <c r="E377" s="14">
        <f t="shared" si="11"/>
        <v>0</v>
      </c>
      <c r="F377" s="43">
        <v>0</v>
      </c>
      <c r="G377" s="43">
        <v>0</v>
      </c>
      <c r="H377" s="43">
        <v>0</v>
      </c>
      <c r="I377" s="43">
        <v>0</v>
      </c>
      <c r="J377" s="43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4">
        <v>0</v>
      </c>
      <c r="T377" s="44">
        <v>0</v>
      </c>
      <c r="U377" s="44">
        <v>0</v>
      </c>
      <c r="V377" s="44">
        <v>0</v>
      </c>
      <c r="W377" s="44">
        <v>0</v>
      </c>
      <c r="X377" s="45">
        <f t="shared" si="12"/>
        <v>0</v>
      </c>
    </row>
    <row r="378" spans="1:24" ht="18.75" x14ac:dyDescent="0.3">
      <c r="A378" s="28">
        <v>199</v>
      </c>
      <c r="B378" s="55">
        <v>2</v>
      </c>
      <c r="C378" s="43">
        <v>0</v>
      </c>
      <c r="D378" s="43">
        <v>0</v>
      </c>
      <c r="E378" s="14">
        <f t="shared" si="11"/>
        <v>2</v>
      </c>
      <c r="F378" s="43">
        <v>0</v>
      </c>
      <c r="G378" s="43">
        <v>0</v>
      </c>
      <c r="H378" s="43">
        <v>0</v>
      </c>
      <c r="I378" s="43">
        <v>1</v>
      </c>
      <c r="J378" s="43">
        <v>1</v>
      </c>
      <c r="K378" s="44">
        <v>0</v>
      </c>
      <c r="L378" s="44">
        <v>0</v>
      </c>
      <c r="M378" s="44">
        <v>2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4">
        <v>0</v>
      </c>
      <c r="U378" s="44">
        <v>0</v>
      </c>
      <c r="V378" s="44">
        <v>0</v>
      </c>
      <c r="W378" s="44">
        <v>0</v>
      </c>
      <c r="X378" s="45">
        <f t="shared" si="12"/>
        <v>2</v>
      </c>
    </row>
    <row r="379" spans="1:24" ht="18.75" x14ac:dyDescent="0.3">
      <c r="A379" s="28" t="s">
        <v>621</v>
      </c>
      <c r="B379" s="55">
        <v>0</v>
      </c>
      <c r="C379" s="43">
        <v>0</v>
      </c>
      <c r="D379" s="43">
        <v>0</v>
      </c>
      <c r="E379" s="14">
        <f t="shared" si="11"/>
        <v>0</v>
      </c>
      <c r="F379" s="43">
        <v>0</v>
      </c>
      <c r="G379" s="43">
        <v>0</v>
      </c>
      <c r="H379" s="43">
        <v>0</v>
      </c>
      <c r="I379" s="43">
        <v>0</v>
      </c>
      <c r="J379" s="43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4">
        <v>0</v>
      </c>
      <c r="T379" s="44">
        <v>0</v>
      </c>
      <c r="U379" s="44">
        <v>0</v>
      </c>
      <c r="V379" s="44">
        <v>0</v>
      </c>
      <c r="W379" s="44">
        <v>0</v>
      </c>
      <c r="X379" s="45">
        <f t="shared" si="12"/>
        <v>0</v>
      </c>
    </row>
    <row r="380" spans="1:24" ht="18.75" x14ac:dyDescent="0.3">
      <c r="A380" s="28">
        <v>200</v>
      </c>
      <c r="B380" s="55">
        <v>0</v>
      </c>
      <c r="C380" s="43">
        <v>0</v>
      </c>
      <c r="D380" s="43">
        <v>0</v>
      </c>
      <c r="E380" s="14">
        <f t="shared" si="11"/>
        <v>0</v>
      </c>
      <c r="F380" s="43">
        <v>0</v>
      </c>
      <c r="G380" s="43">
        <v>0</v>
      </c>
      <c r="H380" s="43">
        <v>0</v>
      </c>
      <c r="I380" s="43">
        <v>0</v>
      </c>
      <c r="J380" s="43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4">
        <v>0</v>
      </c>
      <c r="T380" s="44">
        <v>0</v>
      </c>
      <c r="U380" s="44">
        <v>0</v>
      </c>
      <c r="V380" s="44">
        <v>0</v>
      </c>
      <c r="W380" s="44">
        <v>0</v>
      </c>
      <c r="X380" s="45">
        <f t="shared" si="12"/>
        <v>0</v>
      </c>
    </row>
    <row r="381" spans="1:24" ht="18.75" x14ac:dyDescent="0.3">
      <c r="A381" s="28" t="s">
        <v>113</v>
      </c>
      <c r="B381" s="55">
        <v>0</v>
      </c>
      <c r="C381" s="43">
        <v>0</v>
      </c>
      <c r="D381" s="43">
        <v>0</v>
      </c>
      <c r="E381" s="14">
        <f t="shared" si="11"/>
        <v>0</v>
      </c>
      <c r="F381" s="43">
        <v>0</v>
      </c>
      <c r="G381" s="43">
        <v>0</v>
      </c>
      <c r="H381" s="43">
        <v>0</v>
      </c>
      <c r="I381" s="43">
        <v>0</v>
      </c>
      <c r="J381" s="43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4">
        <v>0</v>
      </c>
      <c r="U381" s="44">
        <v>0</v>
      </c>
      <c r="V381" s="44">
        <v>0</v>
      </c>
      <c r="W381" s="44">
        <v>0</v>
      </c>
      <c r="X381" s="45">
        <f t="shared" si="12"/>
        <v>0</v>
      </c>
    </row>
    <row r="382" spans="1:24" ht="18.75" x14ac:dyDescent="0.3">
      <c r="A382" s="28">
        <v>204</v>
      </c>
      <c r="B382" s="55">
        <v>0</v>
      </c>
      <c r="C382" s="43">
        <v>0</v>
      </c>
      <c r="D382" s="43">
        <v>0</v>
      </c>
      <c r="E382" s="14">
        <f t="shared" si="11"/>
        <v>0</v>
      </c>
      <c r="F382" s="43">
        <v>0</v>
      </c>
      <c r="G382" s="43">
        <v>0</v>
      </c>
      <c r="H382" s="43">
        <v>0</v>
      </c>
      <c r="I382" s="43">
        <v>0</v>
      </c>
      <c r="J382" s="43">
        <v>0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v>0</v>
      </c>
      <c r="S382" s="44">
        <v>0</v>
      </c>
      <c r="T382" s="44">
        <v>0</v>
      </c>
      <c r="U382" s="44">
        <v>0</v>
      </c>
      <c r="V382" s="44">
        <v>0</v>
      </c>
      <c r="W382" s="44">
        <v>0</v>
      </c>
      <c r="X382" s="45">
        <f t="shared" si="12"/>
        <v>0</v>
      </c>
    </row>
    <row r="383" spans="1:24" ht="18.75" x14ac:dyDescent="0.3">
      <c r="A383" s="28">
        <v>205</v>
      </c>
      <c r="B383" s="55">
        <v>0</v>
      </c>
      <c r="C383" s="43">
        <v>0</v>
      </c>
      <c r="D383" s="43">
        <v>0</v>
      </c>
      <c r="E383" s="14">
        <f t="shared" si="11"/>
        <v>0</v>
      </c>
      <c r="F383" s="43">
        <v>0</v>
      </c>
      <c r="G383" s="43">
        <v>0</v>
      </c>
      <c r="H383" s="43">
        <v>0</v>
      </c>
      <c r="I383" s="43">
        <v>0</v>
      </c>
      <c r="J383" s="43">
        <v>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4">
        <v>0</v>
      </c>
      <c r="T383" s="44">
        <v>0</v>
      </c>
      <c r="U383" s="44">
        <v>0</v>
      </c>
      <c r="V383" s="44">
        <v>0</v>
      </c>
      <c r="W383" s="44">
        <v>0</v>
      </c>
      <c r="X383" s="45">
        <f t="shared" si="12"/>
        <v>0</v>
      </c>
    </row>
    <row r="384" spans="1:24" ht="18.75" x14ac:dyDescent="0.3">
      <c r="A384" s="28">
        <v>206</v>
      </c>
      <c r="B384" s="55">
        <v>0</v>
      </c>
      <c r="C384" s="43">
        <v>0</v>
      </c>
      <c r="D384" s="43">
        <v>0</v>
      </c>
      <c r="E384" s="14">
        <f t="shared" si="11"/>
        <v>0</v>
      </c>
      <c r="F384" s="43">
        <v>0</v>
      </c>
      <c r="G384" s="43">
        <v>0</v>
      </c>
      <c r="H384" s="43">
        <v>0</v>
      </c>
      <c r="I384" s="43">
        <v>0</v>
      </c>
      <c r="J384" s="43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v>0</v>
      </c>
      <c r="S384" s="44">
        <v>0</v>
      </c>
      <c r="T384" s="44">
        <v>0</v>
      </c>
      <c r="U384" s="44">
        <v>0</v>
      </c>
      <c r="V384" s="44">
        <v>0</v>
      </c>
      <c r="W384" s="44">
        <v>0</v>
      </c>
      <c r="X384" s="45">
        <f t="shared" si="12"/>
        <v>0</v>
      </c>
    </row>
    <row r="385" spans="1:24" ht="18.75" x14ac:dyDescent="0.3">
      <c r="A385" s="28">
        <v>207</v>
      </c>
      <c r="B385" s="55">
        <v>1</v>
      </c>
      <c r="C385" s="43">
        <v>0</v>
      </c>
      <c r="D385" s="43">
        <v>0</v>
      </c>
      <c r="E385" s="14">
        <f t="shared" si="11"/>
        <v>1</v>
      </c>
      <c r="F385" s="43">
        <v>0</v>
      </c>
      <c r="G385" s="43">
        <v>0</v>
      </c>
      <c r="H385" s="43">
        <v>0</v>
      </c>
      <c r="I385" s="43">
        <v>0</v>
      </c>
      <c r="J385" s="43">
        <v>1</v>
      </c>
      <c r="K385" s="44">
        <v>1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v>0</v>
      </c>
      <c r="S385" s="44">
        <v>0</v>
      </c>
      <c r="T385" s="44">
        <v>0</v>
      </c>
      <c r="U385" s="44">
        <v>0</v>
      </c>
      <c r="V385" s="44">
        <v>0</v>
      </c>
      <c r="W385" s="44">
        <v>0</v>
      </c>
      <c r="X385" s="45">
        <f t="shared" si="12"/>
        <v>1</v>
      </c>
    </row>
    <row r="386" spans="1:24" ht="18.75" x14ac:dyDescent="0.3">
      <c r="A386" s="28" t="s">
        <v>114</v>
      </c>
      <c r="B386" s="55">
        <v>0</v>
      </c>
      <c r="C386" s="43">
        <v>0</v>
      </c>
      <c r="D386" s="43">
        <v>0</v>
      </c>
      <c r="E386" s="14">
        <f t="shared" si="11"/>
        <v>0</v>
      </c>
      <c r="F386" s="43">
        <v>0</v>
      </c>
      <c r="G386" s="43">
        <v>0</v>
      </c>
      <c r="H386" s="43">
        <v>0</v>
      </c>
      <c r="I386" s="43">
        <v>0</v>
      </c>
      <c r="J386" s="43">
        <v>0</v>
      </c>
      <c r="K386" s="44">
        <v>0</v>
      </c>
      <c r="L386" s="44">
        <v>0</v>
      </c>
      <c r="M386" s="44">
        <v>0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4">
        <v>0</v>
      </c>
      <c r="T386" s="44">
        <v>0</v>
      </c>
      <c r="U386" s="44">
        <v>0</v>
      </c>
      <c r="V386" s="44">
        <v>0</v>
      </c>
      <c r="W386" s="44">
        <v>0</v>
      </c>
      <c r="X386" s="45">
        <f t="shared" si="12"/>
        <v>0</v>
      </c>
    </row>
    <row r="387" spans="1:24" ht="18.75" x14ac:dyDescent="0.3">
      <c r="A387" s="28" t="s">
        <v>115</v>
      </c>
      <c r="B387" s="55">
        <v>1</v>
      </c>
      <c r="C387" s="43">
        <v>0</v>
      </c>
      <c r="D387" s="43">
        <v>0</v>
      </c>
      <c r="E387" s="14">
        <f t="shared" si="11"/>
        <v>1</v>
      </c>
      <c r="F387" s="43">
        <v>0</v>
      </c>
      <c r="G387" s="43">
        <v>0</v>
      </c>
      <c r="H387" s="43">
        <v>0</v>
      </c>
      <c r="I387" s="43">
        <v>0</v>
      </c>
      <c r="J387" s="43">
        <v>1</v>
      </c>
      <c r="K387" s="44">
        <v>0</v>
      </c>
      <c r="L387" s="44">
        <v>1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v>0</v>
      </c>
      <c r="S387" s="44">
        <v>0</v>
      </c>
      <c r="T387" s="44">
        <v>0</v>
      </c>
      <c r="U387" s="44">
        <v>0</v>
      </c>
      <c r="V387" s="44">
        <v>0</v>
      </c>
      <c r="W387" s="44">
        <v>0</v>
      </c>
      <c r="X387" s="45">
        <f t="shared" si="12"/>
        <v>1</v>
      </c>
    </row>
    <row r="388" spans="1:24" ht="18.75" x14ac:dyDescent="0.3">
      <c r="A388" s="28" t="s">
        <v>116</v>
      </c>
      <c r="B388" s="55">
        <v>1</v>
      </c>
      <c r="C388" s="43">
        <v>0</v>
      </c>
      <c r="D388" s="43">
        <v>0</v>
      </c>
      <c r="E388" s="14">
        <f t="shared" si="11"/>
        <v>1</v>
      </c>
      <c r="F388" s="43">
        <v>0</v>
      </c>
      <c r="G388" s="43">
        <v>0</v>
      </c>
      <c r="H388" s="43">
        <v>0</v>
      </c>
      <c r="I388" s="43">
        <v>1</v>
      </c>
      <c r="J388" s="43">
        <v>0</v>
      </c>
      <c r="K388" s="44">
        <v>0</v>
      </c>
      <c r="L388" s="44">
        <v>1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v>0</v>
      </c>
      <c r="S388" s="44">
        <v>0</v>
      </c>
      <c r="T388" s="44">
        <v>0</v>
      </c>
      <c r="U388" s="44">
        <v>0</v>
      </c>
      <c r="V388" s="44">
        <v>0</v>
      </c>
      <c r="W388" s="44">
        <v>0</v>
      </c>
      <c r="X388" s="45">
        <f t="shared" si="12"/>
        <v>1</v>
      </c>
    </row>
    <row r="389" spans="1:24" ht="18.75" x14ac:dyDescent="0.3">
      <c r="A389" s="28">
        <v>238</v>
      </c>
      <c r="B389" s="55">
        <v>0</v>
      </c>
      <c r="C389" s="43">
        <v>0</v>
      </c>
      <c r="D389" s="43">
        <v>0</v>
      </c>
      <c r="E389" s="14">
        <f t="shared" si="11"/>
        <v>0</v>
      </c>
      <c r="F389" s="43">
        <v>0</v>
      </c>
      <c r="G389" s="43">
        <v>0</v>
      </c>
      <c r="H389" s="43">
        <v>0</v>
      </c>
      <c r="I389" s="43">
        <v>0</v>
      </c>
      <c r="J389" s="43">
        <v>0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v>0</v>
      </c>
      <c r="S389" s="44">
        <v>0</v>
      </c>
      <c r="T389" s="44">
        <v>0</v>
      </c>
      <c r="U389" s="44">
        <v>0</v>
      </c>
      <c r="V389" s="44">
        <v>0</v>
      </c>
      <c r="W389" s="44">
        <v>0</v>
      </c>
      <c r="X389" s="45">
        <f t="shared" si="12"/>
        <v>0</v>
      </c>
    </row>
    <row r="390" spans="1:24" ht="18.75" x14ac:dyDescent="0.3">
      <c r="A390" s="28">
        <v>242</v>
      </c>
      <c r="B390" s="55">
        <v>2</v>
      </c>
      <c r="C390" s="43">
        <v>0</v>
      </c>
      <c r="D390" s="43">
        <v>0</v>
      </c>
      <c r="E390" s="14">
        <f t="shared" ref="E390:E437" si="13">SUM(B390:D390)</f>
        <v>2</v>
      </c>
      <c r="F390" s="43">
        <v>0</v>
      </c>
      <c r="G390" s="43">
        <v>0</v>
      </c>
      <c r="H390" s="43">
        <v>0</v>
      </c>
      <c r="I390" s="43">
        <v>1</v>
      </c>
      <c r="J390" s="43">
        <v>1</v>
      </c>
      <c r="K390" s="44">
        <v>0</v>
      </c>
      <c r="L390" s="44">
        <v>1</v>
      </c>
      <c r="M390" s="44">
        <v>0</v>
      </c>
      <c r="N390" s="44">
        <v>0</v>
      </c>
      <c r="O390" s="44">
        <v>1</v>
      </c>
      <c r="P390" s="44">
        <v>0</v>
      </c>
      <c r="Q390" s="44">
        <v>0</v>
      </c>
      <c r="R390" s="44">
        <v>0</v>
      </c>
      <c r="S390" s="44">
        <v>0</v>
      </c>
      <c r="T390" s="44">
        <v>0</v>
      </c>
      <c r="U390" s="44">
        <v>0</v>
      </c>
      <c r="V390" s="44">
        <v>0</v>
      </c>
      <c r="W390" s="44">
        <v>0</v>
      </c>
      <c r="X390" s="45">
        <f t="shared" ref="X390:X437" si="14">SUM(K390:W390)</f>
        <v>2</v>
      </c>
    </row>
    <row r="391" spans="1:24" ht="18.75" x14ac:dyDescent="0.3">
      <c r="A391" s="28" t="s">
        <v>117</v>
      </c>
      <c r="B391" s="55">
        <v>0</v>
      </c>
      <c r="C391" s="43">
        <v>0</v>
      </c>
      <c r="D391" s="43">
        <v>0</v>
      </c>
      <c r="E391" s="14">
        <f t="shared" si="13"/>
        <v>0</v>
      </c>
      <c r="F391" s="43">
        <v>0</v>
      </c>
      <c r="G391" s="43">
        <v>0</v>
      </c>
      <c r="H391" s="43">
        <v>0</v>
      </c>
      <c r="I391" s="43">
        <v>0</v>
      </c>
      <c r="J391" s="43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v>0</v>
      </c>
      <c r="S391" s="44">
        <v>0</v>
      </c>
      <c r="T391" s="44">
        <v>0</v>
      </c>
      <c r="U391" s="44">
        <v>0</v>
      </c>
      <c r="V391" s="44">
        <v>0</v>
      </c>
      <c r="W391" s="44">
        <v>0</v>
      </c>
      <c r="X391" s="45">
        <f t="shared" si="14"/>
        <v>0</v>
      </c>
    </row>
    <row r="392" spans="1:24" ht="18.75" x14ac:dyDescent="0.3">
      <c r="A392" s="28" t="s">
        <v>453</v>
      </c>
      <c r="B392" s="55">
        <v>0</v>
      </c>
      <c r="C392" s="43">
        <v>0</v>
      </c>
      <c r="D392" s="43">
        <v>0</v>
      </c>
      <c r="E392" s="14">
        <f t="shared" si="13"/>
        <v>0</v>
      </c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44">
        <v>0</v>
      </c>
      <c r="V392" s="44">
        <v>0</v>
      </c>
      <c r="W392" s="44">
        <v>0</v>
      </c>
      <c r="X392" s="45">
        <f t="shared" si="14"/>
        <v>0</v>
      </c>
    </row>
    <row r="393" spans="1:24" ht="18.75" x14ac:dyDescent="0.3">
      <c r="A393" s="28" t="s">
        <v>118</v>
      </c>
      <c r="B393" s="55">
        <v>0</v>
      </c>
      <c r="C393" s="43">
        <v>0</v>
      </c>
      <c r="D393" s="43">
        <v>0</v>
      </c>
      <c r="E393" s="14">
        <f t="shared" si="13"/>
        <v>0</v>
      </c>
      <c r="F393" s="43">
        <v>0</v>
      </c>
      <c r="G393" s="43">
        <v>0</v>
      </c>
      <c r="H393" s="43">
        <v>0</v>
      </c>
      <c r="I393" s="43">
        <v>0</v>
      </c>
      <c r="J393" s="43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4">
        <v>0</v>
      </c>
      <c r="T393" s="44">
        <v>0</v>
      </c>
      <c r="U393" s="44">
        <v>0</v>
      </c>
      <c r="V393" s="44">
        <v>0</v>
      </c>
      <c r="W393" s="44">
        <v>0</v>
      </c>
      <c r="X393" s="45">
        <f t="shared" si="14"/>
        <v>0</v>
      </c>
    </row>
    <row r="394" spans="1:24" ht="18.75" x14ac:dyDescent="0.3">
      <c r="A394" s="28">
        <v>249</v>
      </c>
      <c r="B394" s="55">
        <v>0</v>
      </c>
      <c r="C394" s="43">
        <v>0</v>
      </c>
      <c r="D394" s="43">
        <v>0</v>
      </c>
      <c r="E394" s="14">
        <f t="shared" si="13"/>
        <v>0</v>
      </c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4">
        <v>0</v>
      </c>
      <c r="T394" s="44">
        <v>0</v>
      </c>
      <c r="U394" s="44">
        <v>0</v>
      </c>
      <c r="V394" s="44">
        <v>0</v>
      </c>
      <c r="W394" s="44">
        <v>0</v>
      </c>
      <c r="X394" s="45">
        <f t="shared" si="14"/>
        <v>0</v>
      </c>
    </row>
    <row r="395" spans="1:24" ht="18.75" x14ac:dyDescent="0.3">
      <c r="A395" s="28">
        <v>252</v>
      </c>
      <c r="B395" s="55">
        <v>0</v>
      </c>
      <c r="C395" s="43">
        <v>0</v>
      </c>
      <c r="D395" s="43">
        <v>0</v>
      </c>
      <c r="E395" s="14">
        <f t="shared" si="13"/>
        <v>0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4">
        <v>0</v>
      </c>
      <c r="T395" s="44">
        <v>0</v>
      </c>
      <c r="U395" s="44">
        <v>0</v>
      </c>
      <c r="V395" s="44">
        <v>0</v>
      </c>
      <c r="W395" s="44">
        <v>0</v>
      </c>
      <c r="X395" s="45">
        <f t="shared" si="14"/>
        <v>0</v>
      </c>
    </row>
    <row r="396" spans="1:24" ht="18.75" x14ac:dyDescent="0.3">
      <c r="A396" s="28" t="s">
        <v>119</v>
      </c>
      <c r="B396" s="55">
        <v>0</v>
      </c>
      <c r="C396" s="43">
        <v>0</v>
      </c>
      <c r="D396" s="43">
        <v>0</v>
      </c>
      <c r="E396" s="14">
        <f t="shared" si="13"/>
        <v>0</v>
      </c>
      <c r="F396" s="43">
        <v>0</v>
      </c>
      <c r="G396" s="43">
        <v>0</v>
      </c>
      <c r="H396" s="43">
        <v>0</v>
      </c>
      <c r="I396" s="43">
        <v>0</v>
      </c>
      <c r="J396" s="43">
        <v>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4">
        <v>0</v>
      </c>
      <c r="S396" s="44">
        <v>0</v>
      </c>
      <c r="T396" s="44">
        <v>0</v>
      </c>
      <c r="U396" s="44">
        <v>0</v>
      </c>
      <c r="V396" s="44">
        <v>0</v>
      </c>
      <c r="W396" s="44">
        <v>0</v>
      </c>
      <c r="X396" s="45">
        <f t="shared" si="14"/>
        <v>0</v>
      </c>
    </row>
    <row r="397" spans="1:24" ht="18.75" x14ac:dyDescent="0.3">
      <c r="A397" s="28" t="s">
        <v>120</v>
      </c>
      <c r="B397" s="55">
        <v>0</v>
      </c>
      <c r="C397" s="43">
        <v>0</v>
      </c>
      <c r="D397" s="43">
        <v>0</v>
      </c>
      <c r="E397" s="14">
        <f t="shared" si="13"/>
        <v>0</v>
      </c>
      <c r="F397" s="43">
        <v>0</v>
      </c>
      <c r="G397" s="43">
        <v>0</v>
      </c>
      <c r="H397" s="43">
        <v>0</v>
      </c>
      <c r="I397" s="43">
        <v>0</v>
      </c>
      <c r="J397" s="43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0</v>
      </c>
      <c r="T397" s="44">
        <v>0</v>
      </c>
      <c r="U397" s="44">
        <v>0</v>
      </c>
      <c r="V397" s="44">
        <v>0</v>
      </c>
      <c r="W397" s="44">
        <v>0</v>
      </c>
      <c r="X397" s="45">
        <f t="shared" si="14"/>
        <v>0</v>
      </c>
    </row>
    <row r="398" spans="1:24" ht="18.75" x14ac:dyDescent="0.3">
      <c r="A398" s="28">
        <v>262</v>
      </c>
      <c r="B398" s="55">
        <v>0</v>
      </c>
      <c r="C398" s="43">
        <v>0</v>
      </c>
      <c r="D398" s="43">
        <v>0</v>
      </c>
      <c r="E398" s="14">
        <f t="shared" si="13"/>
        <v>0</v>
      </c>
      <c r="F398" s="43">
        <v>0</v>
      </c>
      <c r="G398" s="43">
        <v>0</v>
      </c>
      <c r="H398" s="43">
        <v>0</v>
      </c>
      <c r="I398" s="43">
        <v>0</v>
      </c>
      <c r="J398" s="43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44">
        <v>0</v>
      </c>
      <c r="V398" s="44">
        <v>0</v>
      </c>
      <c r="W398" s="44">
        <v>0</v>
      </c>
      <c r="X398" s="45">
        <f t="shared" si="14"/>
        <v>0</v>
      </c>
    </row>
    <row r="399" spans="1:24" ht="18.75" x14ac:dyDescent="0.3">
      <c r="A399" s="28" t="s">
        <v>121</v>
      </c>
      <c r="B399" s="55">
        <v>0</v>
      </c>
      <c r="C399" s="43">
        <v>0</v>
      </c>
      <c r="D399" s="43">
        <v>0</v>
      </c>
      <c r="E399" s="14">
        <f t="shared" si="13"/>
        <v>0</v>
      </c>
      <c r="F399" s="43">
        <v>0</v>
      </c>
      <c r="G399" s="43">
        <v>0</v>
      </c>
      <c r="H399" s="43">
        <v>0</v>
      </c>
      <c r="I399" s="43">
        <v>0</v>
      </c>
      <c r="J399" s="43">
        <v>0</v>
      </c>
      <c r="K399" s="44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4">
        <v>0</v>
      </c>
      <c r="S399" s="44">
        <v>0</v>
      </c>
      <c r="T399" s="44">
        <v>0</v>
      </c>
      <c r="U399" s="44">
        <v>0</v>
      </c>
      <c r="V399" s="44">
        <v>0</v>
      </c>
      <c r="W399" s="44">
        <v>0</v>
      </c>
      <c r="X399" s="45">
        <f t="shared" si="14"/>
        <v>0</v>
      </c>
    </row>
    <row r="400" spans="1:24" ht="18.75" x14ac:dyDescent="0.3">
      <c r="A400" s="28">
        <v>264</v>
      </c>
      <c r="B400" s="55">
        <v>0</v>
      </c>
      <c r="C400" s="43">
        <v>0</v>
      </c>
      <c r="D400" s="43">
        <v>0</v>
      </c>
      <c r="E400" s="14">
        <f t="shared" si="13"/>
        <v>0</v>
      </c>
      <c r="F400" s="43">
        <v>0</v>
      </c>
      <c r="G400" s="43">
        <v>0</v>
      </c>
      <c r="H400" s="43">
        <v>0</v>
      </c>
      <c r="I400" s="43">
        <v>0</v>
      </c>
      <c r="J400" s="43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4">
        <v>0</v>
      </c>
      <c r="U400" s="44">
        <v>0</v>
      </c>
      <c r="V400" s="44">
        <v>0</v>
      </c>
      <c r="W400" s="44">
        <v>0</v>
      </c>
      <c r="X400" s="45">
        <f t="shared" si="14"/>
        <v>0</v>
      </c>
    </row>
    <row r="401" spans="1:24" ht="18.75" x14ac:dyDescent="0.3">
      <c r="A401" s="28">
        <v>268</v>
      </c>
      <c r="B401" s="55">
        <v>0</v>
      </c>
      <c r="C401" s="43">
        <v>0</v>
      </c>
      <c r="D401" s="43">
        <v>0</v>
      </c>
      <c r="E401" s="14">
        <f t="shared" si="13"/>
        <v>0</v>
      </c>
      <c r="F401" s="43">
        <v>0</v>
      </c>
      <c r="G401" s="43">
        <v>0</v>
      </c>
      <c r="H401" s="43">
        <v>0</v>
      </c>
      <c r="I401" s="43">
        <v>0</v>
      </c>
      <c r="J401" s="43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v>0</v>
      </c>
      <c r="S401" s="44">
        <v>0</v>
      </c>
      <c r="T401" s="44">
        <v>0</v>
      </c>
      <c r="U401" s="44">
        <v>0</v>
      </c>
      <c r="V401" s="44">
        <v>0</v>
      </c>
      <c r="W401" s="44">
        <v>0</v>
      </c>
      <c r="X401" s="45">
        <f t="shared" si="14"/>
        <v>0</v>
      </c>
    </row>
    <row r="402" spans="1:24" ht="18.75" x14ac:dyDescent="0.3">
      <c r="A402" s="28">
        <v>269</v>
      </c>
      <c r="B402" s="55">
        <v>0</v>
      </c>
      <c r="C402" s="43">
        <v>0</v>
      </c>
      <c r="D402" s="43">
        <v>0</v>
      </c>
      <c r="E402" s="14">
        <f t="shared" si="13"/>
        <v>0</v>
      </c>
      <c r="F402" s="43">
        <v>0</v>
      </c>
      <c r="G402" s="43">
        <v>0</v>
      </c>
      <c r="H402" s="43">
        <v>0</v>
      </c>
      <c r="I402" s="43">
        <v>0</v>
      </c>
      <c r="J402" s="43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4">
        <v>0</v>
      </c>
      <c r="U402" s="44">
        <v>0</v>
      </c>
      <c r="V402" s="44">
        <v>0</v>
      </c>
      <c r="W402" s="44">
        <v>0</v>
      </c>
      <c r="X402" s="45">
        <f t="shared" si="14"/>
        <v>0</v>
      </c>
    </row>
    <row r="403" spans="1:24" ht="18.75" x14ac:dyDescent="0.3">
      <c r="A403" s="28">
        <v>271</v>
      </c>
      <c r="B403" s="55">
        <v>0</v>
      </c>
      <c r="C403" s="43">
        <v>0</v>
      </c>
      <c r="D403" s="43">
        <v>0</v>
      </c>
      <c r="E403" s="14">
        <f t="shared" si="13"/>
        <v>0</v>
      </c>
      <c r="F403" s="43">
        <v>0</v>
      </c>
      <c r="G403" s="43">
        <v>0</v>
      </c>
      <c r="H403" s="43">
        <v>0</v>
      </c>
      <c r="I403" s="43">
        <v>0</v>
      </c>
      <c r="J403" s="43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0</v>
      </c>
      <c r="U403" s="44">
        <v>0</v>
      </c>
      <c r="V403" s="44">
        <v>0</v>
      </c>
      <c r="W403" s="44">
        <v>0</v>
      </c>
      <c r="X403" s="45">
        <f t="shared" si="14"/>
        <v>0</v>
      </c>
    </row>
    <row r="404" spans="1:24" ht="18.75" x14ac:dyDescent="0.3">
      <c r="A404" s="28">
        <v>272</v>
      </c>
      <c r="B404" s="55">
        <v>0</v>
      </c>
      <c r="C404" s="43">
        <v>0</v>
      </c>
      <c r="D404" s="43">
        <v>0</v>
      </c>
      <c r="E404" s="14">
        <f t="shared" si="13"/>
        <v>0</v>
      </c>
      <c r="F404" s="43">
        <v>0</v>
      </c>
      <c r="G404" s="43">
        <v>0</v>
      </c>
      <c r="H404" s="43">
        <v>0</v>
      </c>
      <c r="I404" s="43">
        <v>0</v>
      </c>
      <c r="J404" s="43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4">
        <v>0</v>
      </c>
      <c r="T404" s="44">
        <v>0</v>
      </c>
      <c r="U404" s="44">
        <v>0</v>
      </c>
      <c r="V404" s="44">
        <v>0</v>
      </c>
      <c r="W404" s="44">
        <v>0</v>
      </c>
      <c r="X404" s="45">
        <f t="shared" si="14"/>
        <v>0</v>
      </c>
    </row>
    <row r="405" spans="1:24" ht="18.75" x14ac:dyDescent="0.3">
      <c r="A405" s="28">
        <v>273</v>
      </c>
      <c r="B405" s="55">
        <v>0</v>
      </c>
      <c r="C405" s="43">
        <v>0</v>
      </c>
      <c r="D405" s="43">
        <v>0</v>
      </c>
      <c r="E405" s="14">
        <f t="shared" si="13"/>
        <v>0</v>
      </c>
      <c r="F405" s="43">
        <v>0</v>
      </c>
      <c r="G405" s="43">
        <v>0</v>
      </c>
      <c r="H405" s="43">
        <v>0</v>
      </c>
      <c r="I405" s="43">
        <v>0</v>
      </c>
      <c r="J405" s="43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4">
        <v>0</v>
      </c>
      <c r="T405" s="44">
        <v>0</v>
      </c>
      <c r="U405" s="44">
        <v>0</v>
      </c>
      <c r="V405" s="44">
        <v>0</v>
      </c>
      <c r="W405" s="44">
        <v>0</v>
      </c>
      <c r="X405" s="45">
        <f t="shared" si="14"/>
        <v>0</v>
      </c>
    </row>
    <row r="406" spans="1:24" ht="18.75" x14ac:dyDescent="0.3">
      <c r="A406" s="28">
        <v>274</v>
      </c>
      <c r="B406" s="55">
        <v>0</v>
      </c>
      <c r="C406" s="43">
        <v>0</v>
      </c>
      <c r="D406" s="43">
        <v>0</v>
      </c>
      <c r="E406" s="14">
        <f t="shared" si="13"/>
        <v>0</v>
      </c>
      <c r="F406" s="43">
        <v>0</v>
      </c>
      <c r="G406" s="43">
        <v>0</v>
      </c>
      <c r="H406" s="43">
        <v>0</v>
      </c>
      <c r="I406" s="43">
        <v>0</v>
      </c>
      <c r="J406" s="43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44">
        <v>0</v>
      </c>
      <c r="V406" s="44">
        <v>0</v>
      </c>
      <c r="W406" s="44">
        <v>0</v>
      </c>
      <c r="X406" s="45">
        <f t="shared" si="14"/>
        <v>0</v>
      </c>
    </row>
    <row r="407" spans="1:24" ht="18.75" x14ac:dyDescent="0.3">
      <c r="A407" s="28">
        <v>275</v>
      </c>
      <c r="B407" s="55">
        <v>1</v>
      </c>
      <c r="C407" s="43">
        <v>0</v>
      </c>
      <c r="D407" s="43">
        <v>0</v>
      </c>
      <c r="E407" s="14">
        <f t="shared" si="13"/>
        <v>1</v>
      </c>
      <c r="F407" s="43">
        <v>0</v>
      </c>
      <c r="G407" s="43">
        <v>0</v>
      </c>
      <c r="H407" s="43">
        <v>0</v>
      </c>
      <c r="I407" s="43">
        <v>0</v>
      </c>
      <c r="J407" s="43">
        <v>1</v>
      </c>
      <c r="K407" s="44">
        <v>1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v>0</v>
      </c>
      <c r="S407" s="44">
        <v>0</v>
      </c>
      <c r="T407" s="44">
        <v>0</v>
      </c>
      <c r="U407" s="44">
        <v>0</v>
      </c>
      <c r="V407" s="44">
        <v>0</v>
      </c>
      <c r="W407" s="44">
        <v>0</v>
      </c>
      <c r="X407" s="45">
        <f t="shared" si="14"/>
        <v>1</v>
      </c>
    </row>
    <row r="408" spans="1:24" ht="18.75" x14ac:dyDescent="0.3">
      <c r="A408" s="28" t="s">
        <v>122</v>
      </c>
      <c r="B408" s="55">
        <v>0</v>
      </c>
      <c r="C408" s="43">
        <v>0</v>
      </c>
      <c r="D408" s="43">
        <v>0</v>
      </c>
      <c r="E408" s="14">
        <f t="shared" si="13"/>
        <v>0</v>
      </c>
      <c r="F408" s="43">
        <v>0</v>
      </c>
      <c r="G408" s="43">
        <v>0</v>
      </c>
      <c r="H408" s="43">
        <v>0</v>
      </c>
      <c r="I408" s="43">
        <v>0</v>
      </c>
      <c r="J408" s="43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4">
        <v>0</v>
      </c>
      <c r="T408" s="44">
        <v>0</v>
      </c>
      <c r="U408" s="44">
        <v>0</v>
      </c>
      <c r="V408" s="44">
        <v>0</v>
      </c>
      <c r="W408" s="44">
        <v>0</v>
      </c>
      <c r="X408" s="45">
        <f t="shared" si="14"/>
        <v>0</v>
      </c>
    </row>
    <row r="409" spans="1:24" ht="18.75" x14ac:dyDescent="0.3">
      <c r="A409" s="28">
        <v>277</v>
      </c>
      <c r="B409" s="55">
        <v>1</v>
      </c>
      <c r="C409" s="43">
        <v>1</v>
      </c>
      <c r="D409" s="43">
        <v>0</v>
      </c>
      <c r="E409" s="14">
        <f t="shared" si="13"/>
        <v>2</v>
      </c>
      <c r="F409" s="43">
        <v>0</v>
      </c>
      <c r="G409" s="43">
        <v>0</v>
      </c>
      <c r="H409" s="43">
        <v>0</v>
      </c>
      <c r="I409" s="43">
        <v>1</v>
      </c>
      <c r="J409" s="43">
        <v>1</v>
      </c>
      <c r="K409" s="44">
        <v>0</v>
      </c>
      <c r="L409" s="44">
        <v>1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v>0</v>
      </c>
      <c r="S409" s="44">
        <v>0</v>
      </c>
      <c r="T409" s="44">
        <v>0</v>
      </c>
      <c r="U409" s="44">
        <v>0</v>
      </c>
      <c r="V409" s="44">
        <v>0</v>
      </c>
      <c r="W409" s="44">
        <v>0</v>
      </c>
      <c r="X409" s="45">
        <f t="shared" si="14"/>
        <v>1</v>
      </c>
    </row>
    <row r="410" spans="1:24" ht="18.75" x14ac:dyDescent="0.3">
      <c r="A410" s="28" t="s">
        <v>565</v>
      </c>
      <c r="B410" s="55">
        <v>0</v>
      </c>
      <c r="C410" s="43">
        <v>0</v>
      </c>
      <c r="D410" s="43">
        <v>0</v>
      </c>
      <c r="E410" s="14">
        <f t="shared" si="13"/>
        <v>0</v>
      </c>
      <c r="F410" s="43">
        <v>0</v>
      </c>
      <c r="G410" s="43">
        <v>0</v>
      </c>
      <c r="H410" s="43">
        <v>0</v>
      </c>
      <c r="I410" s="43">
        <v>0</v>
      </c>
      <c r="J410" s="43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44">
        <v>0</v>
      </c>
      <c r="V410" s="44">
        <v>0</v>
      </c>
      <c r="W410" s="44">
        <v>0</v>
      </c>
      <c r="X410" s="45">
        <f t="shared" si="14"/>
        <v>0</v>
      </c>
    </row>
    <row r="411" spans="1:24" ht="18.75" x14ac:dyDescent="0.3">
      <c r="A411" s="28">
        <v>280</v>
      </c>
      <c r="B411" s="55">
        <v>1</v>
      </c>
      <c r="C411" s="43">
        <v>1</v>
      </c>
      <c r="D411" s="43">
        <v>0</v>
      </c>
      <c r="E411" s="14">
        <f t="shared" si="13"/>
        <v>2</v>
      </c>
      <c r="F411" s="43">
        <v>0</v>
      </c>
      <c r="G411" s="43">
        <v>0</v>
      </c>
      <c r="H411" s="43">
        <v>0</v>
      </c>
      <c r="I411" s="43">
        <v>1</v>
      </c>
      <c r="J411" s="43">
        <v>1</v>
      </c>
      <c r="K411" s="44">
        <v>0</v>
      </c>
      <c r="L411" s="44">
        <v>1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44">
        <v>0</v>
      </c>
      <c r="V411" s="44">
        <v>0</v>
      </c>
      <c r="W411" s="44">
        <v>0</v>
      </c>
      <c r="X411" s="45">
        <f t="shared" si="14"/>
        <v>1</v>
      </c>
    </row>
    <row r="412" spans="1:24" ht="18.75" x14ac:dyDescent="0.3">
      <c r="A412" s="28" t="s">
        <v>123</v>
      </c>
      <c r="B412" s="55">
        <v>0</v>
      </c>
      <c r="C412" s="43">
        <v>0</v>
      </c>
      <c r="D412" s="43">
        <v>0</v>
      </c>
      <c r="E412" s="14">
        <f t="shared" si="13"/>
        <v>0</v>
      </c>
      <c r="F412" s="43">
        <v>0</v>
      </c>
      <c r="G412" s="43">
        <v>0</v>
      </c>
      <c r="H412" s="43">
        <v>0</v>
      </c>
      <c r="I412" s="43">
        <v>0</v>
      </c>
      <c r="J412" s="43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44">
        <v>0</v>
      </c>
      <c r="V412" s="44">
        <v>0</v>
      </c>
      <c r="W412" s="44">
        <v>0</v>
      </c>
      <c r="X412" s="45">
        <f t="shared" si="14"/>
        <v>0</v>
      </c>
    </row>
    <row r="413" spans="1:24" ht="18.75" x14ac:dyDescent="0.3">
      <c r="A413" s="28" t="s">
        <v>124</v>
      </c>
      <c r="B413" s="55">
        <v>0</v>
      </c>
      <c r="C413" s="43">
        <v>0</v>
      </c>
      <c r="D413" s="43">
        <v>0</v>
      </c>
      <c r="E413" s="14">
        <f t="shared" si="13"/>
        <v>0</v>
      </c>
      <c r="F413" s="43">
        <v>0</v>
      </c>
      <c r="G413" s="43">
        <v>0</v>
      </c>
      <c r="H413" s="43">
        <v>0</v>
      </c>
      <c r="I413" s="43">
        <v>0</v>
      </c>
      <c r="J413" s="43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0</v>
      </c>
      <c r="U413" s="44">
        <v>0</v>
      </c>
      <c r="V413" s="44">
        <v>0</v>
      </c>
      <c r="W413" s="44">
        <v>0</v>
      </c>
      <c r="X413" s="45">
        <f t="shared" si="14"/>
        <v>0</v>
      </c>
    </row>
    <row r="414" spans="1:24" ht="18.75" x14ac:dyDescent="0.3">
      <c r="A414" s="28" t="s">
        <v>125</v>
      </c>
      <c r="B414" s="55">
        <v>0</v>
      </c>
      <c r="C414" s="43">
        <v>0</v>
      </c>
      <c r="D414" s="43">
        <v>0</v>
      </c>
      <c r="E414" s="14">
        <f t="shared" si="13"/>
        <v>0</v>
      </c>
      <c r="F414" s="43">
        <v>0</v>
      </c>
      <c r="G414" s="43">
        <v>0</v>
      </c>
      <c r="H414" s="43">
        <v>0</v>
      </c>
      <c r="I414" s="43">
        <v>0</v>
      </c>
      <c r="J414" s="43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4">
        <v>0</v>
      </c>
      <c r="T414" s="44">
        <v>0</v>
      </c>
      <c r="U414" s="44">
        <v>0</v>
      </c>
      <c r="V414" s="44">
        <v>0</v>
      </c>
      <c r="W414" s="44">
        <v>0</v>
      </c>
      <c r="X414" s="45">
        <f t="shared" si="14"/>
        <v>0</v>
      </c>
    </row>
    <row r="415" spans="1:24" ht="18.75" x14ac:dyDescent="0.3">
      <c r="A415" s="28" t="s">
        <v>566</v>
      </c>
      <c r="B415" s="55">
        <v>1</v>
      </c>
      <c r="C415" s="43">
        <v>0</v>
      </c>
      <c r="D415" s="43">
        <v>0</v>
      </c>
      <c r="E415" s="14">
        <f t="shared" si="13"/>
        <v>1</v>
      </c>
      <c r="F415" s="43">
        <v>0</v>
      </c>
      <c r="G415" s="43">
        <v>0</v>
      </c>
      <c r="H415" s="43">
        <v>0</v>
      </c>
      <c r="I415" s="43">
        <v>1</v>
      </c>
      <c r="J415" s="43">
        <v>0</v>
      </c>
      <c r="K415" s="44">
        <v>1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4">
        <v>0</v>
      </c>
      <c r="U415" s="44">
        <v>0</v>
      </c>
      <c r="V415" s="44">
        <v>0</v>
      </c>
      <c r="W415" s="44">
        <v>0</v>
      </c>
      <c r="X415" s="45">
        <f t="shared" si="14"/>
        <v>1</v>
      </c>
    </row>
    <row r="416" spans="1:24" ht="18.75" x14ac:dyDescent="0.3">
      <c r="A416" s="28" t="s">
        <v>630</v>
      </c>
      <c r="B416" s="55">
        <v>0</v>
      </c>
      <c r="C416" s="43">
        <v>0</v>
      </c>
      <c r="D416" s="43">
        <v>0</v>
      </c>
      <c r="E416" s="14">
        <f t="shared" si="13"/>
        <v>0</v>
      </c>
      <c r="F416" s="43">
        <v>0</v>
      </c>
      <c r="G416" s="43">
        <v>0</v>
      </c>
      <c r="H416" s="43">
        <v>0</v>
      </c>
      <c r="I416" s="43">
        <v>0</v>
      </c>
      <c r="J416" s="43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4">
        <v>0</v>
      </c>
      <c r="U416" s="44">
        <v>0</v>
      </c>
      <c r="V416" s="44">
        <v>0</v>
      </c>
      <c r="W416" s="44">
        <v>0</v>
      </c>
      <c r="X416" s="45">
        <f t="shared" si="14"/>
        <v>0</v>
      </c>
    </row>
    <row r="417" spans="1:24" ht="18.75" x14ac:dyDescent="0.3">
      <c r="A417" s="28">
        <v>297</v>
      </c>
      <c r="B417" s="55">
        <v>19</v>
      </c>
      <c r="C417" s="43">
        <v>3</v>
      </c>
      <c r="D417" s="43">
        <v>0</v>
      </c>
      <c r="E417" s="14">
        <f t="shared" si="13"/>
        <v>22</v>
      </c>
      <c r="F417" s="43">
        <v>0</v>
      </c>
      <c r="G417" s="43">
        <v>0</v>
      </c>
      <c r="H417" s="43">
        <v>0</v>
      </c>
      <c r="I417" s="43">
        <v>11</v>
      </c>
      <c r="J417" s="43">
        <v>11</v>
      </c>
      <c r="K417" s="44">
        <v>13</v>
      </c>
      <c r="L417" s="44">
        <v>5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0</v>
      </c>
      <c r="T417" s="44">
        <v>1</v>
      </c>
      <c r="U417" s="44">
        <v>0</v>
      </c>
      <c r="V417" s="44">
        <v>0</v>
      </c>
      <c r="W417" s="44">
        <v>0</v>
      </c>
      <c r="X417" s="45">
        <f t="shared" si="14"/>
        <v>19</v>
      </c>
    </row>
    <row r="418" spans="1:24" ht="18.75" x14ac:dyDescent="0.3">
      <c r="A418" s="28" t="s">
        <v>631</v>
      </c>
      <c r="B418" s="55">
        <v>9</v>
      </c>
      <c r="C418" s="43">
        <v>0</v>
      </c>
      <c r="D418" s="43">
        <v>0</v>
      </c>
      <c r="E418" s="14">
        <f t="shared" si="13"/>
        <v>9</v>
      </c>
      <c r="F418" s="43">
        <v>0</v>
      </c>
      <c r="G418" s="43">
        <v>0</v>
      </c>
      <c r="H418" s="43">
        <v>0</v>
      </c>
      <c r="I418" s="43">
        <v>5</v>
      </c>
      <c r="J418" s="43">
        <v>4</v>
      </c>
      <c r="K418" s="44">
        <v>9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4">
        <v>0</v>
      </c>
      <c r="U418" s="44">
        <v>0</v>
      </c>
      <c r="V418" s="44">
        <v>0</v>
      </c>
      <c r="W418" s="44">
        <v>0</v>
      </c>
      <c r="X418" s="45">
        <f t="shared" si="14"/>
        <v>9</v>
      </c>
    </row>
    <row r="419" spans="1:24" ht="18.75" x14ac:dyDescent="0.3">
      <c r="A419" s="28" t="s">
        <v>632</v>
      </c>
      <c r="B419" s="55">
        <v>0</v>
      </c>
      <c r="C419" s="43">
        <v>0</v>
      </c>
      <c r="D419" s="43">
        <v>0</v>
      </c>
      <c r="E419" s="14">
        <f t="shared" si="13"/>
        <v>0</v>
      </c>
      <c r="F419" s="43">
        <v>0</v>
      </c>
      <c r="G419" s="43">
        <v>0</v>
      </c>
      <c r="H419" s="43">
        <v>0</v>
      </c>
      <c r="I419" s="43">
        <v>0</v>
      </c>
      <c r="J419" s="43">
        <v>0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4">
        <v>0</v>
      </c>
      <c r="T419" s="44">
        <v>0</v>
      </c>
      <c r="U419" s="44">
        <v>0</v>
      </c>
      <c r="V419" s="44">
        <v>0</v>
      </c>
      <c r="W419" s="44">
        <v>0</v>
      </c>
      <c r="X419" s="45">
        <f t="shared" si="14"/>
        <v>0</v>
      </c>
    </row>
    <row r="420" spans="1:24" ht="18.75" x14ac:dyDescent="0.3">
      <c r="A420" s="28" t="s">
        <v>126</v>
      </c>
      <c r="B420" s="55">
        <v>0</v>
      </c>
      <c r="C420" s="43">
        <v>0</v>
      </c>
      <c r="D420" s="43">
        <v>0</v>
      </c>
      <c r="E420" s="14">
        <f t="shared" si="13"/>
        <v>0</v>
      </c>
      <c r="F420" s="43">
        <v>0</v>
      </c>
      <c r="G420" s="43">
        <v>0</v>
      </c>
      <c r="H420" s="43">
        <v>0</v>
      </c>
      <c r="I420" s="43">
        <v>0</v>
      </c>
      <c r="J420" s="43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4">
        <v>0</v>
      </c>
      <c r="T420" s="44">
        <v>0</v>
      </c>
      <c r="U420" s="44">
        <v>0</v>
      </c>
      <c r="V420" s="44">
        <v>0</v>
      </c>
      <c r="W420" s="44">
        <v>0</v>
      </c>
      <c r="X420" s="45">
        <f t="shared" si="14"/>
        <v>0</v>
      </c>
    </row>
    <row r="421" spans="1:24" ht="18.75" x14ac:dyDescent="0.3">
      <c r="A421" s="28" t="s">
        <v>127</v>
      </c>
      <c r="B421" s="55">
        <v>0</v>
      </c>
      <c r="C421" s="43">
        <v>0</v>
      </c>
      <c r="D421" s="43">
        <v>0</v>
      </c>
      <c r="E421" s="14">
        <f t="shared" si="13"/>
        <v>0</v>
      </c>
      <c r="F421" s="43">
        <v>0</v>
      </c>
      <c r="G421" s="43">
        <v>0</v>
      </c>
      <c r="H421" s="43">
        <v>0</v>
      </c>
      <c r="I421" s="43">
        <v>0</v>
      </c>
      <c r="J421" s="43">
        <v>0</v>
      </c>
      <c r="K421" s="44">
        <v>0</v>
      </c>
      <c r="L421" s="44">
        <v>0</v>
      </c>
      <c r="M421" s="44">
        <v>0</v>
      </c>
      <c r="N421" s="44">
        <v>0</v>
      </c>
      <c r="O421" s="44">
        <v>0</v>
      </c>
      <c r="P421" s="44">
        <v>0</v>
      </c>
      <c r="Q421" s="44">
        <v>0</v>
      </c>
      <c r="R421" s="44">
        <v>0</v>
      </c>
      <c r="S421" s="44">
        <v>0</v>
      </c>
      <c r="T421" s="44">
        <v>0</v>
      </c>
      <c r="U421" s="44">
        <v>0</v>
      </c>
      <c r="V421" s="44">
        <v>0</v>
      </c>
      <c r="W421" s="44">
        <v>0</v>
      </c>
      <c r="X421" s="45">
        <f t="shared" si="14"/>
        <v>0</v>
      </c>
    </row>
    <row r="422" spans="1:24" ht="18.75" x14ac:dyDescent="0.3">
      <c r="A422" s="28" t="s">
        <v>128</v>
      </c>
      <c r="B422" s="55">
        <v>0</v>
      </c>
      <c r="C422" s="43">
        <v>0</v>
      </c>
      <c r="D422" s="43">
        <v>0</v>
      </c>
      <c r="E422" s="14">
        <f t="shared" si="13"/>
        <v>0</v>
      </c>
      <c r="F422" s="43">
        <v>0</v>
      </c>
      <c r="G422" s="43">
        <v>0</v>
      </c>
      <c r="H422" s="43">
        <v>0</v>
      </c>
      <c r="I422" s="43">
        <v>0</v>
      </c>
      <c r="J422" s="43">
        <v>0</v>
      </c>
      <c r="K422" s="44">
        <v>0</v>
      </c>
      <c r="L422" s="44">
        <v>0</v>
      </c>
      <c r="M422" s="44">
        <v>0</v>
      </c>
      <c r="N422" s="44">
        <v>0</v>
      </c>
      <c r="O422" s="44">
        <v>0</v>
      </c>
      <c r="P422" s="44">
        <v>0</v>
      </c>
      <c r="Q422" s="44">
        <v>0</v>
      </c>
      <c r="R422" s="44">
        <v>0</v>
      </c>
      <c r="S422" s="44">
        <v>0</v>
      </c>
      <c r="T422" s="44">
        <v>0</v>
      </c>
      <c r="U422" s="44">
        <v>0</v>
      </c>
      <c r="V422" s="44">
        <v>0</v>
      </c>
      <c r="W422" s="44">
        <v>0</v>
      </c>
      <c r="X422" s="45">
        <f t="shared" si="14"/>
        <v>0</v>
      </c>
    </row>
    <row r="423" spans="1:24" ht="18.75" x14ac:dyDescent="0.3">
      <c r="A423" s="28">
        <v>310</v>
      </c>
      <c r="B423" s="55">
        <v>0</v>
      </c>
      <c r="C423" s="43">
        <v>0</v>
      </c>
      <c r="D423" s="43">
        <v>0</v>
      </c>
      <c r="E423" s="14">
        <f t="shared" si="13"/>
        <v>0</v>
      </c>
      <c r="F423" s="43">
        <v>0</v>
      </c>
      <c r="G423" s="43">
        <v>0</v>
      </c>
      <c r="H423" s="43">
        <v>0</v>
      </c>
      <c r="I423" s="43">
        <v>0</v>
      </c>
      <c r="J423" s="43">
        <v>0</v>
      </c>
      <c r="K423" s="44">
        <v>0</v>
      </c>
      <c r="L423" s="44">
        <v>0</v>
      </c>
      <c r="M423" s="44">
        <v>0</v>
      </c>
      <c r="N423" s="44">
        <v>0</v>
      </c>
      <c r="O423" s="44">
        <v>0</v>
      </c>
      <c r="P423" s="44">
        <v>0</v>
      </c>
      <c r="Q423" s="44">
        <v>0</v>
      </c>
      <c r="R423" s="44">
        <v>0</v>
      </c>
      <c r="S423" s="44">
        <v>0</v>
      </c>
      <c r="T423" s="44">
        <v>0</v>
      </c>
      <c r="U423" s="44">
        <v>0</v>
      </c>
      <c r="V423" s="44">
        <v>0</v>
      </c>
      <c r="W423" s="44">
        <v>0</v>
      </c>
      <c r="X423" s="45">
        <f t="shared" si="14"/>
        <v>0</v>
      </c>
    </row>
    <row r="424" spans="1:24" ht="18.75" x14ac:dyDescent="0.3">
      <c r="A424" s="28" t="s">
        <v>634</v>
      </c>
      <c r="B424" s="55">
        <v>0</v>
      </c>
      <c r="C424" s="43">
        <v>0</v>
      </c>
      <c r="D424" s="43">
        <v>0</v>
      </c>
      <c r="E424" s="14">
        <f t="shared" si="13"/>
        <v>0</v>
      </c>
      <c r="F424" s="43">
        <v>0</v>
      </c>
      <c r="G424" s="43">
        <v>0</v>
      </c>
      <c r="H424" s="43">
        <v>0</v>
      </c>
      <c r="I424" s="43">
        <v>0</v>
      </c>
      <c r="J424" s="43">
        <v>0</v>
      </c>
      <c r="K424" s="44">
        <v>0</v>
      </c>
      <c r="L424" s="44">
        <v>0</v>
      </c>
      <c r="M424" s="44">
        <v>0</v>
      </c>
      <c r="N424" s="44">
        <v>0</v>
      </c>
      <c r="O424" s="44">
        <v>0</v>
      </c>
      <c r="P424" s="44">
        <v>0</v>
      </c>
      <c r="Q424" s="44">
        <v>0</v>
      </c>
      <c r="R424" s="44">
        <v>0</v>
      </c>
      <c r="S424" s="44">
        <v>0</v>
      </c>
      <c r="T424" s="44">
        <v>0</v>
      </c>
      <c r="U424" s="44">
        <v>0</v>
      </c>
      <c r="V424" s="44">
        <v>0</v>
      </c>
      <c r="W424" s="44">
        <v>0</v>
      </c>
      <c r="X424" s="45">
        <f t="shared" si="14"/>
        <v>0</v>
      </c>
    </row>
    <row r="425" spans="1:24" ht="18.75" x14ac:dyDescent="0.3">
      <c r="A425" s="28">
        <v>318</v>
      </c>
      <c r="B425" s="55">
        <v>1</v>
      </c>
      <c r="C425" s="43">
        <v>0</v>
      </c>
      <c r="D425" s="43">
        <v>0</v>
      </c>
      <c r="E425" s="14">
        <f t="shared" si="13"/>
        <v>1</v>
      </c>
      <c r="F425" s="43">
        <v>0</v>
      </c>
      <c r="G425" s="43">
        <v>0</v>
      </c>
      <c r="H425" s="43">
        <v>0</v>
      </c>
      <c r="I425" s="43">
        <v>0</v>
      </c>
      <c r="J425" s="43">
        <v>1</v>
      </c>
      <c r="K425" s="44">
        <v>0</v>
      </c>
      <c r="L425" s="44">
        <v>1</v>
      </c>
      <c r="M425" s="44">
        <v>0</v>
      </c>
      <c r="N425" s="44">
        <v>0</v>
      </c>
      <c r="O425" s="44">
        <v>0</v>
      </c>
      <c r="P425" s="44">
        <v>0</v>
      </c>
      <c r="Q425" s="44">
        <v>0</v>
      </c>
      <c r="R425" s="44">
        <v>0</v>
      </c>
      <c r="S425" s="44">
        <v>0</v>
      </c>
      <c r="T425" s="44">
        <v>0</v>
      </c>
      <c r="U425" s="44">
        <v>0</v>
      </c>
      <c r="V425" s="44">
        <v>0</v>
      </c>
      <c r="W425" s="44">
        <v>0</v>
      </c>
      <c r="X425" s="45">
        <f t="shared" si="14"/>
        <v>1</v>
      </c>
    </row>
    <row r="426" spans="1:24" ht="18.75" x14ac:dyDescent="0.3">
      <c r="A426" s="28">
        <v>320</v>
      </c>
      <c r="B426" s="55">
        <v>1</v>
      </c>
      <c r="C426" s="43">
        <v>0</v>
      </c>
      <c r="D426" s="43">
        <v>0</v>
      </c>
      <c r="E426" s="14">
        <f t="shared" si="13"/>
        <v>1</v>
      </c>
      <c r="F426" s="43">
        <v>0</v>
      </c>
      <c r="G426" s="43">
        <v>0</v>
      </c>
      <c r="H426" s="43">
        <v>0</v>
      </c>
      <c r="I426" s="43">
        <v>1</v>
      </c>
      <c r="J426" s="43">
        <v>0</v>
      </c>
      <c r="K426" s="44">
        <v>0</v>
      </c>
      <c r="L426" s="44">
        <v>1</v>
      </c>
      <c r="M426" s="44">
        <v>0</v>
      </c>
      <c r="N426" s="44">
        <v>0</v>
      </c>
      <c r="O426" s="44">
        <v>0</v>
      </c>
      <c r="P426" s="44">
        <v>0</v>
      </c>
      <c r="Q426" s="44">
        <v>0</v>
      </c>
      <c r="R426" s="44">
        <v>0</v>
      </c>
      <c r="S426" s="44">
        <v>0</v>
      </c>
      <c r="T426" s="44">
        <v>0</v>
      </c>
      <c r="U426" s="44">
        <v>0</v>
      </c>
      <c r="V426" s="44">
        <v>0</v>
      </c>
      <c r="W426" s="44">
        <v>0</v>
      </c>
      <c r="X426" s="45">
        <f t="shared" si="14"/>
        <v>1</v>
      </c>
    </row>
    <row r="427" spans="1:24" ht="18.75" x14ac:dyDescent="0.3">
      <c r="A427" s="28" t="s">
        <v>129</v>
      </c>
      <c r="B427" s="55">
        <v>0</v>
      </c>
      <c r="C427" s="43">
        <v>0</v>
      </c>
      <c r="D427" s="43">
        <v>0</v>
      </c>
      <c r="E427" s="14">
        <f t="shared" si="13"/>
        <v>0</v>
      </c>
      <c r="F427" s="43">
        <v>0</v>
      </c>
      <c r="G427" s="43">
        <v>0</v>
      </c>
      <c r="H427" s="43">
        <v>0</v>
      </c>
      <c r="I427" s="43">
        <v>0</v>
      </c>
      <c r="J427" s="43">
        <v>0</v>
      </c>
      <c r="K427" s="44">
        <v>0</v>
      </c>
      <c r="L427" s="44">
        <v>0</v>
      </c>
      <c r="M427" s="44">
        <v>0</v>
      </c>
      <c r="N427" s="44">
        <v>0</v>
      </c>
      <c r="O427" s="44">
        <v>0</v>
      </c>
      <c r="P427" s="44">
        <v>0</v>
      </c>
      <c r="Q427" s="44">
        <v>0</v>
      </c>
      <c r="R427" s="44">
        <v>0</v>
      </c>
      <c r="S427" s="44">
        <v>0</v>
      </c>
      <c r="T427" s="44">
        <v>0</v>
      </c>
      <c r="U427" s="44">
        <v>0</v>
      </c>
      <c r="V427" s="44">
        <v>0</v>
      </c>
      <c r="W427" s="44">
        <v>0</v>
      </c>
      <c r="X427" s="45">
        <f t="shared" si="14"/>
        <v>0</v>
      </c>
    </row>
    <row r="428" spans="1:24" ht="18.75" x14ac:dyDescent="0.3">
      <c r="A428" s="28">
        <v>321</v>
      </c>
      <c r="B428" s="55">
        <v>0</v>
      </c>
      <c r="C428" s="43">
        <v>0</v>
      </c>
      <c r="D428" s="43">
        <v>0</v>
      </c>
      <c r="E428" s="14">
        <f t="shared" si="13"/>
        <v>0</v>
      </c>
      <c r="F428" s="43">
        <v>0</v>
      </c>
      <c r="G428" s="43">
        <v>0</v>
      </c>
      <c r="H428" s="43">
        <v>0</v>
      </c>
      <c r="I428" s="43">
        <v>0</v>
      </c>
      <c r="J428" s="43">
        <v>0</v>
      </c>
      <c r="K428" s="44">
        <v>0</v>
      </c>
      <c r="L428" s="44">
        <v>0</v>
      </c>
      <c r="M428" s="44">
        <v>0</v>
      </c>
      <c r="N428" s="44">
        <v>0</v>
      </c>
      <c r="O428" s="44">
        <v>0</v>
      </c>
      <c r="P428" s="44">
        <v>0</v>
      </c>
      <c r="Q428" s="44">
        <v>0</v>
      </c>
      <c r="R428" s="44">
        <v>0</v>
      </c>
      <c r="S428" s="44">
        <v>0</v>
      </c>
      <c r="T428" s="44">
        <v>0</v>
      </c>
      <c r="U428" s="44">
        <v>0</v>
      </c>
      <c r="V428" s="44">
        <v>0</v>
      </c>
      <c r="W428" s="44">
        <v>0</v>
      </c>
      <c r="X428" s="45">
        <f t="shared" si="14"/>
        <v>0</v>
      </c>
    </row>
    <row r="429" spans="1:24" ht="18.75" x14ac:dyDescent="0.3">
      <c r="A429" s="28">
        <v>322</v>
      </c>
      <c r="B429" s="55">
        <v>0</v>
      </c>
      <c r="C429" s="43">
        <v>0</v>
      </c>
      <c r="D429" s="43">
        <v>0</v>
      </c>
      <c r="E429" s="14">
        <f t="shared" si="13"/>
        <v>0</v>
      </c>
      <c r="F429" s="43">
        <v>0</v>
      </c>
      <c r="G429" s="43">
        <v>0</v>
      </c>
      <c r="H429" s="43">
        <v>0</v>
      </c>
      <c r="I429" s="43">
        <v>0</v>
      </c>
      <c r="J429" s="43">
        <v>0</v>
      </c>
      <c r="K429" s="44">
        <v>0</v>
      </c>
      <c r="L429" s="44">
        <v>0</v>
      </c>
      <c r="M429" s="44">
        <v>0</v>
      </c>
      <c r="N429" s="44">
        <v>0</v>
      </c>
      <c r="O429" s="44">
        <v>0</v>
      </c>
      <c r="P429" s="44">
        <v>0</v>
      </c>
      <c r="Q429" s="44">
        <v>0</v>
      </c>
      <c r="R429" s="44">
        <v>0</v>
      </c>
      <c r="S429" s="44">
        <v>0</v>
      </c>
      <c r="T429" s="44">
        <v>0</v>
      </c>
      <c r="U429" s="44">
        <v>0</v>
      </c>
      <c r="V429" s="44">
        <v>0</v>
      </c>
      <c r="W429" s="44">
        <v>0</v>
      </c>
      <c r="X429" s="45">
        <f t="shared" si="14"/>
        <v>0</v>
      </c>
    </row>
    <row r="430" spans="1:24" ht="18.75" x14ac:dyDescent="0.3">
      <c r="A430" s="18" t="s">
        <v>99</v>
      </c>
      <c r="B430" s="55">
        <v>0</v>
      </c>
      <c r="C430" s="43">
        <v>0</v>
      </c>
      <c r="D430" s="43">
        <v>0</v>
      </c>
      <c r="E430" s="14">
        <f t="shared" si="13"/>
        <v>0</v>
      </c>
      <c r="F430" s="43">
        <v>0</v>
      </c>
      <c r="G430" s="43">
        <v>0</v>
      </c>
      <c r="H430" s="43">
        <v>0</v>
      </c>
      <c r="I430" s="43">
        <v>0</v>
      </c>
      <c r="J430" s="43">
        <v>0</v>
      </c>
      <c r="K430" s="44">
        <v>0</v>
      </c>
      <c r="L430" s="44">
        <v>0</v>
      </c>
      <c r="M430" s="44">
        <v>0</v>
      </c>
      <c r="N430" s="44">
        <v>0</v>
      </c>
      <c r="O430" s="44">
        <v>0</v>
      </c>
      <c r="P430" s="44">
        <v>0</v>
      </c>
      <c r="Q430" s="44">
        <v>0</v>
      </c>
      <c r="R430" s="44">
        <v>0</v>
      </c>
      <c r="S430" s="44">
        <v>0</v>
      </c>
      <c r="T430" s="44">
        <v>0</v>
      </c>
      <c r="U430" s="44">
        <v>0</v>
      </c>
      <c r="V430" s="44">
        <v>0</v>
      </c>
      <c r="W430" s="44">
        <v>0</v>
      </c>
      <c r="X430" s="45">
        <f t="shared" si="14"/>
        <v>0</v>
      </c>
    </row>
    <row r="431" spans="1:24" ht="18.75" x14ac:dyDescent="0.3">
      <c r="A431" s="18" t="s">
        <v>100</v>
      </c>
      <c r="B431" s="55">
        <v>0</v>
      </c>
      <c r="C431" s="43">
        <v>0</v>
      </c>
      <c r="D431" s="43">
        <v>0</v>
      </c>
      <c r="E431" s="14">
        <f t="shared" si="13"/>
        <v>0</v>
      </c>
      <c r="F431" s="43">
        <v>0</v>
      </c>
      <c r="G431" s="43">
        <v>0</v>
      </c>
      <c r="H431" s="43">
        <v>0</v>
      </c>
      <c r="I431" s="43">
        <v>0</v>
      </c>
      <c r="J431" s="43">
        <v>0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0</v>
      </c>
      <c r="T431" s="44">
        <v>0</v>
      </c>
      <c r="U431" s="44">
        <v>0</v>
      </c>
      <c r="V431" s="44">
        <v>0</v>
      </c>
      <c r="W431" s="44">
        <v>0</v>
      </c>
      <c r="X431" s="45">
        <f t="shared" si="14"/>
        <v>0</v>
      </c>
    </row>
    <row r="432" spans="1:24" ht="18.75" x14ac:dyDescent="0.3">
      <c r="A432" s="18" t="s">
        <v>101</v>
      </c>
      <c r="B432" s="55">
        <v>0</v>
      </c>
      <c r="C432" s="43">
        <v>0</v>
      </c>
      <c r="D432" s="43">
        <v>0</v>
      </c>
      <c r="E432" s="14">
        <f t="shared" si="13"/>
        <v>0</v>
      </c>
      <c r="F432" s="43">
        <v>0</v>
      </c>
      <c r="G432" s="43">
        <v>0</v>
      </c>
      <c r="H432" s="43">
        <v>0</v>
      </c>
      <c r="I432" s="43">
        <v>0</v>
      </c>
      <c r="J432" s="43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0</v>
      </c>
      <c r="S432" s="44">
        <v>0</v>
      </c>
      <c r="T432" s="44">
        <v>0</v>
      </c>
      <c r="U432" s="44">
        <v>0</v>
      </c>
      <c r="V432" s="44">
        <v>0</v>
      </c>
      <c r="W432" s="44">
        <v>0</v>
      </c>
      <c r="X432" s="45">
        <f t="shared" si="14"/>
        <v>0</v>
      </c>
    </row>
    <row r="433" spans="1:24" ht="18.75" x14ac:dyDescent="0.3">
      <c r="A433" s="18" t="s">
        <v>102</v>
      </c>
      <c r="B433" s="55">
        <v>0</v>
      </c>
      <c r="C433" s="43">
        <v>0</v>
      </c>
      <c r="D433" s="43">
        <v>0</v>
      </c>
      <c r="E433" s="14">
        <f t="shared" si="13"/>
        <v>0</v>
      </c>
      <c r="F433" s="43">
        <v>0</v>
      </c>
      <c r="G433" s="43">
        <v>0</v>
      </c>
      <c r="H433" s="43">
        <v>0</v>
      </c>
      <c r="I433" s="43">
        <v>0</v>
      </c>
      <c r="J433" s="43">
        <v>0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4">
        <v>0</v>
      </c>
      <c r="S433" s="44">
        <v>0</v>
      </c>
      <c r="T433" s="44">
        <v>0</v>
      </c>
      <c r="U433" s="44">
        <v>0</v>
      </c>
      <c r="V433" s="44">
        <v>0</v>
      </c>
      <c r="W433" s="44">
        <v>0</v>
      </c>
      <c r="X433" s="45">
        <f t="shared" si="14"/>
        <v>0</v>
      </c>
    </row>
    <row r="434" spans="1:24" ht="18.75" x14ac:dyDescent="0.3">
      <c r="A434" s="18" t="s">
        <v>103</v>
      </c>
      <c r="B434" s="55">
        <v>0</v>
      </c>
      <c r="C434" s="43">
        <v>0</v>
      </c>
      <c r="D434" s="43">
        <v>0</v>
      </c>
      <c r="E434" s="14">
        <f t="shared" si="13"/>
        <v>0</v>
      </c>
      <c r="F434" s="43">
        <v>0</v>
      </c>
      <c r="G434" s="43">
        <v>0</v>
      </c>
      <c r="H434" s="43">
        <v>0</v>
      </c>
      <c r="I434" s="43">
        <v>0</v>
      </c>
      <c r="J434" s="43">
        <v>0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4">
        <v>0</v>
      </c>
      <c r="T434" s="44">
        <v>0</v>
      </c>
      <c r="U434" s="44">
        <v>0</v>
      </c>
      <c r="V434" s="44">
        <v>0</v>
      </c>
      <c r="W434" s="44">
        <v>0</v>
      </c>
      <c r="X434" s="45">
        <f t="shared" si="14"/>
        <v>0</v>
      </c>
    </row>
    <row r="435" spans="1:24" ht="18.75" x14ac:dyDescent="0.3">
      <c r="A435" s="18" t="s">
        <v>104</v>
      </c>
      <c r="B435" s="55">
        <v>0</v>
      </c>
      <c r="C435" s="43">
        <v>0</v>
      </c>
      <c r="D435" s="43">
        <v>0</v>
      </c>
      <c r="E435" s="14">
        <f t="shared" si="13"/>
        <v>0</v>
      </c>
      <c r="F435" s="43">
        <v>0</v>
      </c>
      <c r="G435" s="43">
        <v>0</v>
      </c>
      <c r="H435" s="43">
        <v>0</v>
      </c>
      <c r="I435" s="43">
        <v>0</v>
      </c>
      <c r="J435" s="43">
        <v>0</v>
      </c>
      <c r="K435" s="44">
        <v>0</v>
      </c>
      <c r="L435" s="44">
        <v>0</v>
      </c>
      <c r="M435" s="44">
        <v>0</v>
      </c>
      <c r="N435" s="44">
        <v>0</v>
      </c>
      <c r="O435" s="44">
        <v>0</v>
      </c>
      <c r="P435" s="44">
        <v>0</v>
      </c>
      <c r="Q435" s="44">
        <v>0</v>
      </c>
      <c r="R435" s="44">
        <v>0</v>
      </c>
      <c r="S435" s="44">
        <v>0</v>
      </c>
      <c r="T435" s="44">
        <v>0</v>
      </c>
      <c r="U435" s="44">
        <v>0</v>
      </c>
      <c r="V435" s="44">
        <v>0</v>
      </c>
      <c r="W435" s="44">
        <v>0</v>
      </c>
      <c r="X435" s="45">
        <f t="shared" si="14"/>
        <v>0</v>
      </c>
    </row>
    <row r="436" spans="1:24" ht="18.75" x14ac:dyDescent="0.3">
      <c r="A436" s="230" t="s">
        <v>456</v>
      </c>
      <c r="B436" s="55">
        <v>0</v>
      </c>
      <c r="C436" s="43">
        <v>0</v>
      </c>
      <c r="D436" s="43">
        <v>0</v>
      </c>
      <c r="E436" s="14">
        <f t="shared" si="13"/>
        <v>0</v>
      </c>
      <c r="F436" s="43">
        <v>0</v>
      </c>
      <c r="G436" s="43">
        <v>0</v>
      </c>
      <c r="H436" s="43">
        <v>0</v>
      </c>
      <c r="I436" s="43">
        <v>0</v>
      </c>
      <c r="J436" s="43">
        <v>0</v>
      </c>
      <c r="K436" s="44">
        <v>0</v>
      </c>
      <c r="L436" s="44">
        <v>0</v>
      </c>
      <c r="M436" s="44">
        <v>0</v>
      </c>
      <c r="N436" s="44">
        <v>0</v>
      </c>
      <c r="O436" s="44">
        <v>0</v>
      </c>
      <c r="P436" s="44">
        <v>0</v>
      </c>
      <c r="Q436" s="44">
        <v>0</v>
      </c>
      <c r="R436" s="44">
        <v>0</v>
      </c>
      <c r="S436" s="44">
        <v>0</v>
      </c>
      <c r="T436" s="44">
        <v>0</v>
      </c>
      <c r="U436" s="44">
        <v>0</v>
      </c>
      <c r="V436" s="44">
        <v>0</v>
      </c>
      <c r="W436" s="44">
        <v>0</v>
      </c>
      <c r="X436" s="45">
        <f t="shared" si="14"/>
        <v>0</v>
      </c>
    </row>
    <row r="437" spans="1:24" ht="18.75" x14ac:dyDescent="0.3">
      <c r="A437" s="23" t="s">
        <v>105</v>
      </c>
      <c r="B437" s="55">
        <v>0</v>
      </c>
      <c r="C437" s="43">
        <v>0</v>
      </c>
      <c r="D437" s="43">
        <v>0</v>
      </c>
      <c r="E437" s="14">
        <f t="shared" si="13"/>
        <v>0</v>
      </c>
      <c r="F437" s="43">
        <v>0</v>
      </c>
      <c r="G437" s="43">
        <v>0</v>
      </c>
      <c r="H437" s="43">
        <v>0</v>
      </c>
      <c r="I437" s="43">
        <v>0</v>
      </c>
      <c r="J437" s="43">
        <v>0</v>
      </c>
      <c r="K437" s="44">
        <v>0</v>
      </c>
      <c r="L437" s="44">
        <v>0</v>
      </c>
      <c r="M437" s="44">
        <v>0</v>
      </c>
      <c r="N437" s="44">
        <v>0</v>
      </c>
      <c r="O437" s="44">
        <v>0</v>
      </c>
      <c r="P437" s="44">
        <v>0</v>
      </c>
      <c r="Q437" s="44">
        <v>0</v>
      </c>
      <c r="R437" s="44">
        <v>0</v>
      </c>
      <c r="S437" s="44">
        <v>0</v>
      </c>
      <c r="T437" s="44">
        <v>0</v>
      </c>
      <c r="U437" s="44">
        <v>0</v>
      </c>
      <c r="V437" s="44">
        <v>0</v>
      </c>
      <c r="W437" s="44">
        <v>0</v>
      </c>
      <c r="X437" s="45">
        <f t="shared" si="14"/>
        <v>0</v>
      </c>
    </row>
    <row r="438" spans="1:24" ht="18.75" x14ac:dyDescent="0.3">
      <c r="A438" s="29" t="s">
        <v>130</v>
      </c>
      <c r="B438" s="29">
        <f>SUM(B325:B437)</f>
        <v>70</v>
      </c>
      <c r="C438" s="29">
        <f t="shared" ref="C438:X438" si="15">SUM(C325:C437)</f>
        <v>9</v>
      </c>
      <c r="D438" s="29">
        <f t="shared" si="15"/>
        <v>5</v>
      </c>
      <c r="E438" s="29">
        <f t="shared" si="15"/>
        <v>84</v>
      </c>
      <c r="F438" s="29">
        <f t="shared" si="15"/>
        <v>0</v>
      </c>
      <c r="G438" s="29">
        <f t="shared" si="15"/>
        <v>0</v>
      </c>
      <c r="H438" s="29">
        <f t="shared" si="15"/>
        <v>0</v>
      </c>
      <c r="I438" s="29">
        <f t="shared" si="15"/>
        <v>46</v>
      </c>
      <c r="J438" s="29">
        <f t="shared" si="15"/>
        <v>38</v>
      </c>
      <c r="K438" s="29">
        <f t="shared" si="15"/>
        <v>35</v>
      </c>
      <c r="L438" s="29">
        <f t="shared" si="15"/>
        <v>31</v>
      </c>
      <c r="M438" s="29">
        <f t="shared" si="15"/>
        <v>2</v>
      </c>
      <c r="N438" s="29">
        <f t="shared" si="15"/>
        <v>0</v>
      </c>
      <c r="O438" s="29">
        <f t="shared" si="15"/>
        <v>1</v>
      </c>
      <c r="P438" s="29">
        <f t="shared" si="15"/>
        <v>0</v>
      </c>
      <c r="Q438" s="29">
        <f t="shared" si="15"/>
        <v>0</v>
      </c>
      <c r="R438" s="29">
        <f t="shared" si="15"/>
        <v>0</v>
      </c>
      <c r="S438" s="29">
        <f t="shared" si="15"/>
        <v>0</v>
      </c>
      <c r="T438" s="29">
        <f t="shared" si="15"/>
        <v>1</v>
      </c>
      <c r="U438" s="29">
        <f t="shared" si="15"/>
        <v>0</v>
      </c>
      <c r="V438" s="29">
        <f t="shared" si="15"/>
        <v>0</v>
      </c>
      <c r="W438" s="29">
        <f t="shared" si="15"/>
        <v>0</v>
      </c>
      <c r="X438" s="29">
        <f t="shared" si="15"/>
        <v>70</v>
      </c>
    </row>
    <row r="439" spans="1:24" ht="18.75" x14ac:dyDescent="0.3">
      <c r="A439" s="31" t="s">
        <v>131</v>
      </c>
      <c r="B439" s="31">
        <f>SUM(B323+B438)</f>
        <v>259</v>
      </c>
      <c r="C439" s="31">
        <f t="shared" ref="C439:X439" si="16">SUM(C323+C438)</f>
        <v>18</v>
      </c>
      <c r="D439" s="31">
        <f t="shared" si="16"/>
        <v>6</v>
      </c>
      <c r="E439" s="31">
        <f t="shared" si="16"/>
        <v>283</v>
      </c>
      <c r="F439" s="31">
        <f t="shared" si="16"/>
        <v>0</v>
      </c>
      <c r="G439" s="31">
        <f t="shared" si="16"/>
        <v>0</v>
      </c>
      <c r="H439" s="31">
        <f t="shared" si="16"/>
        <v>0</v>
      </c>
      <c r="I439" s="31">
        <f t="shared" si="16"/>
        <v>149</v>
      </c>
      <c r="J439" s="31">
        <f t="shared" si="16"/>
        <v>134</v>
      </c>
      <c r="K439" s="31">
        <f t="shared" si="16"/>
        <v>67</v>
      </c>
      <c r="L439" s="31">
        <f t="shared" si="16"/>
        <v>148</v>
      </c>
      <c r="M439" s="31">
        <f t="shared" si="16"/>
        <v>35</v>
      </c>
      <c r="N439" s="31">
        <f t="shared" si="16"/>
        <v>0</v>
      </c>
      <c r="O439" s="31">
        <f t="shared" si="16"/>
        <v>3</v>
      </c>
      <c r="P439" s="31">
        <f t="shared" si="16"/>
        <v>0</v>
      </c>
      <c r="Q439" s="31">
        <f t="shared" si="16"/>
        <v>0</v>
      </c>
      <c r="R439" s="31">
        <f t="shared" si="16"/>
        <v>0</v>
      </c>
      <c r="S439" s="31">
        <f t="shared" si="16"/>
        <v>0</v>
      </c>
      <c r="T439" s="31">
        <f t="shared" si="16"/>
        <v>6</v>
      </c>
      <c r="U439" s="31">
        <f t="shared" si="16"/>
        <v>0</v>
      </c>
      <c r="V439" s="31">
        <f t="shared" si="16"/>
        <v>0</v>
      </c>
      <c r="W439" s="31">
        <f t="shared" si="16"/>
        <v>0</v>
      </c>
      <c r="X439" s="31">
        <f t="shared" si="16"/>
        <v>259</v>
      </c>
    </row>
    <row r="487" ht="30.75" customHeight="1" x14ac:dyDescent="0.25"/>
    <row r="488" ht="38.25" customHeight="1" x14ac:dyDescent="0.25"/>
  </sheetData>
  <mergeCells count="4">
    <mergeCell ref="B2:J2"/>
    <mergeCell ref="A3:A4"/>
    <mergeCell ref="K3:X3"/>
    <mergeCell ref="B3:J3"/>
  </mergeCells>
  <pageMargins left="0.36" right="0.31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87"/>
  <sheetViews>
    <sheetView zoomScale="60" zoomScaleNormal="60" workbookViewId="0">
      <selection activeCell="B439" sqref="B439:V439"/>
    </sheetView>
  </sheetViews>
  <sheetFormatPr defaultRowHeight="15" x14ac:dyDescent="0.25"/>
  <cols>
    <col min="1" max="1" width="17.140625" customWidth="1"/>
    <col min="2" max="8" width="7.7109375" customWidth="1"/>
    <col min="9" max="9" width="6.7109375" customWidth="1"/>
    <col min="10" max="10" width="6.28515625" customWidth="1"/>
    <col min="11" max="11" width="6.85546875" customWidth="1"/>
    <col min="12" max="13" width="7.7109375" customWidth="1"/>
    <col min="14" max="14" width="9.85546875" customWidth="1"/>
    <col min="15" max="15" width="11.5703125" customWidth="1"/>
    <col min="16" max="17" width="7.7109375" customWidth="1"/>
    <col min="18" max="18" width="13.7109375" customWidth="1"/>
    <col min="19" max="19" width="7.7109375" customWidth="1"/>
    <col min="20" max="20" width="13" customWidth="1"/>
    <col min="21" max="21" width="7.7109375" customWidth="1"/>
    <col min="22" max="22" width="13.85546875" customWidth="1"/>
  </cols>
  <sheetData>
    <row r="2" spans="1:22" ht="24" thickBot="1" x14ac:dyDescent="0.4">
      <c r="B2" s="447" t="s">
        <v>697</v>
      </c>
      <c r="C2" s="447"/>
      <c r="D2" s="447"/>
      <c r="E2" s="447"/>
      <c r="F2" s="447"/>
      <c r="G2" s="447"/>
      <c r="H2" s="447"/>
      <c r="I2" s="447"/>
      <c r="J2" s="447"/>
      <c r="O2" s="293" t="s">
        <v>603</v>
      </c>
    </row>
    <row r="3" spans="1:22" ht="40.5" customHeight="1" thickBot="1" x14ac:dyDescent="0.3">
      <c r="A3" s="448" t="s">
        <v>132</v>
      </c>
      <c r="B3" s="459" t="s">
        <v>136</v>
      </c>
      <c r="C3" s="460"/>
      <c r="D3" s="460"/>
      <c r="E3" s="460"/>
      <c r="F3" s="460"/>
      <c r="G3" s="460"/>
      <c r="H3" s="460"/>
      <c r="I3" s="460"/>
      <c r="J3" s="461"/>
      <c r="K3" s="456" t="s">
        <v>135</v>
      </c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8"/>
    </row>
    <row r="4" spans="1:22" ht="99.75" customHeight="1" thickBot="1" x14ac:dyDescent="0.3">
      <c r="A4" s="449"/>
      <c r="B4" s="204" t="s">
        <v>151</v>
      </c>
      <c r="C4" s="205" t="s">
        <v>152</v>
      </c>
      <c r="D4" s="203" t="s">
        <v>153</v>
      </c>
      <c r="E4" s="206" t="s">
        <v>154</v>
      </c>
      <c r="F4" s="207" t="s">
        <v>141</v>
      </c>
      <c r="G4" s="208" t="s">
        <v>142</v>
      </c>
      <c r="H4" s="202" t="s">
        <v>155</v>
      </c>
      <c r="I4" s="209" t="s">
        <v>156</v>
      </c>
      <c r="J4" s="207" t="s">
        <v>144</v>
      </c>
      <c r="K4" s="210" t="s">
        <v>157</v>
      </c>
      <c r="L4" s="211" t="s">
        <v>158</v>
      </c>
      <c r="M4" s="212" t="s">
        <v>159</v>
      </c>
      <c r="N4" s="212" t="s">
        <v>644</v>
      </c>
      <c r="O4" s="212" t="s">
        <v>645</v>
      </c>
      <c r="P4" s="214" t="s">
        <v>582</v>
      </c>
      <c r="Q4" s="214" t="s">
        <v>583</v>
      </c>
      <c r="R4" s="214" t="s">
        <v>587</v>
      </c>
      <c r="S4" s="214" t="s">
        <v>585</v>
      </c>
      <c r="T4" s="213" t="s">
        <v>160</v>
      </c>
      <c r="U4" s="214" t="s">
        <v>586</v>
      </c>
      <c r="V4" s="215" t="s">
        <v>34</v>
      </c>
    </row>
    <row r="5" spans="1:22" ht="19.5" thickBot="1" x14ac:dyDescent="0.35">
      <c r="A5" s="93" t="s">
        <v>161</v>
      </c>
      <c r="B5" s="42">
        <v>1</v>
      </c>
      <c r="C5" s="40">
        <v>2</v>
      </c>
      <c r="D5" s="42">
        <v>3</v>
      </c>
      <c r="E5" s="40">
        <v>4</v>
      </c>
      <c r="F5" s="42">
        <v>5</v>
      </c>
      <c r="G5" s="40">
        <v>6</v>
      </c>
      <c r="H5" s="42">
        <v>7</v>
      </c>
      <c r="I5" s="40">
        <v>8</v>
      </c>
      <c r="J5" s="42">
        <v>9</v>
      </c>
      <c r="K5" s="40">
        <v>10</v>
      </c>
      <c r="L5" s="42">
        <v>11</v>
      </c>
      <c r="M5" s="40">
        <v>12</v>
      </c>
      <c r="N5" s="42">
        <v>13</v>
      </c>
      <c r="O5" s="40">
        <v>14</v>
      </c>
      <c r="P5" s="42">
        <v>15</v>
      </c>
      <c r="Q5" s="40">
        <v>16</v>
      </c>
      <c r="R5" s="42">
        <v>17</v>
      </c>
      <c r="S5" s="40">
        <v>18</v>
      </c>
      <c r="T5" s="42">
        <v>19</v>
      </c>
      <c r="U5" s="40">
        <v>20</v>
      </c>
      <c r="V5" s="42">
        <v>21</v>
      </c>
    </row>
    <row r="6" spans="1:22" ht="18.75" x14ac:dyDescent="0.3">
      <c r="A6" s="5">
        <v>73</v>
      </c>
      <c r="B6" s="43">
        <v>0</v>
      </c>
      <c r="C6" s="43">
        <v>0</v>
      </c>
      <c r="D6" s="43">
        <v>0</v>
      </c>
      <c r="E6" s="14">
        <f>SUM(B6:D6)</f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  <c r="T6" s="46">
        <v>0</v>
      </c>
      <c r="U6" s="46">
        <v>0</v>
      </c>
      <c r="V6" s="7">
        <f>SUM(K6:U6)</f>
        <v>0</v>
      </c>
    </row>
    <row r="7" spans="1:22" ht="18.75" x14ac:dyDescent="0.3">
      <c r="A7" s="17">
        <v>74</v>
      </c>
      <c r="B7" s="43">
        <v>0</v>
      </c>
      <c r="C7" s="43">
        <v>0</v>
      </c>
      <c r="D7" s="43">
        <v>0</v>
      </c>
      <c r="E7" s="14">
        <f t="shared" ref="E7:E70" si="0">SUM(B7:D7)</f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7">
        <f t="shared" ref="V7:V70" si="1">SUM(K7:U7)</f>
        <v>0</v>
      </c>
    </row>
    <row r="8" spans="1:22" ht="18.75" x14ac:dyDescent="0.3">
      <c r="A8" s="17" t="s">
        <v>553</v>
      </c>
      <c r="B8" s="43">
        <v>0</v>
      </c>
      <c r="C8" s="43">
        <v>0</v>
      </c>
      <c r="D8" s="43">
        <v>0</v>
      </c>
      <c r="E8" s="14">
        <f t="shared" si="0"/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7">
        <f t="shared" si="1"/>
        <v>0</v>
      </c>
    </row>
    <row r="9" spans="1:22" ht="18.75" x14ac:dyDescent="0.3">
      <c r="A9" s="17">
        <v>75</v>
      </c>
      <c r="B9" s="43">
        <v>0</v>
      </c>
      <c r="C9" s="43">
        <v>0</v>
      </c>
      <c r="D9" s="43">
        <v>0</v>
      </c>
      <c r="E9" s="14">
        <f t="shared" si="0"/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7">
        <f t="shared" si="1"/>
        <v>0</v>
      </c>
    </row>
    <row r="10" spans="1:22" ht="18.75" x14ac:dyDescent="0.3">
      <c r="A10" s="17">
        <v>76</v>
      </c>
      <c r="B10" s="43">
        <v>0</v>
      </c>
      <c r="C10" s="43">
        <v>0</v>
      </c>
      <c r="D10" s="43">
        <v>0</v>
      </c>
      <c r="E10" s="14">
        <f t="shared" si="0"/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7">
        <f t="shared" si="1"/>
        <v>0</v>
      </c>
    </row>
    <row r="11" spans="1:22" ht="18.75" x14ac:dyDescent="0.3">
      <c r="A11" s="17">
        <v>77</v>
      </c>
      <c r="B11" s="43">
        <v>0</v>
      </c>
      <c r="C11" s="43">
        <v>0</v>
      </c>
      <c r="D11" s="43">
        <v>0</v>
      </c>
      <c r="E11" s="14">
        <f t="shared" si="0"/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7">
        <f t="shared" si="1"/>
        <v>0</v>
      </c>
    </row>
    <row r="12" spans="1:22" ht="18.75" x14ac:dyDescent="0.3">
      <c r="A12" s="17">
        <v>78</v>
      </c>
      <c r="B12" s="43">
        <v>0</v>
      </c>
      <c r="C12" s="43">
        <v>0</v>
      </c>
      <c r="D12" s="43">
        <v>0</v>
      </c>
      <c r="E12" s="14">
        <f t="shared" si="0"/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7">
        <f t="shared" si="1"/>
        <v>0</v>
      </c>
    </row>
    <row r="13" spans="1:22" ht="18.75" x14ac:dyDescent="0.3">
      <c r="A13" s="17" t="s">
        <v>400</v>
      </c>
      <c r="B13" s="43">
        <v>0</v>
      </c>
      <c r="C13" s="43">
        <v>0</v>
      </c>
      <c r="D13" s="43">
        <v>0</v>
      </c>
      <c r="E13" s="14">
        <f t="shared" si="0"/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7">
        <f t="shared" si="1"/>
        <v>0</v>
      </c>
    </row>
    <row r="14" spans="1:22" ht="18.75" x14ac:dyDescent="0.3">
      <c r="A14" s="18">
        <v>79</v>
      </c>
      <c r="B14" s="43">
        <v>0</v>
      </c>
      <c r="C14" s="43">
        <v>0</v>
      </c>
      <c r="D14" s="43">
        <v>0</v>
      </c>
      <c r="E14" s="14">
        <f t="shared" si="0"/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7">
        <f t="shared" si="1"/>
        <v>0</v>
      </c>
    </row>
    <row r="15" spans="1:22" ht="18.75" x14ac:dyDescent="0.3">
      <c r="A15" s="18" t="s">
        <v>35</v>
      </c>
      <c r="B15" s="43">
        <v>0</v>
      </c>
      <c r="C15" s="43">
        <v>0</v>
      </c>
      <c r="D15" s="43">
        <v>0</v>
      </c>
      <c r="E15" s="14">
        <f t="shared" si="0"/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7">
        <f t="shared" si="1"/>
        <v>0</v>
      </c>
    </row>
    <row r="16" spans="1:22" ht="18.75" x14ac:dyDescent="0.3">
      <c r="A16" s="18" t="s">
        <v>36</v>
      </c>
      <c r="B16" s="43">
        <v>0</v>
      </c>
      <c r="C16" s="43">
        <v>0</v>
      </c>
      <c r="D16" s="43">
        <v>0</v>
      </c>
      <c r="E16" s="14">
        <f t="shared" si="0"/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7">
        <f t="shared" si="1"/>
        <v>0</v>
      </c>
    </row>
    <row r="17" spans="1:22" ht="18.75" x14ac:dyDescent="0.3">
      <c r="A17" s="18" t="s">
        <v>37</v>
      </c>
      <c r="B17" s="43">
        <v>0</v>
      </c>
      <c r="C17" s="43">
        <v>0</v>
      </c>
      <c r="D17" s="43">
        <v>0</v>
      </c>
      <c r="E17" s="14">
        <f t="shared" si="0"/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7">
        <f t="shared" si="1"/>
        <v>0</v>
      </c>
    </row>
    <row r="18" spans="1:22" ht="18.75" x14ac:dyDescent="0.3">
      <c r="A18" s="18">
        <v>80</v>
      </c>
      <c r="B18" s="43">
        <v>0</v>
      </c>
      <c r="C18" s="43">
        <v>0</v>
      </c>
      <c r="D18" s="43">
        <v>0</v>
      </c>
      <c r="E18" s="14">
        <f t="shared" si="0"/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7">
        <f t="shared" si="1"/>
        <v>0</v>
      </c>
    </row>
    <row r="19" spans="1:22" ht="18.75" x14ac:dyDescent="0.3">
      <c r="A19" s="229">
        <v>81</v>
      </c>
      <c r="B19" s="43">
        <v>0</v>
      </c>
      <c r="C19" s="43">
        <v>0</v>
      </c>
      <c r="D19" s="43">
        <v>0</v>
      </c>
      <c r="E19" s="14">
        <f t="shared" si="0"/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7">
        <f t="shared" si="1"/>
        <v>0</v>
      </c>
    </row>
    <row r="20" spans="1:22" ht="18.75" x14ac:dyDescent="0.3">
      <c r="A20" s="17">
        <v>82</v>
      </c>
      <c r="B20" s="43">
        <v>0</v>
      </c>
      <c r="C20" s="43">
        <v>0</v>
      </c>
      <c r="D20" s="43">
        <v>0</v>
      </c>
      <c r="E20" s="14">
        <f t="shared" si="0"/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7">
        <f t="shared" si="1"/>
        <v>0</v>
      </c>
    </row>
    <row r="21" spans="1:22" ht="18.75" x14ac:dyDescent="0.3">
      <c r="A21" s="17">
        <v>83</v>
      </c>
      <c r="B21" s="43">
        <v>0</v>
      </c>
      <c r="C21" s="43">
        <v>0</v>
      </c>
      <c r="D21" s="43">
        <v>0</v>
      </c>
      <c r="E21" s="14">
        <f t="shared" si="0"/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7">
        <f t="shared" si="1"/>
        <v>0</v>
      </c>
    </row>
    <row r="22" spans="1:22" ht="18.75" x14ac:dyDescent="0.3">
      <c r="A22" s="17" t="s">
        <v>38</v>
      </c>
      <c r="B22" s="43">
        <v>0</v>
      </c>
      <c r="C22" s="43">
        <v>0</v>
      </c>
      <c r="D22" s="43">
        <v>0</v>
      </c>
      <c r="E22" s="14">
        <f t="shared" si="0"/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7">
        <f t="shared" si="1"/>
        <v>0</v>
      </c>
    </row>
    <row r="23" spans="1:22" ht="18.75" x14ac:dyDescent="0.3">
      <c r="A23" s="17" t="s">
        <v>611</v>
      </c>
      <c r="B23" s="43">
        <v>0</v>
      </c>
      <c r="C23" s="43">
        <v>0</v>
      </c>
      <c r="D23" s="43">
        <v>0</v>
      </c>
      <c r="E23" s="14">
        <f t="shared" si="0"/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7">
        <f t="shared" si="1"/>
        <v>0</v>
      </c>
    </row>
    <row r="24" spans="1:22" ht="18.75" x14ac:dyDescent="0.3">
      <c r="A24" s="17" t="s">
        <v>413</v>
      </c>
      <c r="B24" s="43">
        <v>0</v>
      </c>
      <c r="C24" s="43">
        <v>0</v>
      </c>
      <c r="D24" s="43">
        <v>0</v>
      </c>
      <c r="E24" s="14">
        <f t="shared" si="0"/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7">
        <f t="shared" si="1"/>
        <v>0</v>
      </c>
    </row>
    <row r="25" spans="1:22" ht="18.75" x14ac:dyDescent="0.3">
      <c r="A25" s="17">
        <v>85</v>
      </c>
      <c r="B25" s="43">
        <v>0</v>
      </c>
      <c r="C25" s="43">
        <v>0</v>
      </c>
      <c r="D25" s="43">
        <v>0</v>
      </c>
      <c r="E25" s="14">
        <f t="shared" si="0"/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7">
        <f t="shared" si="1"/>
        <v>0</v>
      </c>
    </row>
    <row r="26" spans="1:22" ht="18.75" x14ac:dyDescent="0.3">
      <c r="A26" s="18">
        <v>86</v>
      </c>
      <c r="B26" s="43">
        <v>0</v>
      </c>
      <c r="C26" s="43">
        <v>0</v>
      </c>
      <c r="D26" s="43">
        <v>0</v>
      </c>
      <c r="E26" s="14">
        <f t="shared" si="0"/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7">
        <f t="shared" si="1"/>
        <v>0</v>
      </c>
    </row>
    <row r="27" spans="1:22" ht="18.75" x14ac:dyDescent="0.3">
      <c r="A27" s="17">
        <v>87</v>
      </c>
      <c r="B27" s="43">
        <v>0</v>
      </c>
      <c r="C27" s="43">
        <v>0</v>
      </c>
      <c r="D27" s="43">
        <v>0</v>
      </c>
      <c r="E27" s="14">
        <f t="shared" si="0"/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7">
        <f t="shared" si="1"/>
        <v>0</v>
      </c>
    </row>
    <row r="28" spans="1:22" ht="18.75" x14ac:dyDescent="0.3">
      <c r="A28" s="17">
        <v>88</v>
      </c>
      <c r="B28" s="43">
        <v>0</v>
      </c>
      <c r="C28" s="43">
        <v>0</v>
      </c>
      <c r="D28" s="43">
        <v>0</v>
      </c>
      <c r="E28" s="14">
        <f t="shared" si="0"/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7">
        <f t="shared" si="1"/>
        <v>0</v>
      </c>
    </row>
    <row r="29" spans="1:22" ht="18.75" x14ac:dyDescent="0.3">
      <c r="A29" s="17" t="s">
        <v>39</v>
      </c>
      <c r="B29" s="43">
        <v>0</v>
      </c>
      <c r="C29" s="43">
        <v>0</v>
      </c>
      <c r="D29" s="43">
        <v>0</v>
      </c>
      <c r="E29" s="14">
        <f t="shared" si="0"/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7">
        <f t="shared" si="1"/>
        <v>0</v>
      </c>
    </row>
    <row r="30" spans="1:22" ht="18.75" x14ac:dyDescent="0.3">
      <c r="A30" s="17" t="s">
        <v>40</v>
      </c>
      <c r="B30" s="43">
        <v>0</v>
      </c>
      <c r="C30" s="43">
        <v>0</v>
      </c>
      <c r="D30" s="43">
        <v>0</v>
      </c>
      <c r="E30" s="14">
        <f t="shared" si="0"/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7">
        <f t="shared" si="1"/>
        <v>0</v>
      </c>
    </row>
    <row r="31" spans="1:22" ht="18.75" x14ac:dyDescent="0.3">
      <c r="A31" s="17" t="s">
        <v>41</v>
      </c>
      <c r="B31" s="43">
        <v>0</v>
      </c>
      <c r="C31" s="43">
        <v>0</v>
      </c>
      <c r="D31" s="43">
        <v>0</v>
      </c>
      <c r="E31" s="14">
        <f t="shared" si="0"/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7">
        <f t="shared" si="1"/>
        <v>0</v>
      </c>
    </row>
    <row r="32" spans="1:22" ht="18.75" x14ac:dyDescent="0.3">
      <c r="A32" s="17">
        <v>93</v>
      </c>
      <c r="B32" s="43">
        <v>0</v>
      </c>
      <c r="C32" s="43">
        <v>0</v>
      </c>
      <c r="D32" s="43">
        <v>0</v>
      </c>
      <c r="E32" s="14">
        <f t="shared" si="0"/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7">
        <f t="shared" si="1"/>
        <v>0</v>
      </c>
    </row>
    <row r="33" spans="1:22" ht="18.75" x14ac:dyDescent="0.3">
      <c r="A33" s="17" t="s">
        <v>42</v>
      </c>
      <c r="B33" s="43">
        <v>0</v>
      </c>
      <c r="C33" s="43">
        <v>0</v>
      </c>
      <c r="D33" s="43">
        <v>0</v>
      </c>
      <c r="E33" s="14">
        <f t="shared" si="0"/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7">
        <f t="shared" si="1"/>
        <v>0</v>
      </c>
    </row>
    <row r="34" spans="1:22" ht="18.75" x14ac:dyDescent="0.3">
      <c r="A34" s="17">
        <v>96</v>
      </c>
      <c r="B34" s="43">
        <v>0</v>
      </c>
      <c r="C34" s="43">
        <v>0</v>
      </c>
      <c r="D34" s="43">
        <v>0</v>
      </c>
      <c r="E34" s="14">
        <f t="shared" si="0"/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7">
        <f t="shared" si="1"/>
        <v>0</v>
      </c>
    </row>
    <row r="35" spans="1:22" ht="18.75" x14ac:dyDescent="0.3">
      <c r="A35" s="17">
        <v>98</v>
      </c>
      <c r="B35" s="43">
        <v>0</v>
      </c>
      <c r="C35" s="43">
        <v>0</v>
      </c>
      <c r="D35" s="43">
        <v>0</v>
      </c>
      <c r="E35" s="14">
        <f t="shared" si="0"/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7">
        <f t="shared" si="1"/>
        <v>0</v>
      </c>
    </row>
    <row r="36" spans="1:22" ht="18.75" x14ac:dyDescent="0.3">
      <c r="A36" s="17">
        <v>99</v>
      </c>
      <c r="B36" s="43">
        <v>0</v>
      </c>
      <c r="C36" s="43">
        <v>0</v>
      </c>
      <c r="D36" s="43">
        <v>0</v>
      </c>
      <c r="E36" s="14">
        <f t="shared" si="0"/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7">
        <f t="shared" si="1"/>
        <v>0</v>
      </c>
    </row>
    <row r="37" spans="1:22" ht="18.75" x14ac:dyDescent="0.3">
      <c r="A37" s="17">
        <v>100</v>
      </c>
      <c r="B37" s="43">
        <v>0</v>
      </c>
      <c r="C37" s="43">
        <v>0</v>
      </c>
      <c r="D37" s="43">
        <v>0</v>
      </c>
      <c r="E37" s="14">
        <f t="shared" si="0"/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7">
        <f t="shared" si="1"/>
        <v>0</v>
      </c>
    </row>
    <row r="38" spans="1:22" ht="18.75" x14ac:dyDescent="0.3">
      <c r="A38" s="17">
        <v>101</v>
      </c>
      <c r="B38" s="43">
        <v>0</v>
      </c>
      <c r="C38" s="43">
        <v>0</v>
      </c>
      <c r="D38" s="43">
        <v>0</v>
      </c>
      <c r="E38" s="14">
        <f t="shared" si="0"/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7">
        <f t="shared" si="1"/>
        <v>0</v>
      </c>
    </row>
    <row r="39" spans="1:22" ht="18.75" x14ac:dyDescent="0.3">
      <c r="A39" s="17">
        <v>102</v>
      </c>
      <c r="B39" s="43">
        <v>0</v>
      </c>
      <c r="C39" s="43">
        <v>0</v>
      </c>
      <c r="D39" s="43">
        <v>0</v>
      </c>
      <c r="E39" s="14">
        <f t="shared" si="0"/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7">
        <f t="shared" si="1"/>
        <v>0</v>
      </c>
    </row>
    <row r="40" spans="1:22" ht="18.75" x14ac:dyDescent="0.3">
      <c r="A40" s="17" t="s">
        <v>43</v>
      </c>
      <c r="B40" s="43">
        <v>0</v>
      </c>
      <c r="C40" s="43">
        <v>0</v>
      </c>
      <c r="D40" s="43">
        <v>0</v>
      </c>
      <c r="E40" s="14">
        <f t="shared" si="0"/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7">
        <f t="shared" si="1"/>
        <v>0</v>
      </c>
    </row>
    <row r="41" spans="1:22" ht="18.75" x14ac:dyDescent="0.3">
      <c r="A41" s="17">
        <v>103</v>
      </c>
      <c r="B41" s="43">
        <v>0</v>
      </c>
      <c r="C41" s="43">
        <v>0</v>
      </c>
      <c r="D41" s="43">
        <v>0</v>
      </c>
      <c r="E41" s="14">
        <f t="shared" si="0"/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7">
        <f t="shared" si="1"/>
        <v>0</v>
      </c>
    </row>
    <row r="42" spans="1:22" ht="18.75" x14ac:dyDescent="0.3">
      <c r="A42" s="17">
        <v>104</v>
      </c>
      <c r="B42" s="43">
        <v>0</v>
      </c>
      <c r="C42" s="43">
        <v>0</v>
      </c>
      <c r="D42" s="43">
        <v>0</v>
      </c>
      <c r="E42" s="14">
        <f t="shared" si="0"/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7">
        <f t="shared" si="1"/>
        <v>0</v>
      </c>
    </row>
    <row r="43" spans="1:22" ht="18.75" x14ac:dyDescent="0.3">
      <c r="A43" s="17">
        <v>105</v>
      </c>
      <c r="B43" s="43">
        <v>0</v>
      </c>
      <c r="C43" s="43">
        <v>0</v>
      </c>
      <c r="D43" s="43">
        <v>0</v>
      </c>
      <c r="E43" s="14">
        <f t="shared" si="0"/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7">
        <f t="shared" si="1"/>
        <v>0</v>
      </c>
    </row>
    <row r="44" spans="1:22" ht="18.75" x14ac:dyDescent="0.3">
      <c r="A44" s="17">
        <v>106</v>
      </c>
      <c r="B44" s="43">
        <v>0</v>
      </c>
      <c r="C44" s="43">
        <v>0</v>
      </c>
      <c r="D44" s="43">
        <v>0</v>
      </c>
      <c r="E44" s="14">
        <f t="shared" si="0"/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7">
        <f t="shared" si="1"/>
        <v>0</v>
      </c>
    </row>
    <row r="45" spans="1:22" ht="18.75" x14ac:dyDescent="0.3">
      <c r="A45" s="17" t="s">
        <v>414</v>
      </c>
      <c r="B45" s="43">
        <v>0</v>
      </c>
      <c r="C45" s="43">
        <v>0</v>
      </c>
      <c r="D45" s="43">
        <v>0</v>
      </c>
      <c r="E45" s="14">
        <f t="shared" si="0"/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7">
        <f t="shared" si="1"/>
        <v>0</v>
      </c>
    </row>
    <row r="46" spans="1:22" ht="18.75" x14ac:dyDescent="0.3">
      <c r="A46" s="17">
        <v>108</v>
      </c>
      <c r="B46" s="43">
        <v>0</v>
      </c>
      <c r="C46" s="43">
        <v>0</v>
      </c>
      <c r="D46" s="43">
        <v>0</v>
      </c>
      <c r="E46" s="14">
        <f t="shared" si="0"/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7">
        <f t="shared" si="1"/>
        <v>0</v>
      </c>
    </row>
    <row r="47" spans="1:22" ht="18.75" x14ac:dyDescent="0.3">
      <c r="A47" s="17" t="s">
        <v>415</v>
      </c>
      <c r="B47" s="43">
        <v>0</v>
      </c>
      <c r="C47" s="43">
        <v>0</v>
      </c>
      <c r="D47" s="43">
        <v>0</v>
      </c>
      <c r="E47" s="14">
        <f t="shared" si="0"/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7">
        <f t="shared" si="1"/>
        <v>0</v>
      </c>
    </row>
    <row r="48" spans="1:22" ht="18.75" x14ac:dyDescent="0.3">
      <c r="A48" s="17">
        <v>109</v>
      </c>
      <c r="B48" s="43">
        <v>0</v>
      </c>
      <c r="C48" s="43">
        <v>0</v>
      </c>
      <c r="D48" s="43">
        <v>0</v>
      </c>
      <c r="E48" s="14">
        <f t="shared" si="0"/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7">
        <f t="shared" si="1"/>
        <v>0</v>
      </c>
    </row>
    <row r="49" spans="1:22" ht="18.75" x14ac:dyDescent="0.3">
      <c r="A49" s="17" t="s">
        <v>44</v>
      </c>
      <c r="B49" s="43">
        <v>0</v>
      </c>
      <c r="C49" s="43">
        <v>0</v>
      </c>
      <c r="D49" s="43">
        <v>0</v>
      </c>
      <c r="E49" s="14">
        <f t="shared" si="0"/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7">
        <f t="shared" si="1"/>
        <v>0</v>
      </c>
    </row>
    <row r="50" spans="1:22" ht="18.75" x14ac:dyDescent="0.3">
      <c r="A50" s="17" t="s">
        <v>45</v>
      </c>
      <c r="B50" s="43">
        <v>0</v>
      </c>
      <c r="C50" s="43">
        <v>0</v>
      </c>
      <c r="D50" s="43">
        <v>0</v>
      </c>
      <c r="E50" s="14">
        <f t="shared" si="0"/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7">
        <f t="shared" si="1"/>
        <v>0</v>
      </c>
    </row>
    <row r="51" spans="1:22" ht="18.75" x14ac:dyDescent="0.3">
      <c r="A51" s="17" t="s">
        <v>401</v>
      </c>
      <c r="B51" s="43">
        <v>0</v>
      </c>
      <c r="C51" s="43">
        <v>0</v>
      </c>
      <c r="D51" s="43">
        <v>0</v>
      </c>
      <c r="E51" s="14">
        <f t="shared" si="0"/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7">
        <f t="shared" si="1"/>
        <v>0</v>
      </c>
    </row>
    <row r="52" spans="1:22" ht="18.75" x14ac:dyDescent="0.3">
      <c r="A52" s="17" t="s">
        <v>46</v>
      </c>
      <c r="B52" s="43">
        <v>0</v>
      </c>
      <c r="C52" s="43">
        <v>0</v>
      </c>
      <c r="D52" s="43">
        <v>0</v>
      </c>
      <c r="E52" s="14">
        <f t="shared" si="0"/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7">
        <f t="shared" si="1"/>
        <v>0</v>
      </c>
    </row>
    <row r="53" spans="1:22" ht="18.75" x14ac:dyDescent="0.3">
      <c r="A53" s="17" t="s">
        <v>47</v>
      </c>
      <c r="B53" s="43">
        <v>0</v>
      </c>
      <c r="C53" s="43">
        <v>0</v>
      </c>
      <c r="D53" s="43">
        <v>0</v>
      </c>
      <c r="E53" s="14">
        <f t="shared" si="0"/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7">
        <f t="shared" si="1"/>
        <v>0</v>
      </c>
    </row>
    <row r="54" spans="1:22" ht="18.75" x14ac:dyDescent="0.3">
      <c r="A54" s="17" t="s">
        <v>402</v>
      </c>
      <c r="B54" s="43">
        <v>0</v>
      </c>
      <c r="C54" s="43">
        <v>0</v>
      </c>
      <c r="D54" s="43">
        <v>0</v>
      </c>
      <c r="E54" s="14">
        <f t="shared" si="0"/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7">
        <f t="shared" si="1"/>
        <v>0</v>
      </c>
    </row>
    <row r="55" spans="1:22" ht="18.75" x14ac:dyDescent="0.3">
      <c r="A55" s="17" t="s">
        <v>403</v>
      </c>
      <c r="B55" s="43">
        <v>0</v>
      </c>
      <c r="C55" s="43">
        <v>0</v>
      </c>
      <c r="D55" s="43">
        <v>0</v>
      </c>
      <c r="E55" s="14">
        <f t="shared" si="0"/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7">
        <f t="shared" si="1"/>
        <v>0</v>
      </c>
    </row>
    <row r="56" spans="1:22" ht="18.75" x14ac:dyDescent="0.3">
      <c r="A56" s="17">
        <v>111</v>
      </c>
      <c r="B56" s="43">
        <v>0</v>
      </c>
      <c r="C56" s="43">
        <v>0</v>
      </c>
      <c r="D56" s="43">
        <v>0</v>
      </c>
      <c r="E56" s="14">
        <f t="shared" si="0"/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7">
        <f t="shared" si="1"/>
        <v>0</v>
      </c>
    </row>
    <row r="57" spans="1:22" ht="18.75" x14ac:dyDescent="0.3">
      <c r="A57" s="17">
        <v>113</v>
      </c>
      <c r="B57" s="43">
        <v>0</v>
      </c>
      <c r="C57" s="43">
        <v>0</v>
      </c>
      <c r="D57" s="43">
        <v>0</v>
      </c>
      <c r="E57" s="14">
        <f t="shared" si="0"/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7">
        <f t="shared" si="1"/>
        <v>0</v>
      </c>
    </row>
    <row r="58" spans="1:22" ht="18.75" x14ac:dyDescent="0.3">
      <c r="A58" s="17">
        <v>114</v>
      </c>
      <c r="B58" s="43">
        <v>0</v>
      </c>
      <c r="C58" s="43">
        <v>0</v>
      </c>
      <c r="D58" s="43">
        <v>0</v>
      </c>
      <c r="E58" s="14">
        <f t="shared" si="0"/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7">
        <f t="shared" si="1"/>
        <v>0</v>
      </c>
    </row>
    <row r="59" spans="1:22" ht="18.75" x14ac:dyDescent="0.3">
      <c r="A59" s="17">
        <v>115</v>
      </c>
      <c r="B59" s="43">
        <v>0</v>
      </c>
      <c r="C59" s="43">
        <v>0</v>
      </c>
      <c r="D59" s="43">
        <v>0</v>
      </c>
      <c r="E59" s="14">
        <f t="shared" si="0"/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7">
        <f t="shared" si="1"/>
        <v>0</v>
      </c>
    </row>
    <row r="60" spans="1:22" ht="18.75" x14ac:dyDescent="0.3">
      <c r="A60" s="17" t="s">
        <v>416</v>
      </c>
      <c r="B60" s="43">
        <v>0</v>
      </c>
      <c r="C60" s="43">
        <v>0</v>
      </c>
      <c r="D60" s="43">
        <v>0</v>
      </c>
      <c r="E60" s="14">
        <f t="shared" si="0"/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7">
        <f t="shared" si="1"/>
        <v>0</v>
      </c>
    </row>
    <row r="61" spans="1:22" ht="18.75" x14ac:dyDescent="0.3">
      <c r="A61" s="17">
        <v>118</v>
      </c>
      <c r="B61" s="43">
        <v>0</v>
      </c>
      <c r="C61" s="43">
        <v>0</v>
      </c>
      <c r="D61" s="43">
        <v>0</v>
      </c>
      <c r="E61" s="14">
        <f t="shared" si="0"/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7">
        <f t="shared" si="1"/>
        <v>0</v>
      </c>
    </row>
    <row r="62" spans="1:22" ht="18.75" x14ac:dyDescent="0.3">
      <c r="A62" s="17" t="s">
        <v>417</v>
      </c>
      <c r="B62" s="43">
        <v>0</v>
      </c>
      <c r="C62" s="43">
        <v>0</v>
      </c>
      <c r="D62" s="43">
        <v>0</v>
      </c>
      <c r="E62" s="14">
        <f t="shared" si="0"/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7">
        <f t="shared" si="1"/>
        <v>0</v>
      </c>
    </row>
    <row r="63" spans="1:22" ht="18.75" x14ac:dyDescent="0.3">
      <c r="A63" s="17">
        <v>124</v>
      </c>
      <c r="B63" s="43">
        <v>0</v>
      </c>
      <c r="C63" s="43">
        <v>0</v>
      </c>
      <c r="D63" s="43">
        <v>0</v>
      </c>
      <c r="E63" s="14">
        <f t="shared" si="0"/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7">
        <f t="shared" si="1"/>
        <v>0</v>
      </c>
    </row>
    <row r="64" spans="1:22" ht="18.75" x14ac:dyDescent="0.3">
      <c r="A64" s="17" t="s">
        <v>48</v>
      </c>
      <c r="B64" s="43">
        <v>0</v>
      </c>
      <c r="C64" s="43">
        <v>0</v>
      </c>
      <c r="D64" s="43">
        <v>0</v>
      </c>
      <c r="E64" s="14">
        <f t="shared" si="0"/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7">
        <f t="shared" si="1"/>
        <v>0</v>
      </c>
    </row>
    <row r="65" spans="1:22" ht="18.75" x14ac:dyDescent="0.3">
      <c r="A65" s="17" t="s">
        <v>612</v>
      </c>
      <c r="B65" s="43">
        <v>0</v>
      </c>
      <c r="C65" s="43">
        <v>0</v>
      </c>
      <c r="D65" s="43">
        <v>0</v>
      </c>
      <c r="E65" s="14">
        <f t="shared" si="0"/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7">
        <f t="shared" si="1"/>
        <v>0</v>
      </c>
    </row>
    <row r="66" spans="1:22" ht="18.75" x14ac:dyDescent="0.3">
      <c r="A66" s="17" t="s">
        <v>49</v>
      </c>
      <c r="B66" s="43">
        <v>0</v>
      </c>
      <c r="C66" s="43">
        <v>0</v>
      </c>
      <c r="D66" s="43">
        <v>0</v>
      </c>
      <c r="E66" s="14">
        <f t="shared" si="0"/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7">
        <f t="shared" si="1"/>
        <v>0</v>
      </c>
    </row>
    <row r="67" spans="1:22" ht="18.75" x14ac:dyDescent="0.3">
      <c r="A67" s="17" t="s">
        <v>418</v>
      </c>
      <c r="B67" s="43">
        <v>0</v>
      </c>
      <c r="C67" s="43">
        <v>0</v>
      </c>
      <c r="D67" s="43">
        <v>0</v>
      </c>
      <c r="E67" s="14">
        <f t="shared" si="0"/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7">
        <f t="shared" si="1"/>
        <v>0</v>
      </c>
    </row>
    <row r="68" spans="1:22" ht="18.75" x14ac:dyDescent="0.3">
      <c r="A68" s="17">
        <v>129</v>
      </c>
      <c r="B68" s="43">
        <v>0</v>
      </c>
      <c r="C68" s="43">
        <v>0</v>
      </c>
      <c r="D68" s="43">
        <v>0</v>
      </c>
      <c r="E68" s="14">
        <f t="shared" si="0"/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7">
        <f t="shared" si="1"/>
        <v>0</v>
      </c>
    </row>
    <row r="69" spans="1:22" ht="18.75" x14ac:dyDescent="0.3">
      <c r="A69" s="17" t="s">
        <v>613</v>
      </c>
      <c r="B69" s="43">
        <v>0</v>
      </c>
      <c r="C69" s="43">
        <v>0</v>
      </c>
      <c r="D69" s="43">
        <v>0</v>
      </c>
      <c r="E69" s="14">
        <f t="shared" si="0"/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7">
        <f t="shared" si="1"/>
        <v>0</v>
      </c>
    </row>
    <row r="70" spans="1:22" ht="18.75" x14ac:dyDescent="0.3">
      <c r="A70" s="17">
        <v>131</v>
      </c>
      <c r="B70" s="43">
        <v>0</v>
      </c>
      <c r="C70" s="43">
        <v>0</v>
      </c>
      <c r="D70" s="43">
        <v>0</v>
      </c>
      <c r="E70" s="14">
        <f t="shared" si="0"/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7">
        <f t="shared" si="1"/>
        <v>0</v>
      </c>
    </row>
    <row r="71" spans="1:22" ht="18.75" x14ac:dyDescent="0.3">
      <c r="A71" s="17">
        <v>132</v>
      </c>
      <c r="B71" s="43">
        <v>0</v>
      </c>
      <c r="C71" s="43">
        <v>0</v>
      </c>
      <c r="D71" s="43">
        <v>0</v>
      </c>
      <c r="E71" s="14">
        <f t="shared" ref="E71:E134" si="2">SUM(B71:D71)</f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7">
        <f t="shared" ref="V71:V134" si="3">SUM(K71:U71)</f>
        <v>0</v>
      </c>
    </row>
    <row r="72" spans="1:22" ht="18.75" x14ac:dyDescent="0.3">
      <c r="A72" s="17">
        <v>134</v>
      </c>
      <c r="B72" s="43">
        <v>3</v>
      </c>
      <c r="C72" s="43">
        <v>0</v>
      </c>
      <c r="D72" s="43">
        <v>0</v>
      </c>
      <c r="E72" s="14">
        <f t="shared" si="2"/>
        <v>3</v>
      </c>
      <c r="F72" s="43">
        <v>0</v>
      </c>
      <c r="G72" s="43">
        <v>0</v>
      </c>
      <c r="H72" s="43">
        <v>0</v>
      </c>
      <c r="I72" s="43">
        <v>1</v>
      </c>
      <c r="J72" s="43">
        <v>2</v>
      </c>
      <c r="K72" s="46">
        <v>0</v>
      </c>
      <c r="L72" s="46">
        <v>3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7">
        <f t="shared" si="3"/>
        <v>3</v>
      </c>
    </row>
    <row r="73" spans="1:22" ht="18.75" x14ac:dyDescent="0.3">
      <c r="A73" s="17">
        <v>135</v>
      </c>
      <c r="B73" s="43">
        <v>0</v>
      </c>
      <c r="C73" s="43">
        <v>0</v>
      </c>
      <c r="D73" s="43">
        <v>0</v>
      </c>
      <c r="E73" s="14">
        <f t="shared" si="2"/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7">
        <f t="shared" si="3"/>
        <v>0</v>
      </c>
    </row>
    <row r="74" spans="1:22" ht="18.75" x14ac:dyDescent="0.3">
      <c r="A74" s="17">
        <v>136</v>
      </c>
      <c r="B74" s="43">
        <v>0</v>
      </c>
      <c r="C74" s="43">
        <v>0</v>
      </c>
      <c r="D74" s="43">
        <v>0</v>
      </c>
      <c r="E74" s="14">
        <f t="shared" si="2"/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7">
        <f t="shared" si="3"/>
        <v>0</v>
      </c>
    </row>
    <row r="75" spans="1:22" ht="18.75" x14ac:dyDescent="0.3">
      <c r="A75" s="17">
        <v>137</v>
      </c>
      <c r="B75" s="43">
        <v>0</v>
      </c>
      <c r="C75" s="43">
        <v>0</v>
      </c>
      <c r="D75" s="43">
        <v>0</v>
      </c>
      <c r="E75" s="14">
        <f t="shared" si="2"/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7">
        <f t="shared" si="3"/>
        <v>0</v>
      </c>
    </row>
    <row r="76" spans="1:22" ht="18.75" x14ac:dyDescent="0.3">
      <c r="A76" s="17" t="s">
        <v>404</v>
      </c>
      <c r="B76" s="43">
        <v>0</v>
      </c>
      <c r="C76" s="43">
        <v>0</v>
      </c>
      <c r="D76" s="43">
        <v>0</v>
      </c>
      <c r="E76" s="14">
        <f t="shared" si="2"/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7">
        <f t="shared" si="3"/>
        <v>0</v>
      </c>
    </row>
    <row r="77" spans="1:22" ht="18.75" x14ac:dyDescent="0.3">
      <c r="A77" s="17">
        <v>138</v>
      </c>
      <c r="B77" s="43">
        <v>0</v>
      </c>
      <c r="C77" s="43">
        <v>0</v>
      </c>
      <c r="D77" s="43">
        <v>0</v>
      </c>
      <c r="E77" s="14">
        <f t="shared" si="2"/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7">
        <f t="shared" si="3"/>
        <v>0</v>
      </c>
    </row>
    <row r="78" spans="1:22" ht="18.75" x14ac:dyDescent="0.3">
      <c r="A78" s="17" t="s">
        <v>50</v>
      </c>
      <c r="B78" s="43">
        <v>0</v>
      </c>
      <c r="C78" s="43">
        <v>0</v>
      </c>
      <c r="D78" s="43">
        <v>0</v>
      </c>
      <c r="E78" s="14">
        <f t="shared" si="2"/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7">
        <f t="shared" si="3"/>
        <v>0</v>
      </c>
    </row>
    <row r="79" spans="1:22" ht="18.75" x14ac:dyDescent="0.3">
      <c r="A79" s="17">
        <v>139</v>
      </c>
      <c r="B79" s="43">
        <v>0</v>
      </c>
      <c r="C79" s="43">
        <v>0</v>
      </c>
      <c r="D79" s="43">
        <v>0</v>
      </c>
      <c r="E79" s="14">
        <f t="shared" si="2"/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7">
        <f t="shared" si="3"/>
        <v>0</v>
      </c>
    </row>
    <row r="80" spans="1:22" ht="18.75" x14ac:dyDescent="0.3">
      <c r="A80" s="17">
        <v>140</v>
      </c>
      <c r="B80" s="43">
        <v>0</v>
      </c>
      <c r="C80" s="43">
        <v>0</v>
      </c>
      <c r="D80" s="43">
        <v>0</v>
      </c>
      <c r="E80" s="14">
        <f t="shared" si="2"/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7">
        <f t="shared" si="3"/>
        <v>0</v>
      </c>
    </row>
    <row r="81" spans="1:22" ht="18.75" x14ac:dyDescent="0.3">
      <c r="A81" s="17">
        <v>141</v>
      </c>
      <c r="B81" s="43">
        <v>0</v>
      </c>
      <c r="C81" s="43">
        <v>0</v>
      </c>
      <c r="D81" s="43">
        <v>0</v>
      </c>
      <c r="E81" s="14">
        <f t="shared" si="2"/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46">
        <v>0</v>
      </c>
      <c r="V81" s="7">
        <f t="shared" si="3"/>
        <v>0</v>
      </c>
    </row>
    <row r="82" spans="1:22" ht="18.75" x14ac:dyDescent="0.3">
      <c r="A82" s="17" t="s">
        <v>51</v>
      </c>
      <c r="B82" s="43">
        <v>0</v>
      </c>
      <c r="C82" s="43">
        <v>0</v>
      </c>
      <c r="D82" s="43">
        <v>0</v>
      </c>
      <c r="E82" s="14">
        <f t="shared" si="2"/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7">
        <f t="shared" si="3"/>
        <v>0</v>
      </c>
    </row>
    <row r="83" spans="1:22" ht="18.75" x14ac:dyDescent="0.3">
      <c r="A83" s="17">
        <v>142</v>
      </c>
      <c r="B83" s="43">
        <v>0</v>
      </c>
      <c r="C83" s="43">
        <v>0</v>
      </c>
      <c r="D83" s="43">
        <v>0</v>
      </c>
      <c r="E83" s="14">
        <f t="shared" si="2"/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7">
        <f t="shared" si="3"/>
        <v>0</v>
      </c>
    </row>
    <row r="84" spans="1:22" ht="18.75" x14ac:dyDescent="0.3">
      <c r="A84" s="17">
        <v>143</v>
      </c>
      <c r="B84" s="43">
        <v>0</v>
      </c>
      <c r="C84" s="43">
        <v>0</v>
      </c>
      <c r="D84" s="43">
        <v>0</v>
      </c>
      <c r="E84" s="14">
        <f t="shared" si="2"/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7">
        <f t="shared" si="3"/>
        <v>0</v>
      </c>
    </row>
    <row r="85" spans="1:22" ht="18.75" x14ac:dyDescent="0.3">
      <c r="A85" s="17" t="s">
        <v>52</v>
      </c>
      <c r="B85" s="43">
        <v>0</v>
      </c>
      <c r="C85" s="43">
        <v>0</v>
      </c>
      <c r="D85" s="43">
        <v>0</v>
      </c>
      <c r="E85" s="14">
        <f t="shared" si="2"/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7">
        <f t="shared" si="3"/>
        <v>0</v>
      </c>
    </row>
    <row r="86" spans="1:22" ht="18.75" x14ac:dyDescent="0.3">
      <c r="A86" s="17" t="s">
        <v>419</v>
      </c>
      <c r="B86" s="43">
        <v>0</v>
      </c>
      <c r="C86" s="43">
        <v>0</v>
      </c>
      <c r="D86" s="43">
        <v>0</v>
      </c>
      <c r="E86" s="14">
        <f t="shared" si="2"/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7">
        <f t="shared" si="3"/>
        <v>0</v>
      </c>
    </row>
    <row r="87" spans="1:22" ht="18.75" x14ac:dyDescent="0.3">
      <c r="A87" s="17" t="s">
        <v>420</v>
      </c>
      <c r="B87" s="43">
        <v>0</v>
      </c>
      <c r="C87" s="43">
        <v>0</v>
      </c>
      <c r="D87" s="43">
        <v>0</v>
      </c>
      <c r="E87" s="14">
        <f t="shared" si="2"/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46">
        <v>0</v>
      </c>
      <c r="V87" s="7">
        <f t="shared" si="3"/>
        <v>0</v>
      </c>
    </row>
    <row r="88" spans="1:22" ht="18.75" x14ac:dyDescent="0.3">
      <c r="A88" s="17" t="s">
        <v>421</v>
      </c>
      <c r="B88" s="43">
        <v>0</v>
      </c>
      <c r="C88" s="43">
        <v>0</v>
      </c>
      <c r="D88" s="43">
        <v>0</v>
      </c>
      <c r="E88" s="14">
        <f t="shared" si="2"/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7">
        <f t="shared" si="3"/>
        <v>0</v>
      </c>
    </row>
    <row r="89" spans="1:22" ht="18.75" x14ac:dyDescent="0.3">
      <c r="A89" s="17" t="s">
        <v>422</v>
      </c>
      <c r="B89" s="43">
        <v>0</v>
      </c>
      <c r="C89" s="43">
        <v>0</v>
      </c>
      <c r="D89" s="43">
        <v>0</v>
      </c>
      <c r="E89" s="14">
        <f t="shared" si="2"/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0</v>
      </c>
      <c r="U89" s="46">
        <v>0</v>
      </c>
      <c r="V89" s="7">
        <f t="shared" si="3"/>
        <v>0</v>
      </c>
    </row>
    <row r="90" spans="1:22" ht="18.75" x14ac:dyDescent="0.3">
      <c r="A90" s="17" t="s">
        <v>423</v>
      </c>
      <c r="B90" s="43">
        <v>0</v>
      </c>
      <c r="C90" s="43">
        <v>0</v>
      </c>
      <c r="D90" s="43">
        <v>0</v>
      </c>
      <c r="E90" s="14">
        <f t="shared" si="2"/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46">
        <v>0</v>
      </c>
      <c r="V90" s="7">
        <f t="shared" si="3"/>
        <v>0</v>
      </c>
    </row>
    <row r="91" spans="1:22" ht="18.75" x14ac:dyDescent="0.3">
      <c r="A91" s="17" t="s">
        <v>555</v>
      </c>
      <c r="B91" s="43">
        <v>0</v>
      </c>
      <c r="C91" s="43">
        <v>0</v>
      </c>
      <c r="D91" s="43">
        <v>0</v>
      </c>
      <c r="E91" s="14">
        <f t="shared" si="2"/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0</v>
      </c>
      <c r="U91" s="46">
        <v>0</v>
      </c>
      <c r="V91" s="7">
        <f t="shared" si="3"/>
        <v>0</v>
      </c>
    </row>
    <row r="92" spans="1:22" ht="18.75" x14ac:dyDescent="0.3">
      <c r="A92" s="17" t="s">
        <v>556</v>
      </c>
      <c r="B92" s="43">
        <v>0</v>
      </c>
      <c r="C92" s="43">
        <v>0</v>
      </c>
      <c r="D92" s="43">
        <v>0</v>
      </c>
      <c r="E92" s="14">
        <f t="shared" si="2"/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0</v>
      </c>
      <c r="U92" s="46">
        <v>0</v>
      </c>
      <c r="V92" s="7">
        <f t="shared" si="3"/>
        <v>0</v>
      </c>
    </row>
    <row r="93" spans="1:22" ht="18.75" x14ac:dyDescent="0.3">
      <c r="A93" s="17" t="s">
        <v>424</v>
      </c>
      <c r="B93" s="43">
        <v>0</v>
      </c>
      <c r="C93" s="43">
        <v>0</v>
      </c>
      <c r="D93" s="43">
        <v>0</v>
      </c>
      <c r="E93" s="14">
        <f t="shared" si="2"/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0</v>
      </c>
      <c r="U93" s="46">
        <v>0</v>
      </c>
      <c r="V93" s="7">
        <f t="shared" si="3"/>
        <v>0</v>
      </c>
    </row>
    <row r="94" spans="1:22" ht="18.75" x14ac:dyDescent="0.3">
      <c r="A94" s="17">
        <v>144</v>
      </c>
      <c r="B94" s="43">
        <v>0</v>
      </c>
      <c r="C94" s="43">
        <v>0</v>
      </c>
      <c r="D94" s="43">
        <v>0</v>
      </c>
      <c r="E94" s="14">
        <f t="shared" si="2"/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0</v>
      </c>
      <c r="U94" s="46">
        <v>0</v>
      </c>
      <c r="V94" s="7">
        <f t="shared" si="3"/>
        <v>0</v>
      </c>
    </row>
    <row r="95" spans="1:22" ht="18.75" x14ac:dyDescent="0.3">
      <c r="A95" s="17" t="s">
        <v>405</v>
      </c>
      <c r="B95" s="43">
        <v>0</v>
      </c>
      <c r="C95" s="43">
        <v>0</v>
      </c>
      <c r="D95" s="43">
        <v>0</v>
      </c>
      <c r="E95" s="14">
        <f t="shared" si="2"/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0</v>
      </c>
      <c r="U95" s="46">
        <v>0</v>
      </c>
      <c r="V95" s="7">
        <f t="shared" si="3"/>
        <v>0</v>
      </c>
    </row>
    <row r="96" spans="1:22" ht="18.75" x14ac:dyDescent="0.3">
      <c r="A96" s="17">
        <v>145</v>
      </c>
      <c r="B96" s="43">
        <v>0</v>
      </c>
      <c r="C96" s="43">
        <v>0</v>
      </c>
      <c r="D96" s="43">
        <v>0</v>
      </c>
      <c r="E96" s="14">
        <f t="shared" si="2"/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0</v>
      </c>
      <c r="U96" s="46">
        <v>0</v>
      </c>
      <c r="V96" s="7">
        <f t="shared" si="3"/>
        <v>0</v>
      </c>
    </row>
    <row r="97" spans="1:22" ht="18.75" x14ac:dyDescent="0.3">
      <c r="A97" s="17">
        <v>146</v>
      </c>
      <c r="B97" s="43">
        <v>0</v>
      </c>
      <c r="C97" s="43">
        <v>0</v>
      </c>
      <c r="D97" s="43">
        <v>0</v>
      </c>
      <c r="E97" s="14">
        <f t="shared" si="2"/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0</v>
      </c>
      <c r="U97" s="46">
        <v>0</v>
      </c>
      <c r="V97" s="7">
        <f t="shared" si="3"/>
        <v>0</v>
      </c>
    </row>
    <row r="98" spans="1:22" ht="18.75" x14ac:dyDescent="0.3">
      <c r="A98" s="17">
        <v>147</v>
      </c>
      <c r="B98" s="43">
        <v>0</v>
      </c>
      <c r="C98" s="43">
        <v>0</v>
      </c>
      <c r="D98" s="43">
        <v>0</v>
      </c>
      <c r="E98" s="14">
        <f t="shared" si="2"/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0</v>
      </c>
      <c r="U98" s="46">
        <v>0</v>
      </c>
      <c r="V98" s="7">
        <f t="shared" si="3"/>
        <v>0</v>
      </c>
    </row>
    <row r="99" spans="1:22" ht="18.75" x14ac:dyDescent="0.3">
      <c r="A99" s="17">
        <v>150</v>
      </c>
      <c r="B99" s="43">
        <v>0</v>
      </c>
      <c r="C99" s="43">
        <v>0</v>
      </c>
      <c r="D99" s="43">
        <v>0</v>
      </c>
      <c r="E99" s="14">
        <f t="shared" si="2"/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0</v>
      </c>
      <c r="U99" s="46">
        <v>0</v>
      </c>
      <c r="V99" s="7">
        <f t="shared" si="3"/>
        <v>0</v>
      </c>
    </row>
    <row r="100" spans="1:22" ht="18.75" x14ac:dyDescent="0.3">
      <c r="A100" s="17">
        <v>151</v>
      </c>
      <c r="B100" s="43">
        <v>0</v>
      </c>
      <c r="C100" s="43">
        <v>0</v>
      </c>
      <c r="D100" s="43">
        <v>0</v>
      </c>
      <c r="E100" s="14">
        <f t="shared" si="2"/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0</v>
      </c>
      <c r="U100" s="46">
        <v>0</v>
      </c>
      <c r="V100" s="7">
        <f t="shared" si="3"/>
        <v>0</v>
      </c>
    </row>
    <row r="101" spans="1:22" ht="18.75" x14ac:dyDescent="0.3">
      <c r="A101" s="17">
        <v>152</v>
      </c>
      <c r="B101" s="43">
        <v>0</v>
      </c>
      <c r="C101" s="43">
        <v>0</v>
      </c>
      <c r="D101" s="43">
        <v>0</v>
      </c>
      <c r="E101" s="14">
        <f t="shared" si="2"/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46">
        <v>0</v>
      </c>
      <c r="V101" s="7">
        <f t="shared" si="3"/>
        <v>0</v>
      </c>
    </row>
    <row r="102" spans="1:22" ht="18.75" x14ac:dyDescent="0.3">
      <c r="A102" s="17">
        <v>153</v>
      </c>
      <c r="B102" s="43">
        <v>0</v>
      </c>
      <c r="C102" s="43">
        <v>0</v>
      </c>
      <c r="D102" s="43">
        <v>0</v>
      </c>
      <c r="E102" s="14">
        <f t="shared" si="2"/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7">
        <f t="shared" si="3"/>
        <v>0</v>
      </c>
    </row>
    <row r="103" spans="1:22" ht="18.75" x14ac:dyDescent="0.3">
      <c r="A103" s="17">
        <v>154</v>
      </c>
      <c r="B103" s="43">
        <v>0</v>
      </c>
      <c r="C103" s="43">
        <v>0</v>
      </c>
      <c r="D103" s="43">
        <v>0</v>
      </c>
      <c r="E103" s="14">
        <f t="shared" si="2"/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0</v>
      </c>
      <c r="U103" s="46">
        <v>0</v>
      </c>
      <c r="V103" s="7">
        <f t="shared" si="3"/>
        <v>0</v>
      </c>
    </row>
    <row r="104" spans="1:22" ht="18.75" x14ac:dyDescent="0.3">
      <c r="A104" s="17">
        <v>155</v>
      </c>
      <c r="B104" s="43">
        <v>0</v>
      </c>
      <c r="C104" s="43">
        <v>0</v>
      </c>
      <c r="D104" s="43">
        <v>0</v>
      </c>
      <c r="E104" s="14">
        <f t="shared" si="2"/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0</v>
      </c>
      <c r="U104" s="46">
        <v>0</v>
      </c>
      <c r="V104" s="7">
        <f t="shared" si="3"/>
        <v>0</v>
      </c>
    </row>
    <row r="105" spans="1:22" ht="18.75" x14ac:dyDescent="0.3">
      <c r="A105" s="17">
        <v>156</v>
      </c>
      <c r="B105" s="43">
        <v>0</v>
      </c>
      <c r="C105" s="43">
        <v>0</v>
      </c>
      <c r="D105" s="43">
        <v>0</v>
      </c>
      <c r="E105" s="14">
        <f t="shared" si="2"/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0</v>
      </c>
      <c r="U105" s="46">
        <v>0</v>
      </c>
      <c r="V105" s="7">
        <f t="shared" si="3"/>
        <v>0</v>
      </c>
    </row>
    <row r="106" spans="1:22" ht="18.75" x14ac:dyDescent="0.3">
      <c r="A106" s="17" t="s">
        <v>109</v>
      </c>
      <c r="B106" s="43">
        <v>0</v>
      </c>
      <c r="C106" s="43">
        <v>0</v>
      </c>
      <c r="D106" s="43">
        <v>0</v>
      </c>
      <c r="E106" s="14">
        <f t="shared" si="2"/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46">
        <v>0</v>
      </c>
      <c r="V106" s="7">
        <f t="shared" si="3"/>
        <v>0</v>
      </c>
    </row>
    <row r="107" spans="1:22" ht="18.75" x14ac:dyDescent="0.3">
      <c r="A107" s="17">
        <v>160</v>
      </c>
      <c r="B107" s="43">
        <v>0</v>
      </c>
      <c r="C107" s="43">
        <v>0</v>
      </c>
      <c r="D107" s="43">
        <v>0</v>
      </c>
      <c r="E107" s="14">
        <f t="shared" si="2"/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0</v>
      </c>
      <c r="U107" s="46">
        <v>0</v>
      </c>
      <c r="V107" s="7">
        <f t="shared" si="3"/>
        <v>0</v>
      </c>
    </row>
    <row r="108" spans="1:22" ht="18.75" x14ac:dyDescent="0.3">
      <c r="A108" s="17">
        <v>161</v>
      </c>
      <c r="B108" s="43">
        <v>0</v>
      </c>
      <c r="C108" s="43">
        <v>0</v>
      </c>
      <c r="D108" s="43">
        <v>0</v>
      </c>
      <c r="E108" s="14">
        <f t="shared" si="2"/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46">
        <v>0</v>
      </c>
      <c r="V108" s="7">
        <f t="shared" si="3"/>
        <v>0</v>
      </c>
    </row>
    <row r="109" spans="1:22" ht="18.75" x14ac:dyDescent="0.3">
      <c r="A109" s="17">
        <v>162</v>
      </c>
      <c r="B109" s="43">
        <v>0</v>
      </c>
      <c r="C109" s="43">
        <v>0</v>
      </c>
      <c r="D109" s="43">
        <v>0</v>
      </c>
      <c r="E109" s="14">
        <f t="shared" si="2"/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0</v>
      </c>
      <c r="U109" s="46">
        <v>0</v>
      </c>
      <c r="V109" s="7">
        <f t="shared" si="3"/>
        <v>0</v>
      </c>
    </row>
    <row r="110" spans="1:22" ht="18.75" x14ac:dyDescent="0.3">
      <c r="A110" s="17">
        <v>164</v>
      </c>
      <c r="B110" s="43">
        <v>0</v>
      </c>
      <c r="C110" s="43">
        <v>0</v>
      </c>
      <c r="D110" s="43">
        <v>0</v>
      </c>
      <c r="E110" s="14">
        <f t="shared" si="2"/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46">
        <v>0</v>
      </c>
      <c r="V110" s="7">
        <f t="shared" si="3"/>
        <v>0</v>
      </c>
    </row>
    <row r="111" spans="1:22" ht="18.75" x14ac:dyDescent="0.3">
      <c r="A111" s="17" t="s">
        <v>110</v>
      </c>
      <c r="B111" s="43">
        <v>0</v>
      </c>
      <c r="C111" s="43">
        <v>0</v>
      </c>
      <c r="D111" s="43">
        <v>0</v>
      </c>
      <c r="E111" s="14">
        <f t="shared" si="2"/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0</v>
      </c>
      <c r="U111" s="46">
        <v>0</v>
      </c>
      <c r="V111" s="7">
        <f t="shared" si="3"/>
        <v>0</v>
      </c>
    </row>
    <row r="112" spans="1:22" ht="18.75" x14ac:dyDescent="0.3">
      <c r="A112" s="17" t="s">
        <v>54</v>
      </c>
      <c r="B112" s="43">
        <v>0</v>
      </c>
      <c r="C112" s="43">
        <v>0</v>
      </c>
      <c r="D112" s="43">
        <v>0</v>
      </c>
      <c r="E112" s="14">
        <f t="shared" si="2"/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0</v>
      </c>
      <c r="U112" s="46">
        <v>0</v>
      </c>
      <c r="V112" s="7">
        <f t="shared" si="3"/>
        <v>0</v>
      </c>
    </row>
    <row r="113" spans="1:22" ht="18.75" x14ac:dyDescent="0.3">
      <c r="A113" s="17">
        <v>165</v>
      </c>
      <c r="B113" s="43">
        <v>0</v>
      </c>
      <c r="C113" s="43">
        <v>0</v>
      </c>
      <c r="D113" s="43">
        <v>0</v>
      </c>
      <c r="E113" s="14">
        <f t="shared" si="2"/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0</v>
      </c>
      <c r="U113" s="46">
        <v>0</v>
      </c>
      <c r="V113" s="7">
        <f t="shared" si="3"/>
        <v>0</v>
      </c>
    </row>
    <row r="114" spans="1:22" ht="18.75" x14ac:dyDescent="0.3">
      <c r="A114" s="17">
        <v>168</v>
      </c>
      <c r="B114" s="43">
        <v>0</v>
      </c>
      <c r="C114" s="43">
        <v>0</v>
      </c>
      <c r="D114" s="43">
        <v>0</v>
      </c>
      <c r="E114" s="14">
        <f t="shared" si="2"/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0</v>
      </c>
      <c r="U114" s="46">
        <v>0</v>
      </c>
      <c r="V114" s="7">
        <f t="shared" si="3"/>
        <v>0</v>
      </c>
    </row>
    <row r="115" spans="1:22" ht="18.75" x14ac:dyDescent="0.3">
      <c r="A115" s="17" t="s">
        <v>55</v>
      </c>
      <c r="B115" s="43">
        <v>0</v>
      </c>
      <c r="C115" s="43">
        <v>0</v>
      </c>
      <c r="D115" s="43">
        <v>0</v>
      </c>
      <c r="E115" s="14">
        <f t="shared" si="2"/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46">
        <v>0</v>
      </c>
      <c r="V115" s="7">
        <f t="shared" si="3"/>
        <v>0</v>
      </c>
    </row>
    <row r="116" spans="1:22" ht="18.75" x14ac:dyDescent="0.3">
      <c r="A116" s="17">
        <v>171</v>
      </c>
      <c r="B116" s="43">
        <v>0</v>
      </c>
      <c r="C116" s="43">
        <v>0</v>
      </c>
      <c r="D116" s="43">
        <v>0</v>
      </c>
      <c r="E116" s="14">
        <f t="shared" si="2"/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0</v>
      </c>
      <c r="U116" s="46">
        <v>0</v>
      </c>
      <c r="V116" s="7">
        <f t="shared" si="3"/>
        <v>0</v>
      </c>
    </row>
    <row r="117" spans="1:22" ht="18.75" x14ac:dyDescent="0.3">
      <c r="A117" s="17" t="s">
        <v>425</v>
      </c>
      <c r="B117" s="43">
        <v>0</v>
      </c>
      <c r="C117" s="43">
        <v>0</v>
      </c>
      <c r="D117" s="43">
        <v>0</v>
      </c>
      <c r="E117" s="14">
        <f t="shared" si="2"/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0</v>
      </c>
      <c r="U117" s="46">
        <v>0</v>
      </c>
      <c r="V117" s="7">
        <f t="shared" si="3"/>
        <v>0</v>
      </c>
    </row>
    <row r="118" spans="1:22" ht="18.75" x14ac:dyDescent="0.3">
      <c r="A118" s="17" t="s">
        <v>426</v>
      </c>
      <c r="B118" s="43">
        <v>0</v>
      </c>
      <c r="C118" s="43">
        <v>0</v>
      </c>
      <c r="D118" s="43">
        <v>0</v>
      </c>
      <c r="E118" s="14">
        <f t="shared" si="2"/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0</v>
      </c>
      <c r="U118" s="46">
        <v>0</v>
      </c>
      <c r="V118" s="7">
        <f t="shared" si="3"/>
        <v>0</v>
      </c>
    </row>
    <row r="119" spans="1:22" ht="18.75" x14ac:dyDescent="0.3">
      <c r="A119" s="17">
        <v>171</v>
      </c>
      <c r="B119" s="43">
        <v>0</v>
      </c>
      <c r="C119" s="43">
        <v>0</v>
      </c>
      <c r="D119" s="43">
        <v>0</v>
      </c>
      <c r="E119" s="14">
        <f t="shared" si="2"/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0</v>
      </c>
      <c r="U119" s="46">
        <v>0</v>
      </c>
      <c r="V119" s="7">
        <f t="shared" si="3"/>
        <v>0</v>
      </c>
    </row>
    <row r="120" spans="1:22" ht="18.75" x14ac:dyDescent="0.3">
      <c r="A120" s="17">
        <v>172</v>
      </c>
      <c r="B120" s="43">
        <v>0</v>
      </c>
      <c r="C120" s="43">
        <v>0</v>
      </c>
      <c r="D120" s="43">
        <v>0</v>
      </c>
      <c r="E120" s="14">
        <f t="shared" si="2"/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0</v>
      </c>
      <c r="U120" s="46">
        <v>0</v>
      </c>
      <c r="V120" s="7">
        <f t="shared" si="3"/>
        <v>0</v>
      </c>
    </row>
    <row r="121" spans="1:22" ht="18.75" x14ac:dyDescent="0.3">
      <c r="A121" s="17">
        <v>173</v>
      </c>
      <c r="B121" s="43">
        <v>0</v>
      </c>
      <c r="C121" s="43">
        <v>0</v>
      </c>
      <c r="D121" s="43">
        <v>0</v>
      </c>
      <c r="E121" s="14">
        <f t="shared" si="2"/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0</v>
      </c>
      <c r="U121" s="46">
        <v>0</v>
      </c>
      <c r="V121" s="7">
        <f t="shared" si="3"/>
        <v>0</v>
      </c>
    </row>
    <row r="122" spans="1:22" ht="18.75" x14ac:dyDescent="0.3">
      <c r="A122" s="17">
        <v>174</v>
      </c>
      <c r="B122" s="43">
        <v>0</v>
      </c>
      <c r="C122" s="43">
        <v>0</v>
      </c>
      <c r="D122" s="43">
        <v>0</v>
      </c>
      <c r="E122" s="14">
        <f t="shared" si="2"/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46">
        <v>0</v>
      </c>
      <c r="V122" s="7">
        <f t="shared" si="3"/>
        <v>0</v>
      </c>
    </row>
    <row r="123" spans="1:22" ht="18.75" x14ac:dyDescent="0.3">
      <c r="A123" s="17">
        <v>175</v>
      </c>
      <c r="B123" s="43">
        <v>0</v>
      </c>
      <c r="C123" s="43">
        <v>0</v>
      </c>
      <c r="D123" s="43">
        <v>0</v>
      </c>
      <c r="E123" s="14">
        <f t="shared" si="2"/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0</v>
      </c>
      <c r="U123" s="46">
        <v>0</v>
      </c>
      <c r="V123" s="7">
        <f t="shared" si="3"/>
        <v>0</v>
      </c>
    </row>
    <row r="124" spans="1:22" ht="18.75" x14ac:dyDescent="0.3">
      <c r="A124" s="17">
        <v>176</v>
      </c>
      <c r="B124" s="43">
        <v>0</v>
      </c>
      <c r="C124" s="43">
        <v>0</v>
      </c>
      <c r="D124" s="43">
        <v>0</v>
      </c>
      <c r="E124" s="14">
        <f t="shared" si="2"/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46">
        <v>0</v>
      </c>
      <c r="V124" s="7">
        <f t="shared" si="3"/>
        <v>0</v>
      </c>
    </row>
    <row r="125" spans="1:22" ht="18.75" x14ac:dyDescent="0.3">
      <c r="A125" s="17">
        <v>177</v>
      </c>
      <c r="B125" s="43">
        <v>0</v>
      </c>
      <c r="C125" s="43">
        <v>0</v>
      </c>
      <c r="D125" s="43">
        <v>0</v>
      </c>
      <c r="E125" s="14">
        <f t="shared" si="2"/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0</v>
      </c>
      <c r="U125" s="46">
        <v>0</v>
      </c>
      <c r="V125" s="7">
        <f t="shared" si="3"/>
        <v>0</v>
      </c>
    </row>
    <row r="126" spans="1:22" ht="18.75" x14ac:dyDescent="0.3">
      <c r="A126" s="17">
        <v>178</v>
      </c>
      <c r="B126" s="43">
        <v>0</v>
      </c>
      <c r="C126" s="43">
        <v>0</v>
      </c>
      <c r="D126" s="43">
        <v>0</v>
      </c>
      <c r="E126" s="14">
        <f t="shared" si="2"/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0</v>
      </c>
      <c r="U126" s="46">
        <v>0</v>
      </c>
      <c r="V126" s="7">
        <f t="shared" si="3"/>
        <v>0</v>
      </c>
    </row>
    <row r="127" spans="1:22" ht="18.75" x14ac:dyDescent="0.3">
      <c r="A127" s="17">
        <v>179</v>
      </c>
      <c r="B127" s="43">
        <v>0</v>
      </c>
      <c r="C127" s="43">
        <v>0</v>
      </c>
      <c r="D127" s="43">
        <v>0</v>
      </c>
      <c r="E127" s="14">
        <f t="shared" si="2"/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0</v>
      </c>
      <c r="U127" s="46">
        <v>0</v>
      </c>
      <c r="V127" s="7">
        <f t="shared" si="3"/>
        <v>0</v>
      </c>
    </row>
    <row r="128" spans="1:22" ht="18.75" x14ac:dyDescent="0.3">
      <c r="A128" s="17" t="s">
        <v>614</v>
      </c>
      <c r="B128" s="43">
        <v>0</v>
      </c>
      <c r="C128" s="43">
        <v>0</v>
      </c>
      <c r="D128" s="43">
        <v>0</v>
      </c>
      <c r="E128" s="14">
        <f t="shared" si="2"/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46">
        <v>0</v>
      </c>
      <c r="V128" s="7">
        <f t="shared" si="3"/>
        <v>0</v>
      </c>
    </row>
    <row r="129" spans="1:22" ht="18.75" x14ac:dyDescent="0.3">
      <c r="A129" s="17" t="s">
        <v>615</v>
      </c>
      <c r="B129" s="43">
        <v>0</v>
      </c>
      <c r="C129" s="43">
        <v>0</v>
      </c>
      <c r="D129" s="43">
        <v>0</v>
      </c>
      <c r="E129" s="14">
        <f t="shared" si="2"/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0</v>
      </c>
      <c r="U129" s="46">
        <v>0</v>
      </c>
      <c r="V129" s="7">
        <f t="shared" si="3"/>
        <v>0</v>
      </c>
    </row>
    <row r="130" spans="1:22" ht="18.75" x14ac:dyDescent="0.3">
      <c r="A130" s="17" t="s">
        <v>616</v>
      </c>
      <c r="B130" s="43">
        <v>0</v>
      </c>
      <c r="C130" s="43">
        <v>0</v>
      </c>
      <c r="D130" s="43">
        <v>0</v>
      </c>
      <c r="E130" s="14">
        <f t="shared" si="2"/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0</v>
      </c>
      <c r="U130" s="46">
        <v>0</v>
      </c>
      <c r="V130" s="7">
        <f t="shared" si="3"/>
        <v>0</v>
      </c>
    </row>
    <row r="131" spans="1:22" ht="18.75" x14ac:dyDescent="0.3">
      <c r="A131" s="17">
        <v>180</v>
      </c>
      <c r="B131" s="43">
        <v>0</v>
      </c>
      <c r="C131" s="43">
        <v>0</v>
      </c>
      <c r="D131" s="43">
        <v>0</v>
      </c>
      <c r="E131" s="14">
        <f t="shared" si="2"/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46">
        <v>0</v>
      </c>
      <c r="V131" s="7">
        <f t="shared" si="3"/>
        <v>0</v>
      </c>
    </row>
    <row r="132" spans="1:22" ht="18.75" x14ac:dyDescent="0.3">
      <c r="A132" s="17" t="s">
        <v>618</v>
      </c>
      <c r="B132" s="43">
        <v>0</v>
      </c>
      <c r="C132" s="43">
        <v>0</v>
      </c>
      <c r="D132" s="43">
        <v>0</v>
      </c>
      <c r="E132" s="14">
        <f t="shared" si="2"/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46">
        <v>0</v>
      </c>
      <c r="V132" s="7">
        <f t="shared" si="3"/>
        <v>0</v>
      </c>
    </row>
    <row r="133" spans="1:22" ht="18.75" x14ac:dyDescent="0.3">
      <c r="A133" s="17">
        <v>181</v>
      </c>
      <c r="B133" s="43">
        <v>0</v>
      </c>
      <c r="C133" s="43">
        <v>0</v>
      </c>
      <c r="D133" s="43">
        <v>0</v>
      </c>
      <c r="E133" s="14">
        <f t="shared" si="2"/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0</v>
      </c>
      <c r="U133" s="46">
        <v>0</v>
      </c>
      <c r="V133" s="7">
        <f t="shared" si="3"/>
        <v>0</v>
      </c>
    </row>
    <row r="134" spans="1:22" ht="18.75" x14ac:dyDescent="0.3">
      <c r="A134" s="17" t="s">
        <v>619</v>
      </c>
      <c r="B134" s="43">
        <v>0</v>
      </c>
      <c r="C134" s="43">
        <v>0</v>
      </c>
      <c r="D134" s="43">
        <v>0</v>
      </c>
      <c r="E134" s="14">
        <f t="shared" si="2"/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46">
        <v>0</v>
      </c>
      <c r="V134" s="7">
        <f t="shared" si="3"/>
        <v>0</v>
      </c>
    </row>
    <row r="135" spans="1:22" ht="18.75" x14ac:dyDescent="0.3">
      <c r="A135" s="17">
        <v>183</v>
      </c>
      <c r="B135" s="43">
        <v>0</v>
      </c>
      <c r="C135" s="43">
        <v>0</v>
      </c>
      <c r="D135" s="43">
        <v>0</v>
      </c>
      <c r="E135" s="14">
        <f t="shared" ref="E135:E198" si="4">SUM(B135:D135)</f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46">
        <v>0</v>
      </c>
      <c r="V135" s="7">
        <f t="shared" ref="V135:V198" si="5">SUM(K135:U135)</f>
        <v>0</v>
      </c>
    </row>
    <row r="136" spans="1:22" ht="18.75" x14ac:dyDescent="0.3">
      <c r="A136" s="17">
        <v>184</v>
      </c>
      <c r="B136" s="43">
        <v>0</v>
      </c>
      <c r="C136" s="43">
        <v>0</v>
      </c>
      <c r="D136" s="43">
        <v>0</v>
      </c>
      <c r="E136" s="14">
        <f t="shared" si="4"/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0</v>
      </c>
      <c r="U136" s="46">
        <v>0</v>
      </c>
      <c r="V136" s="7">
        <f t="shared" si="5"/>
        <v>0</v>
      </c>
    </row>
    <row r="137" spans="1:22" ht="18.75" x14ac:dyDescent="0.3">
      <c r="A137" s="17">
        <v>185</v>
      </c>
      <c r="B137" s="43">
        <v>0</v>
      </c>
      <c r="C137" s="43">
        <v>0</v>
      </c>
      <c r="D137" s="43">
        <v>0</v>
      </c>
      <c r="E137" s="14">
        <f t="shared" si="4"/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46">
        <v>0</v>
      </c>
      <c r="V137" s="7">
        <f t="shared" si="5"/>
        <v>0</v>
      </c>
    </row>
    <row r="138" spans="1:22" ht="18.75" x14ac:dyDescent="0.3">
      <c r="A138" s="17">
        <v>186</v>
      </c>
      <c r="B138" s="43">
        <v>0</v>
      </c>
      <c r="C138" s="43">
        <v>0</v>
      </c>
      <c r="D138" s="43">
        <v>0</v>
      </c>
      <c r="E138" s="14">
        <f t="shared" si="4"/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46">
        <v>0</v>
      </c>
      <c r="V138" s="7">
        <f t="shared" si="5"/>
        <v>0</v>
      </c>
    </row>
    <row r="139" spans="1:22" ht="18.75" x14ac:dyDescent="0.3">
      <c r="A139" s="17" t="s">
        <v>427</v>
      </c>
      <c r="B139" s="43">
        <v>0</v>
      </c>
      <c r="C139" s="43">
        <v>0</v>
      </c>
      <c r="D139" s="43">
        <v>0</v>
      </c>
      <c r="E139" s="14">
        <f t="shared" si="4"/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0</v>
      </c>
      <c r="U139" s="46">
        <v>0</v>
      </c>
      <c r="V139" s="7">
        <f t="shared" si="5"/>
        <v>0</v>
      </c>
    </row>
    <row r="140" spans="1:22" ht="18.75" x14ac:dyDescent="0.3">
      <c r="A140" s="17">
        <v>187</v>
      </c>
      <c r="B140" s="43">
        <v>0</v>
      </c>
      <c r="C140" s="43">
        <v>0</v>
      </c>
      <c r="D140" s="43">
        <v>0</v>
      </c>
      <c r="E140" s="14">
        <f t="shared" si="4"/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0</v>
      </c>
      <c r="U140" s="46">
        <v>0</v>
      </c>
      <c r="V140" s="7">
        <f t="shared" si="5"/>
        <v>0</v>
      </c>
    </row>
    <row r="141" spans="1:22" ht="18.75" x14ac:dyDescent="0.3">
      <c r="A141" s="17">
        <v>188</v>
      </c>
      <c r="B141" s="43">
        <v>0</v>
      </c>
      <c r="C141" s="43">
        <v>0</v>
      </c>
      <c r="D141" s="43">
        <v>0</v>
      </c>
      <c r="E141" s="14">
        <f t="shared" si="4"/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0</v>
      </c>
      <c r="U141" s="46">
        <v>0</v>
      </c>
      <c r="V141" s="7">
        <f t="shared" si="5"/>
        <v>0</v>
      </c>
    </row>
    <row r="142" spans="1:22" ht="18.75" x14ac:dyDescent="0.3">
      <c r="A142" s="17">
        <v>189</v>
      </c>
      <c r="B142" s="43">
        <v>0</v>
      </c>
      <c r="C142" s="43">
        <v>0</v>
      </c>
      <c r="D142" s="43">
        <v>0</v>
      </c>
      <c r="E142" s="14">
        <f t="shared" si="4"/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46">
        <v>0</v>
      </c>
      <c r="V142" s="7">
        <f t="shared" si="5"/>
        <v>0</v>
      </c>
    </row>
    <row r="143" spans="1:22" ht="18.75" x14ac:dyDescent="0.3">
      <c r="A143" s="17">
        <v>190</v>
      </c>
      <c r="B143" s="43">
        <v>0</v>
      </c>
      <c r="C143" s="43">
        <v>0</v>
      </c>
      <c r="D143" s="43">
        <v>0</v>
      </c>
      <c r="E143" s="14">
        <f t="shared" si="4"/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0</v>
      </c>
      <c r="U143" s="46">
        <v>0</v>
      </c>
      <c r="V143" s="7">
        <f t="shared" si="5"/>
        <v>0</v>
      </c>
    </row>
    <row r="144" spans="1:22" ht="18.75" x14ac:dyDescent="0.3">
      <c r="A144" s="17" t="s">
        <v>557</v>
      </c>
      <c r="B144" s="43">
        <v>0</v>
      </c>
      <c r="C144" s="43">
        <v>0</v>
      </c>
      <c r="D144" s="43">
        <v>0</v>
      </c>
      <c r="E144" s="14">
        <f t="shared" si="4"/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46">
        <v>0</v>
      </c>
      <c r="V144" s="7">
        <f t="shared" si="5"/>
        <v>0</v>
      </c>
    </row>
    <row r="145" spans="1:22" ht="18.75" x14ac:dyDescent="0.3">
      <c r="A145" s="17" t="s">
        <v>56</v>
      </c>
      <c r="B145" s="43">
        <v>0</v>
      </c>
      <c r="C145" s="43">
        <v>0</v>
      </c>
      <c r="D145" s="43">
        <v>0</v>
      </c>
      <c r="E145" s="14">
        <f t="shared" si="4"/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0</v>
      </c>
      <c r="U145" s="46">
        <v>0</v>
      </c>
      <c r="V145" s="7">
        <f t="shared" si="5"/>
        <v>0</v>
      </c>
    </row>
    <row r="146" spans="1:22" ht="18.75" x14ac:dyDescent="0.3">
      <c r="A146" s="17" t="s">
        <v>57</v>
      </c>
      <c r="B146" s="43">
        <v>0</v>
      </c>
      <c r="C146" s="43">
        <v>0</v>
      </c>
      <c r="D146" s="43">
        <v>0</v>
      </c>
      <c r="E146" s="14">
        <f t="shared" si="4"/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46">
        <v>0</v>
      </c>
      <c r="V146" s="7">
        <f t="shared" si="5"/>
        <v>0</v>
      </c>
    </row>
    <row r="147" spans="1:22" ht="18.75" x14ac:dyDescent="0.3">
      <c r="A147" s="17">
        <v>193</v>
      </c>
      <c r="B147" s="43">
        <v>0</v>
      </c>
      <c r="C147" s="43">
        <v>0</v>
      </c>
      <c r="D147" s="43">
        <v>0</v>
      </c>
      <c r="E147" s="14">
        <f t="shared" si="4"/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6">
        <v>0</v>
      </c>
      <c r="V147" s="7">
        <f t="shared" si="5"/>
        <v>0</v>
      </c>
    </row>
    <row r="148" spans="1:22" ht="18.75" x14ac:dyDescent="0.3">
      <c r="A148" s="17">
        <v>194</v>
      </c>
      <c r="B148" s="43">
        <v>0</v>
      </c>
      <c r="C148" s="43">
        <v>0</v>
      </c>
      <c r="D148" s="43">
        <v>0</v>
      </c>
      <c r="E148" s="14">
        <f t="shared" si="4"/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46">
        <v>0</v>
      </c>
      <c r="V148" s="7">
        <f t="shared" si="5"/>
        <v>0</v>
      </c>
    </row>
    <row r="149" spans="1:22" ht="18.75" x14ac:dyDescent="0.3">
      <c r="A149" s="17">
        <v>195</v>
      </c>
      <c r="B149" s="43">
        <v>0</v>
      </c>
      <c r="C149" s="43">
        <v>0</v>
      </c>
      <c r="D149" s="43">
        <v>0</v>
      </c>
      <c r="E149" s="14">
        <f t="shared" si="4"/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46">
        <v>0</v>
      </c>
      <c r="V149" s="7">
        <f t="shared" si="5"/>
        <v>0</v>
      </c>
    </row>
    <row r="150" spans="1:22" ht="18.75" x14ac:dyDescent="0.3">
      <c r="A150" s="17" t="s">
        <v>451</v>
      </c>
      <c r="B150" s="43">
        <v>0</v>
      </c>
      <c r="C150" s="43">
        <v>0</v>
      </c>
      <c r="D150" s="43">
        <v>0</v>
      </c>
      <c r="E150" s="14">
        <f t="shared" si="4"/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46">
        <v>0</v>
      </c>
      <c r="V150" s="7">
        <f t="shared" si="5"/>
        <v>0</v>
      </c>
    </row>
    <row r="151" spans="1:22" ht="18.75" x14ac:dyDescent="0.3">
      <c r="A151" s="17" t="s">
        <v>620</v>
      </c>
      <c r="B151" s="43">
        <v>0</v>
      </c>
      <c r="C151" s="43">
        <v>0</v>
      </c>
      <c r="D151" s="43">
        <v>0</v>
      </c>
      <c r="E151" s="14">
        <f t="shared" si="4"/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46">
        <v>0</v>
      </c>
      <c r="V151" s="7">
        <f t="shared" si="5"/>
        <v>0</v>
      </c>
    </row>
    <row r="152" spans="1:22" ht="18.75" x14ac:dyDescent="0.3">
      <c r="A152" s="17" t="s">
        <v>622</v>
      </c>
      <c r="B152" s="43">
        <v>0</v>
      </c>
      <c r="C152" s="43">
        <v>0</v>
      </c>
      <c r="D152" s="43">
        <v>0</v>
      </c>
      <c r="E152" s="14">
        <f t="shared" si="4"/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0</v>
      </c>
      <c r="U152" s="46">
        <v>0</v>
      </c>
      <c r="V152" s="7">
        <f t="shared" si="5"/>
        <v>0</v>
      </c>
    </row>
    <row r="153" spans="1:22" ht="18.75" x14ac:dyDescent="0.3">
      <c r="A153" s="17" t="s">
        <v>58</v>
      </c>
      <c r="B153" s="43">
        <v>0</v>
      </c>
      <c r="C153" s="43">
        <v>0</v>
      </c>
      <c r="D153" s="43">
        <v>0</v>
      </c>
      <c r="E153" s="14">
        <f t="shared" si="4"/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46">
        <v>0</v>
      </c>
      <c r="V153" s="7">
        <f t="shared" si="5"/>
        <v>0</v>
      </c>
    </row>
    <row r="154" spans="1:22" ht="18.75" x14ac:dyDescent="0.3">
      <c r="A154" s="17">
        <v>202</v>
      </c>
      <c r="B154" s="43">
        <v>0</v>
      </c>
      <c r="C154" s="43">
        <v>0</v>
      </c>
      <c r="D154" s="43">
        <v>0</v>
      </c>
      <c r="E154" s="14">
        <f t="shared" si="4"/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46">
        <v>0</v>
      </c>
      <c r="V154" s="7">
        <f t="shared" si="5"/>
        <v>0</v>
      </c>
    </row>
    <row r="155" spans="1:22" ht="18.75" x14ac:dyDescent="0.3">
      <c r="A155" s="17">
        <v>203</v>
      </c>
      <c r="B155" s="43">
        <v>0</v>
      </c>
      <c r="C155" s="43">
        <v>0</v>
      </c>
      <c r="D155" s="43">
        <v>0</v>
      </c>
      <c r="E155" s="14">
        <f t="shared" si="4"/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0</v>
      </c>
      <c r="U155" s="46">
        <v>0</v>
      </c>
      <c r="V155" s="7">
        <f t="shared" si="5"/>
        <v>0</v>
      </c>
    </row>
    <row r="156" spans="1:22" ht="18.75" x14ac:dyDescent="0.3">
      <c r="A156" s="17" t="s">
        <v>428</v>
      </c>
      <c r="B156" s="43">
        <v>0</v>
      </c>
      <c r="C156" s="43">
        <v>0</v>
      </c>
      <c r="D156" s="43">
        <v>0</v>
      </c>
      <c r="E156" s="14">
        <f t="shared" si="4"/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0</v>
      </c>
      <c r="U156" s="46">
        <v>0</v>
      </c>
      <c r="V156" s="7">
        <f t="shared" si="5"/>
        <v>0</v>
      </c>
    </row>
    <row r="157" spans="1:22" ht="18.75" x14ac:dyDescent="0.3">
      <c r="A157" s="17" t="s">
        <v>429</v>
      </c>
      <c r="B157" s="43">
        <v>0</v>
      </c>
      <c r="C157" s="43">
        <v>0</v>
      </c>
      <c r="D157" s="43">
        <v>0</v>
      </c>
      <c r="E157" s="14">
        <f t="shared" si="4"/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0</v>
      </c>
      <c r="U157" s="46">
        <v>0</v>
      </c>
      <c r="V157" s="7">
        <f t="shared" si="5"/>
        <v>0</v>
      </c>
    </row>
    <row r="158" spans="1:22" ht="18.75" x14ac:dyDescent="0.3">
      <c r="A158" s="17">
        <v>208</v>
      </c>
      <c r="B158" s="43">
        <v>0</v>
      </c>
      <c r="C158" s="43">
        <v>0</v>
      </c>
      <c r="D158" s="43">
        <v>0</v>
      </c>
      <c r="E158" s="14">
        <f t="shared" si="4"/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6">
        <v>0</v>
      </c>
      <c r="U158" s="46">
        <v>0</v>
      </c>
      <c r="V158" s="7">
        <f t="shared" si="5"/>
        <v>0</v>
      </c>
    </row>
    <row r="159" spans="1:22" ht="18.75" x14ac:dyDescent="0.3">
      <c r="A159" s="17">
        <v>209</v>
      </c>
      <c r="B159" s="43">
        <v>0</v>
      </c>
      <c r="C159" s="43">
        <v>0</v>
      </c>
      <c r="D159" s="43">
        <v>0</v>
      </c>
      <c r="E159" s="14">
        <f t="shared" si="4"/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0</v>
      </c>
      <c r="U159" s="46">
        <v>0</v>
      </c>
      <c r="V159" s="7">
        <f t="shared" si="5"/>
        <v>0</v>
      </c>
    </row>
    <row r="160" spans="1:22" ht="18.75" x14ac:dyDescent="0.3">
      <c r="A160" s="17">
        <v>210</v>
      </c>
      <c r="B160" s="43">
        <v>0</v>
      </c>
      <c r="C160" s="43">
        <v>0</v>
      </c>
      <c r="D160" s="43">
        <v>0</v>
      </c>
      <c r="E160" s="14">
        <f t="shared" si="4"/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0</v>
      </c>
      <c r="U160" s="46">
        <v>0</v>
      </c>
      <c r="V160" s="7">
        <f t="shared" si="5"/>
        <v>0</v>
      </c>
    </row>
    <row r="161" spans="1:22" ht="18.75" x14ac:dyDescent="0.3">
      <c r="A161" s="17">
        <v>211</v>
      </c>
      <c r="B161" s="43">
        <v>0</v>
      </c>
      <c r="C161" s="43">
        <v>0</v>
      </c>
      <c r="D161" s="43">
        <v>0</v>
      </c>
      <c r="E161" s="14">
        <f t="shared" si="4"/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46">
        <v>0</v>
      </c>
      <c r="V161" s="7">
        <f t="shared" si="5"/>
        <v>0</v>
      </c>
    </row>
    <row r="162" spans="1:22" ht="18.75" x14ac:dyDescent="0.3">
      <c r="A162" s="17">
        <v>212</v>
      </c>
      <c r="B162" s="43">
        <v>0</v>
      </c>
      <c r="C162" s="43">
        <v>0</v>
      </c>
      <c r="D162" s="43">
        <v>0</v>
      </c>
      <c r="E162" s="14">
        <f t="shared" si="4"/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0</v>
      </c>
      <c r="U162" s="46">
        <v>0</v>
      </c>
      <c r="V162" s="7">
        <f t="shared" si="5"/>
        <v>0</v>
      </c>
    </row>
    <row r="163" spans="1:22" ht="18.75" x14ac:dyDescent="0.3">
      <c r="A163" s="17">
        <v>213</v>
      </c>
      <c r="B163" s="43">
        <v>0</v>
      </c>
      <c r="C163" s="43">
        <v>0</v>
      </c>
      <c r="D163" s="43">
        <v>0</v>
      </c>
      <c r="E163" s="14">
        <f t="shared" si="4"/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46">
        <v>0</v>
      </c>
      <c r="V163" s="7">
        <f t="shared" si="5"/>
        <v>0</v>
      </c>
    </row>
    <row r="164" spans="1:22" ht="18.75" x14ac:dyDescent="0.3">
      <c r="A164" s="17">
        <v>214</v>
      </c>
      <c r="B164" s="43">
        <v>0</v>
      </c>
      <c r="C164" s="43">
        <v>0</v>
      </c>
      <c r="D164" s="43">
        <v>0</v>
      </c>
      <c r="E164" s="14">
        <f t="shared" si="4"/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7">
        <f t="shared" si="5"/>
        <v>0</v>
      </c>
    </row>
    <row r="165" spans="1:22" ht="18.75" x14ac:dyDescent="0.3">
      <c r="A165" s="17">
        <v>215</v>
      </c>
      <c r="B165" s="43">
        <v>0</v>
      </c>
      <c r="C165" s="43">
        <v>0</v>
      </c>
      <c r="D165" s="43">
        <v>0</v>
      </c>
      <c r="E165" s="14">
        <f t="shared" si="4"/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46">
        <v>0</v>
      </c>
      <c r="V165" s="7">
        <f t="shared" si="5"/>
        <v>0</v>
      </c>
    </row>
    <row r="166" spans="1:22" ht="18.75" x14ac:dyDescent="0.3">
      <c r="A166" s="17">
        <v>216</v>
      </c>
      <c r="B166" s="43">
        <v>0</v>
      </c>
      <c r="C166" s="43">
        <v>0</v>
      </c>
      <c r="D166" s="43">
        <v>0</v>
      </c>
      <c r="E166" s="14">
        <f t="shared" si="4"/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0</v>
      </c>
      <c r="U166" s="46">
        <v>0</v>
      </c>
      <c r="V166" s="7">
        <f t="shared" si="5"/>
        <v>0</v>
      </c>
    </row>
    <row r="167" spans="1:22" ht="18.75" x14ac:dyDescent="0.3">
      <c r="A167" s="17">
        <v>217</v>
      </c>
      <c r="B167" s="43">
        <v>0</v>
      </c>
      <c r="C167" s="43">
        <v>0</v>
      </c>
      <c r="D167" s="43">
        <v>0</v>
      </c>
      <c r="E167" s="14">
        <f t="shared" si="4"/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0</v>
      </c>
      <c r="U167" s="46">
        <v>0</v>
      </c>
      <c r="V167" s="7">
        <f t="shared" si="5"/>
        <v>0</v>
      </c>
    </row>
    <row r="168" spans="1:22" ht="18.75" x14ac:dyDescent="0.3">
      <c r="A168" s="17">
        <v>218</v>
      </c>
      <c r="B168" s="43">
        <v>0</v>
      </c>
      <c r="C168" s="43">
        <v>0</v>
      </c>
      <c r="D168" s="43">
        <v>0</v>
      </c>
      <c r="E168" s="14">
        <f t="shared" si="4"/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0</v>
      </c>
      <c r="U168" s="46">
        <v>0</v>
      </c>
      <c r="V168" s="7">
        <f t="shared" si="5"/>
        <v>0</v>
      </c>
    </row>
    <row r="169" spans="1:22" ht="18.75" x14ac:dyDescent="0.3">
      <c r="A169" s="17">
        <v>219</v>
      </c>
      <c r="B169" s="43">
        <v>0</v>
      </c>
      <c r="C169" s="43">
        <v>0</v>
      </c>
      <c r="D169" s="43">
        <v>0</v>
      </c>
      <c r="E169" s="14">
        <f t="shared" si="4"/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46">
        <v>0</v>
      </c>
      <c r="V169" s="7">
        <f t="shared" si="5"/>
        <v>0</v>
      </c>
    </row>
    <row r="170" spans="1:22" ht="18.75" x14ac:dyDescent="0.3">
      <c r="A170" s="17">
        <v>220</v>
      </c>
      <c r="B170" s="43">
        <v>0</v>
      </c>
      <c r="C170" s="43">
        <v>0</v>
      </c>
      <c r="D170" s="43">
        <v>0</v>
      </c>
      <c r="E170" s="14">
        <f t="shared" si="4"/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46">
        <v>0</v>
      </c>
      <c r="V170" s="7">
        <f t="shared" si="5"/>
        <v>0</v>
      </c>
    </row>
    <row r="171" spans="1:22" ht="18.75" x14ac:dyDescent="0.3">
      <c r="A171" s="17">
        <v>221</v>
      </c>
      <c r="B171" s="43">
        <v>0</v>
      </c>
      <c r="C171" s="43">
        <v>0</v>
      </c>
      <c r="D171" s="43">
        <v>0</v>
      </c>
      <c r="E171" s="14">
        <f t="shared" si="4"/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0</v>
      </c>
      <c r="P171" s="46">
        <v>0</v>
      </c>
      <c r="Q171" s="46">
        <v>0</v>
      </c>
      <c r="R171" s="46">
        <v>0</v>
      </c>
      <c r="S171" s="46">
        <v>0</v>
      </c>
      <c r="T171" s="46">
        <v>0</v>
      </c>
      <c r="U171" s="46">
        <v>0</v>
      </c>
      <c r="V171" s="7">
        <f t="shared" si="5"/>
        <v>0</v>
      </c>
    </row>
    <row r="172" spans="1:22" ht="18.75" x14ac:dyDescent="0.3">
      <c r="A172" s="17">
        <v>222</v>
      </c>
      <c r="B172" s="43">
        <v>0</v>
      </c>
      <c r="C172" s="43">
        <v>0</v>
      </c>
      <c r="D172" s="43">
        <v>0</v>
      </c>
      <c r="E172" s="14">
        <f t="shared" si="4"/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0</v>
      </c>
      <c r="U172" s="46">
        <v>0</v>
      </c>
      <c r="V172" s="7">
        <f t="shared" si="5"/>
        <v>0</v>
      </c>
    </row>
    <row r="173" spans="1:22" ht="18.75" x14ac:dyDescent="0.3">
      <c r="A173" s="17">
        <v>223</v>
      </c>
      <c r="B173" s="43">
        <v>0</v>
      </c>
      <c r="C173" s="43">
        <v>0</v>
      </c>
      <c r="D173" s="43">
        <v>0</v>
      </c>
      <c r="E173" s="14">
        <f t="shared" si="4"/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46">
        <v>0</v>
      </c>
      <c r="V173" s="7">
        <f t="shared" si="5"/>
        <v>0</v>
      </c>
    </row>
    <row r="174" spans="1:22" ht="18.75" x14ac:dyDescent="0.3">
      <c r="A174" s="17">
        <v>224</v>
      </c>
      <c r="B174" s="43">
        <v>0</v>
      </c>
      <c r="C174" s="43">
        <v>0</v>
      </c>
      <c r="D174" s="43">
        <v>0</v>
      </c>
      <c r="E174" s="14">
        <f t="shared" si="4"/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46">
        <v>0</v>
      </c>
      <c r="V174" s="7">
        <f t="shared" si="5"/>
        <v>0</v>
      </c>
    </row>
    <row r="175" spans="1:22" ht="18.75" x14ac:dyDescent="0.3">
      <c r="A175" s="17">
        <v>225</v>
      </c>
      <c r="B175" s="43">
        <v>0</v>
      </c>
      <c r="C175" s="43">
        <v>0</v>
      </c>
      <c r="D175" s="43">
        <v>0</v>
      </c>
      <c r="E175" s="14">
        <f t="shared" si="4"/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0</v>
      </c>
      <c r="U175" s="46">
        <v>0</v>
      </c>
      <c r="V175" s="7">
        <f t="shared" si="5"/>
        <v>0</v>
      </c>
    </row>
    <row r="176" spans="1:22" ht="18.75" x14ac:dyDescent="0.3">
      <c r="A176" s="17">
        <v>226</v>
      </c>
      <c r="B176" s="43">
        <v>0</v>
      </c>
      <c r="C176" s="43">
        <v>0</v>
      </c>
      <c r="D176" s="43">
        <v>0</v>
      </c>
      <c r="E176" s="14">
        <f t="shared" si="4"/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46">
        <v>0</v>
      </c>
      <c r="V176" s="7">
        <f t="shared" si="5"/>
        <v>0</v>
      </c>
    </row>
    <row r="177" spans="1:22" ht="18.75" x14ac:dyDescent="0.3">
      <c r="A177" s="17" t="s">
        <v>59</v>
      </c>
      <c r="B177" s="43">
        <v>0</v>
      </c>
      <c r="C177" s="43">
        <v>0</v>
      </c>
      <c r="D177" s="43">
        <v>0</v>
      </c>
      <c r="E177" s="14">
        <f t="shared" si="4"/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0</v>
      </c>
      <c r="U177" s="46">
        <v>0</v>
      </c>
      <c r="V177" s="7">
        <f t="shared" si="5"/>
        <v>0</v>
      </c>
    </row>
    <row r="178" spans="1:22" ht="18.75" x14ac:dyDescent="0.3">
      <c r="A178" s="17">
        <v>230</v>
      </c>
      <c r="B178" s="43">
        <v>0</v>
      </c>
      <c r="C178" s="43">
        <v>0</v>
      </c>
      <c r="D178" s="43">
        <v>0</v>
      </c>
      <c r="E178" s="14">
        <f t="shared" si="4"/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0</v>
      </c>
      <c r="U178" s="46">
        <v>0</v>
      </c>
      <c r="V178" s="7">
        <f t="shared" si="5"/>
        <v>0</v>
      </c>
    </row>
    <row r="179" spans="1:22" ht="18.75" x14ac:dyDescent="0.3">
      <c r="A179" s="17" t="s">
        <v>60</v>
      </c>
      <c r="B179" s="43">
        <v>0</v>
      </c>
      <c r="C179" s="43">
        <v>0</v>
      </c>
      <c r="D179" s="43">
        <v>0</v>
      </c>
      <c r="E179" s="14">
        <f t="shared" si="4"/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0</v>
      </c>
      <c r="U179" s="46">
        <v>0</v>
      </c>
      <c r="V179" s="7">
        <f t="shared" si="5"/>
        <v>0</v>
      </c>
    </row>
    <row r="180" spans="1:22" ht="18.75" x14ac:dyDescent="0.3">
      <c r="A180" s="17" t="s">
        <v>61</v>
      </c>
      <c r="B180" s="43">
        <v>0</v>
      </c>
      <c r="C180" s="43">
        <v>0</v>
      </c>
      <c r="D180" s="43">
        <v>0</v>
      </c>
      <c r="E180" s="14">
        <f t="shared" si="4"/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46">
        <v>0</v>
      </c>
      <c r="V180" s="7">
        <f t="shared" si="5"/>
        <v>0</v>
      </c>
    </row>
    <row r="181" spans="1:22" ht="18.75" x14ac:dyDescent="0.3">
      <c r="A181" s="17" t="s">
        <v>62</v>
      </c>
      <c r="B181" s="43">
        <v>0</v>
      </c>
      <c r="C181" s="43">
        <v>0</v>
      </c>
      <c r="D181" s="43">
        <v>0</v>
      </c>
      <c r="E181" s="14">
        <f t="shared" si="4"/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46">
        <v>0</v>
      </c>
      <c r="V181" s="7">
        <f t="shared" si="5"/>
        <v>0</v>
      </c>
    </row>
    <row r="182" spans="1:22" ht="18.75" x14ac:dyDescent="0.3">
      <c r="A182" s="17" t="s">
        <v>63</v>
      </c>
      <c r="B182" s="43">
        <v>0</v>
      </c>
      <c r="C182" s="43">
        <v>0</v>
      </c>
      <c r="D182" s="43">
        <v>0</v>
      </c>
      <c r="E182" s="14">
        <f t="shared" si="4"/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46">
        <v>0</v>
      </c>
      <c r="V182" s="7">
        <f t="shared" si="5"/>
        <v>0</v>
      </c>
    </row>
    <row r="183" spans="1:22" ht="18.75" x14ac:dyDescent="0.3">
      <c r="A183" s="17">
        <v>231</v>
      </c>
      <c r="B183" s="43">
        <v>0</v>
      </c>
      <c r="C183" s="43">
        <v>0</v>
      </c>
      <c r="D183" s="43">
        <v>0</v>
      </c>
      <c r="E183" s="14">
        <f t="shared" si="4"/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46">
        <v>0</v>
      </c>
      <c r="V183" s="7">
        <f t="shared" si="5"/>
        <v>0</v>
      </c>
    </row>
    <row r="184" spans="1:22" ht="18.75" x14ac:dyDescent="0.3">
      <c r="A184" s="17">
        <v>232</v>
      </c>
      <c r="B184" s="43">
        <v>0</v>
      </c>
      <c r="C184" s="43">
        <v>0</v>
      </c>
      <c r="D184" s="43">
        <v>0</v>
      </c>
      <c r="E184" s="14">
        <f t="shared" si="4"/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46">
        <v>0</v>
      </c>
      <c r="V184" s="7">
        <f t="shared" si="5"/>
        <v>0</v>
      </c>
    </row>
    <row r="185" spans="1:22" ht="18.75" x14ac:dyDescent="0.3">
      <c r="A185" s="17" t="s">
        <v>64</v>
      </c>
      <c r="B185" s="43">
        <v>0</v>
      </c>
      <c r="C185" s="43">
        <v>0</v>
      </c>
      <c r="D185" s="43">
        <v>0</v>
      </c>
      <c r="E185" s="14">
        <f t="shared" si="4"/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0</v>
      </c>
      <c r="U185" s="46">
        <v>0</v>
      </c>
      <c r="V185" s="7">
        <f t="shared" si="5"/>
        <v>0</v>
      </c>
    </row>
    <row r="186" spans="1:22" ht="18.75" x14ac:dyDescent="0.3">
      <c r="A186" s="17" t="s">
        <v>65</v>
      </c>
      <c r="B186" s="43">
        <v>0</v>
      </c>
      <c r="C186" s="43">
        <v>0</v>
      </c>
      <c r="D186" s="43">
        <v>0</v>
      </c>
      <c r="E186" s="14">
        <f t="shared" si="4"/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0</v>
      </c>
      <c r="U186" s="46">
        <v>0</v>
      </c>
      <c r="V186" s="7">
        <f t="shared" si="5"/>
        <v>0</v>
      </c>
    </row>
    <row r="187" spans="1:22" ht="18.75" x14ac:dyDescent="0.3">
      <c r="A187" s="17">
        <v>233</v>
      </c>
      <c r="B187" s="43">
        <v>0</v>
      </c>
      <c r="C187" s="43">
        <v>0</v>
      </c>
      <c r="D187" s="43">
        <v>0</v>
      </c>
      <c r="E187" s="14">
        <f t="shared" si="4"/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46">
        <v>0</v>
      </c>
      <c r="V187" s="7">
        <f t="shared" si="5"/>
        <v>0</v>
      </c>
    </row>
    <row r="188" spans="1:22" ht="18.75" x14ac:dyDescent="0.3">
      <c r="A188" s="17">
        <v>234</v>
      </c>
      <c r="B188" s="43">
        <v>0</v>
      </c>
      <c r="C188" s="43">
        <v>0</v>
      </c>
      <c r="D188" s="43">
        <v>0</v>
      </c>
      <c r="E188" s="14">
        <f t="shared" si="4"/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46">
        <v>0</v>
      </c>
      <c r="V188" s="7">
        <f t="shared" si="5"/>
        <v>0</v>
      </c>
    </row>
    <row r="189" spans="1:22" ht="18.75" x14ac:dyDescent="0.3">
      <c r="A189" s="17" t="s">
        <v>66</v>
      </c>
      <c r="B189" s="43">
        <v>0</v>
      </c>
      <c r="C189" s="43">
        <v>0</v>
      </c>
      <c r="D189" s="43">
        <v>0</v>
      </c>
      <c r="E189" s="14">
        <f t="shared" si="4"/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46">
        <v>0</v>
      </c>
      <c r="V189" s="7">
        <f t="shared" si="5"/>
        <v>0</v>
      </c>
    </row>
    <row r="190" spans="1:22" ht="18.75" x14ac:dyDescent="0.3">
      <c r="A190" s="17" t="s">
        <v>67</v>
      </c>
      <c r="B190" s="43">
        <v>0</v>
      </c>
      <c r="C190" s="43">
        <v>0</v>
      </c>
      <c r="D190" s="43">
        <v>0</v>
      </c>
      <c r="E190" s="14">
        <f t="shared" si="4"/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46">
        <v>0</v>
      </c>
      <c r="V190" s="7">
        <f t="shared" si="5"/>
        <v>0</v>
      </c>
    </row>
    <row r="191" spans="1:22" ht="18.75" x14ac:dyDescent="0.3">
      <c r="A191" s="17" t="s">
        <v>68</v>
      </c>
      <c r="B191" s="43">
        <v>0</v>
      </c>
      <c r="C191" s="43">
        <v>0</v>
      </c>
      <c r="D191" s="43">
        <v>0</v>
      </c>
      <c r="E191" s="14">
        <f t="shared" si="4"/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46">
        <v>0</v>
      </c>
      <c r="V191" s="7">
        <f t="shared" si="5"/>
        <v>0</v>
      </c>
    </row>
    <row r="192" spans="1:22" ht="18.75" x14ac:dyDescent="0.3">
      <c r="A192" s="17" t="s">
        <v>69</v>
      </c>
      <c r="B192" s="43">
        <v>0</v>
      </c>
      <c r="C192" s="43">
        <v>0</v>
      </c>
      <c r="D192" s="43">
        <v>0</v>
      </c>
      <c r="E192" s="14">
        <f t="shared" si="4"/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46">
        <v>0</v>
      </c>
      <c r="V192" s="7">
        <f t="shared" si="5"/>
        <v>0</v>
      </c>
    </row>
    <row r="193" spans="1:22" ht="18.75" x14ac:dyDescent="0.3">
      <c r="A193" s="17">
        <v>237</v>
      </c>
      <c r="B193" s="43">
        <v>0</v>
      </c>
      <c r="C193" s="43">
        <v>0</v>
      </c>
      <c r="D193" s="43">
        <v>0</v>
      </c>
      <c r="E193" s="14">
        <f t="shared" si="4"/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46">
        <v>0</v>
      </c>
      <c r="V193" s="7">
        <f t="shared" si="5"/>
        <v>0</v>
      </c>
    </row>
    <row r="194" spans="1:22" ht="18.75" x14ac:dyDescent="0.3">
      <c r="A194" s="17">
        <v>243</v>
      </c>
      <c r="B194" s="43">
        <v>0</v>
      </c>
      <c r="C194" s="43">
        <v>0</v>
      </c>
      <c r="D194" s="43">
        <v>0</v>
      </c>
      <c r="E194" s="14">
        <f t="shared" si="4"/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46">
        <v>0</v>
      </c>
      <c r="V194" s="7">
        <f t="shared" si="5"/>
        <v>0</v>
      </c>
    </row>
    <row r="195" spans="1:22" ht="18.75" x14ac:dyDescent="0.3">
      <c r="A195" s="17">
        <v>244</v>
      </c>
      <c r="B195" s="43">
        <v>0</v>
      </c>
      <c r="C195" s="43">
        <v>0</v>
      </c>
      <c r="D195" s="43">
        <v>0</v>
      </c>
      <c r="E195" s="14">
        <f t="shared" si="4"/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46">
        <v>0</v>
      </c>
      <c r="V195" s="7">
        <f t="shared" si="5"/>
        <v>0</v>
      </c>
    </row>
    <row r="196" spans="1:22" ht="18.75" x14ac:dyDescent="0.3">
      <c r="A196" s="17" t="s">
        <v>430</v>
      </c>
      <c r="B196" s="43">
        <v>0</v>
      </c>
      <c r="C196" s="43">
        <v>0</v>
      </c>
      <c r="D196" s="43">
        <v>0</v>
      </c>
      <c r="E196" s="14">
        <f t="shared" si="4"/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46">
        <v>0</v>
      </c>
      <c r="V196" s="7">
        <f t="shared" si="5"/>
        <v>0</v>
      </c>
    </row>
    <row r="197" spans="1:22" ht="18.75" x14ac:dyDescent="0.3">
      <c r="A197" s="17">
        <v>245</v>
      </c>
      <c r="B197" s="43">
        <v>0</v>
      </c>
      <c r="C197" s="43">
        <v>0</v>
      </c>
      <c r="D197" s="43">
        <v>0</v>
      </c>
      <c r="E197" s="14">
        <f t="shared" si="4"/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0</v>
      </c>
      <c r="Q197" s="46">
        <v>0</v>
      </c>
      <c r="R197" s="46">
        <v>0</v>
      </c>
      <c r="S197" s="46">
        <v>0</v>
      </c>
      <c r="T197" s="46">
        <v>0</v>
      </c>
      <c r="U197" s="46">
        <v>0</v>
      </c>
      <c r="V197" s="7">
        <f t="shared" si="5"/>
        <v>0</v>
      </c>
    </row>
    <row r="198" spans="1:22" ht="18.75" x14ac:dyDescent="0.3">
      <c r="A198" s="17" t="s">
        <v>70</v>
      </c>
      <c r="B198" s="43">
        <v>0</v>
      </c>
      <c r="C198" s="43">
        <v>0</v>
      </c>
      <c r="D198" s="43">
        <v>0</v>
      </c>
      <c r="E198" s="14">
        <f t="shared" si="4"/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0</v>
      </c>
      <c r="U198" s="46">
        <v>0</v>
      </c>
      <c r="V198" s="7">
        <f t="shared" si="5"/>
        <v>0</v>
      </c>
    </row>
    <row r="199" spans="1:22" ht="18.75" x14ac:dyDescent="0.3">
      <c r="A199" s="17" t="s">
        <v>71</v>
      </c>
      <c r="B199" s="43">
        <v>0</v>
      </c>
      <c r="C199" s="43">
        <v>0</v>
      </c>
      <c r="D199" s="43">
        <v>0</v>
      </c>
      <c r="E199" s="14">
        <f t="shared" ref="E199:E262" si="6">SUM(B199:D199)</f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46">
        <v>0</v>
      </c>
      <c r="V199" s="7">
        <f t="shared" ref="V199:V262" si="7">SUM(K199:U199)</f>
        <v>0</v>
      </c>
    </row>
    <row r="200" spans="1:22" ht="18.75" x14ac:dyDescent="0.3">
      <c r="A200" s="17" t="s">
        <v>72</v>
      </c>
      <c r="B200" s="43">
        <v>0</v>
      </c>
      <c r="C200" s="43">
        <v>0</v>
      </c>
      <c r="D200" s="43">
        <v>0</v>
      </c>
      <c r="E200" s="14">
        <f t="shared" si="6"/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46">
        <v>0</v>
      </c>
      <c r="V200" s="7">
        <f t="shared" si="7"/>
        <v>0</v>
      </c>
    </row>
    <row r="201" spans="1:22" ht="18.75" x14ac:dyDescent="0.3">
      <c r="A201" s="17">
        <v>248</v>
      </c>
      <c r="B201" s="43">
        <v>0</v>
      </c>
      <c r="C201" s="43">
        <v>0</v>
      </c>
      <c r="D201" s="43">
        <v>0</v>
      </c>
      <c r="E201" s="14">
        <f t="shared" si="6"/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6">
        <v>0</v>
      </c>
      <c r="L201" s="46">
        <v>0</v>
      </c>
      <c r="M201" s="46">
        <v>0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0</v>
      </c>
      <c r="U201" s="46">
        <v>0</v>
      </c>
      <c r="V201" s="7">
        <f t="shared" si="7"/>
        <v>0</v>
      </c>
    </row>
    <row r="202" spans="1:22" ht="18.75" x14ac:dyDescent="0.3">
      <c r="A202" s="17" t="s">
        <v>431</v>
      </c>
      <c r="B202" s="43">
        <v>0</v>
      </c>
      <c r="C202" s="43">
        <v>0</v>
      </c>
      <c r="D202" s="43">
        <v>0</v>
      </c>
      <c r="E202" s="14">
        <f t="shared" si="6"/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6">
        <v>0</v>
      </c>
      <c r="L202" s="46">
        <v>0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46">
        <v>0</v>
      </c>
      <c r="V202" s="7">
        <f t="shared" si="7"/>
        <v>0</v>
      </c>
    </row>
    <row r="203" spans="1:22" ht="18.75" x14ac:dyDescent="0.3">
      <c r="A203" s="17">
        <v>250</v>
      </c>
      <c r="B203" s="43">
        <v>0</v>
      </c>
      <c r="C203" s="43">
        <v>0</v>
      </c>
      <c r="D203" s="43">
        <v>0</v>
      </c>
      <c r="E203" s="14">
        <f t="shared" si="6"/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46">
        <v>0</v>
      </c>
      <c r="V203" s="7">
        <f t="shared" si="7"/>
        <v>0</v>
      </c>
    </row>
    <row r="204" spans="1:22" ht="18.75" x14ac:dyDescent="0.3">
      <c r="A204" s="17">
        <v>251</v>
      </c>
      <c r="B204" s="43">
        <v>0</v>
      </c>
      <c r="C204" s="43">
        <v>0</v>
      </c>
      <c r="D204" s="43">
        <v>0</v>
      </c>
      <c r="E204" s="14">
        <f t="shared" si="6"/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0</v>
      </c>
      <c r="U204" s="46">
        <v>0</v>
      </c>
      <c r="V204" s="7">
        <f t="shared" si="7"/>
        <v>0</v>
      </c>
    </row>
    <row r="205" spans="1:22" ht="18.75" x14ac:dyDescent="0.3">
      <c r="A205" s="17">
        <v>253</v>
      </c>
      <c r="B205" s="43">
        <v>0</v>
      </c>
      <c r="C205" s="43">
        <v>0</v>
      </c>
      <c r="D205" s="43">
        <v>0</v>
      </c>
      <c r="E205" s="14">
        <f t="shared" si="6"/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0</v>
      </c>
      <c r="U205" s="46">
        <v>0</v>
      </c>
      <c r="V205" s="7">
        <f t="shared" si="7"/>
        <v>0</v>
      </c>
    </row>
    <row r="206" spans="1:22" ht="18.75" x14ac:dyDescent="0.3">
      <c r="A206" s="17">
        <v>254</v>
      </c>
      <c r="B206" s="43">
        <v>0</v>
      </c>
      <c r="C206" s="43">
        <v>0</v>
      </c>
      <c r="D206" s="43">
        <v>0</v>
      </c>
      <c r="E206" s="14">
        <f t="shared" si="6"/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0</v>
      </c>
      <c r="T206" s="46">
        <v>0</v>
      </c>
      <c r="U206" s="46">
        <v>0</v>
      </c>
      <c r="V206" s="7">
        <f t="shared" si="7"/>
        <v>0</v>
      </c>
    </row>
    <row r="207" spans="1:22" ht="18.75" x14ac:dyDescent="0.3">
      <c r="A207" s="17">
        <v>255</v>
      </c>
      <c r="B207" s="43">
        <v>0</v>
      </c>
      <c r="C207" s="43">
        <v>0</v>
      </c>
      <c r="D207" s="43">
        <v>0</v>
      </c>
      <c r="E207" s="14">
        <f t="shared" si="6"/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46">
        <v>0</v>
      </c>
      <c r="V207" s="7">
        <f t="shared" si="7"/>
        <v>0</v>
      </c>
    </row>
    <row r="208" spans="1:22" ht="18.75" x14ac:dyDescent="0.3">
      <c r="A208" s="17">
        <v>256</v>
      </c>
      <c r="B208" s="43">
        <v>0</v>
      </c>
      <c r="C208" s="43">
        <v>0</v>
      </c>
      <c r="D208" s="43">
        <v>0</v>
      </c>
      <c r="E208" s="14">
        <f t="shared" si="6"/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6">
        <v>0</v>
      </c>
      <c r="L208" s="46">
        <v>0</v>
      </c>
      <c r="M208" s="46">
        <v>0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0</v>
      </c>
      <c r="U208" s="46">
        <v>0</v>
      </c>
      <c r="V208" s="7">
        <f t="shared" si="7"/>
        <v>0</v>
      </c>
    </row>
    <row r="209" spans="1:22" ht="18.75" x14ac:dyDescent="0.3">
      <c r="A209" s="17">
        <v>257</v>
      </c>
      <c r="B209" s="43">
        <v>0</v>
      </c>
      <c r="C209" s="43">
        <v>0</v>
      </c>
      <c r="D209" s="43">
        <v>0</v>
      </c>
      <c r="E209" s="14">
        <f t="shared" si="6"/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46">
        <v>0</v>
      </c>
      <c r="V209" s="7">
        <f t="shared" si="7"/>
        <v>0</v>
      </c>
    </row>
    <row r="210" spans="1:22" ht="18.75" x14ac:dyDescent="0.3">
      <c r="A210" s="17" t="s">
        <v>73</v>
      </c>
      <c r="B210" s="43">
        <v>0</v>
      </c>
      <c r="C210" s="43">
        <v>0</v>
      </c>
      <c r="D210" s="43">
        <v>0</v>
      </c>
      <c r="E210" s="14">
        <f t="shared" si="6"/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46">
        <v>0</v>
      </c>
      <c r="V210" s="7">
        <f t="shared" si="7"/>
        <v>0</v>
      </c>
    </row>
    <row r="211" spans="1:22" ht="18.75" x14ac:dyDescent="0.3">
      <c r="A211" s="17">
        <v>258</v>
      </c>
      <c r="B211" s="43">
        <v>0</v>
      </c>
      <c r="C211" s="43">
        <v>0</v>
      </c>
      <c r="D211" s="43">
        <v>0</v>
      </c>
      <c r="E211" s="14">
        <f t="shared" si="6"/>
        <v>0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0</v>
      </c>
      <c r="U211" s="46">
        <v>0</v>
      </c>
      <c r="V211" s="7">
        <f t="shared" si="7"/>
        <v>0</v>
      </c>
    </row>
    <row r="212" spans="1:22" ht="18.75" x14ac:dyDescent="0.3">
      <c r="A212" s="17">
        <v>259</v>
      </c>
      <c r="B212" s="43">
        <v>0</v>
      </c>
      <c r="C212" s="43">
        <v>0</v>
      </c>
      <c r="D212" s="43">
        <v>0</v>
      </c>
      <c r="E212" s="14">
        <f t="shared" si="6"/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46">
        <v>0</v>
      </c>
      <c r="V212" s="7">
        <f t="shared" si="7"/>
        <v>0</v>
      </c>
    </row>
    <row r="213" spans="1:22" ht="18.75" x14ac:dyDescent="0.3">
      <c r="A213" s="17" t="s">
        <v>432</v>
      </c>
      <c r="B213" s="43">
        <v>0</v>
      </c>
      <c r="C213" s="43">
        <v>0</v>
      </c>
      <c r="D213" s="43">
        <v>0</v>
      </c>
      <c r="E213" s="14">
        <f t="shared" si="6"/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46">
        <v>0</v>
      </c>
      <c r="V213" s="7">
        <f t="shared" si="7"/>
        <v>0</v>
      </c>
    </row>
    <row r="214" spans="1:22" ht="18.75" x14ac:dyDescent="0.3">
      <c r="A214" s="17">
        <v>260</v>
      </c>
      <c r="B214" s="43">
        <v>0</v>
      </c>
      <c r="C214" s="43">
        <v>0</v>
      </c>
      <c r="D214" s="43">
        <v>0</v>
      </c>
      <c r="E214" s="14">
        <f t="shared" si="6"/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46">
        <v>0</v>
      </c>
      <c r="V214" s="7">
        <f t="shared" si="7"/>
        <v>0</v>
      </c>
    </row>
    <row r="215" spans="1:22" ht="18.75" x14ac:dyDescent="0.3">
      <c r="A215" s="17" t="s">
        <v>74</v>
      </c>
      <c r="B215" s="43">
        <v>0</v>
      </c>
      <c r="C215" s="43">
        <v>0</v>
      </c>
      <c r="D215" s="43">
        <v>0</v>
      </c>
      <c r="E215" s="14">
        <f t="shared" si="6"/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46">
        <v>0</v>
      </c>
      <c r="V215" s="7">
        <f t="shared" si="7"/>
        <v>0</v>
      </c>
    </row>
    <row r="216" spans="1:22" ht="18.75" x14ac:dyDescent="0.3">
      <c r="A216" s="17" t="s">
        <v>75</v>
      </c>
      <c r="B216" s="43">
        <v>0</v>
      </c>
      <c r="C216" s="43">
        <v>0</v>
      </c>
      <c r="D216" s="43">
        <v>0</v>
      </c>
      <c r="E216" s="14">
        <f t="shared" si="6"/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0</v>
      </c>
      <c r="U216" s="46">
        <v>0</v>
      </c>
      <c r="V216" s="7">
        <f t="shared" si="7"/>
        <v>0</v>
      </c>
    </row>
    <row r="217" spans="1:22" ht="18.75" x14ac:dyDescent="0.3">
      <c r="A217" s="17">
        <v>265</v>
      </c>
      <c r="B217" s="43">
        <v>0</v>
      </c>
      <c r="C217" s="43">
        <v>0</v>
      </c>
      <c r="D217" s="43">
        <v>0</v>
      </c>
      <c r="E217" s="14">
        <f t="shared" si="6"/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46">
        <v>0</v>
      </c>
      <c r="V217" s="7">
        <f t="shared" si="7"/>
        <v>0</v>
      </c>
    </row>
    <row r="218" spans="1:22" ht="18.75" x14ac:dyDescent="0.3">
      <c r="A218" s="17" t="s">
        <v>623</v>
      </c>
      <c r="B218" s="43">
        <v>0</v>
      </c>
      <c r="C218" s="43">
        <v>0</v>
      </c>
      <c r="D218" s="43">
        <v>0</v>
      </c>
      <c r="E218" s="14">
        <f t="shared" si="6"/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46">
        <v>0</v>
      </c>
      <c r="V218" s="7">
        <f t="shared" si="7"/>
        <v>0</v>
      </c>
    </row>
    <row r="219" spans="1:22" ht="18.75" x14ac:dyDescent="0.3">
      <c r="A219" s="17" t="s">
        <v>624</v>
      </c>
      <c r="B219" s="43">
        <v>0</v>
      </c>
      <c r="C219" s="43">
        <v>0</v>
      </c>
      <c r="D219" s="43">
        <v>0</v>
      </c>
      <c r="E219" s="14">
        <f t="shared" si="6"/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0</v>
      </c>
      <c r="U219" s="46">
        <v>0</v>
      </c>
      <c r="V219" s="7">
        <f t="shared" si="7"/>
        <v>0</v>
      </c>
    </row>
    <row r="220" spans="1:22" ht="18.75" x14ac:dyDescent="0.3">
      <c r="A220" s="17" t="s">
        <v>625</v>
      </c>
      <c r="B220" s="43">
        <v>0</v>
      </c>
      <c r="C220" s="43">
        <v>0</v>
      </c>
      <c r="D220" s="43">
        <v>0</v>
      </c>
      <c r="E220" s="14">
        <f t="shared" si="6"/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0</v>
      </c>
      <c r="U220" s="46">
        <v>0</v>
      </c>
      <c r="V220" s="7">
        <f t="shared" si="7"/>
        <v>0</v>
      </c>
    </row>
    <row r="221" spans="1:22" ht="18.75" x14ac:dyDescent="0.3">
      <c r="A221" s="17">
        <v>266</v>
      </c>
      <c r="B221" s="43">
        <v>0</v>
      </c>
      <c r="C221" s="43">
        <v>0</v>
      </c>
      <c r="D221" s="43">
        <v>0</v>
      </c>
      <c r="E221" s="14">
        <f t="shared" si="6"/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0</v>
      </c>
      <c r="U221" s="46">
        <v>0</v>
      </c>
      <c r="V221" s="7">
        <f t="shared" si="7"/>
        <v>0</v>
      </c>
    </row>
    <row r="222" spans="1:22" ht="18.75" x14ac:dyDescent="0.3">
      <c r="A222" s="17">
        <v>267</v>
      </c>
      <c r="B222" s="43">
        <v>0</v>
      </c>
      <c r="C222" s="43">
        <v>0</v>
      </c>
      <c r="D222" s="43">
        <v>0</v>
      </c>
      <c r="E222" s="14">
        <f t="shared" si="6"/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46">
        <v>0</v>
      </c>
      <c r="V222" s="7">
        <f t="shared" si="7"/>
        <v>0</v>
      </c>
    </row>
    <row r="223" spans="1:22" ht="18.75" x14ac:dyDescent="0.3">
      <c r="A223" s="17">
        <v>270</v>
      </c>
      <c r="B223" s="43">
        <v>0</v>
      </c>
      <c r="C223" s="43">
        <v>0</v>
      </c>
      <c r="D223" s="43">
        <v>0</v>
      </c>
      <c r="E223" s="14">
        <f t="shared" si="6"/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0</v>
      </c>
      <c r="U223" s="46">
        <v>0</v>
      </c>
      <c r="V223" s="7">
        <f t="shared" si="7"/>
        <v>0</v>
      </c>
    </row>
    <row r="224" spans="1:22" ht="18.75" x14ac:dyDescent="0.3">
      <c r="A224" s="17" t="s">
        <v>76</v>
      </c>
      <c r="B224" s="43">
        <v>0</v>
      </c>
      <c r="C224" s="43">
        <v>0</v>
      </c>
      <c r="D224" s="43">
        <v>0</v>
      </c>
      <c r="E224" s="14">
        <f t="shared" si="6"/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46">
        <v>0</v>
      </c>
      <c r="V224" s="7">
        <f t="shared" si="7"/>
        <v>0</v>
      </c>
    </row>
    <row r="225" spans="1:22" ht="18.75" x14ac:dyDescent="0.3">
      <c r="A225" s="17" t="s">
        <v>626</v>
      </c>
      <c r="B225" s="43">
        <v>0</v>
      </c>
      <c r="C225" s="43">
        <v>0</v>
      </c>
      <c r="D225" s="43">
        <v>0</v>
      </c>
      <c r="E225" s="14">
        <f t="shared" si="6"/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46">
        <v>0</v>
      </c>
      <c r="V225" s="7">
        <f t="shared" si="7"/>
        <v>0</v>
      </c>
    </row>
    <row r="226" spans="1:22" ht="18.75" x14ac:dyDescent="0.3">
      <c r="A226" s="17" t="s">
        <v>77</v>
      </c>
      <c r="B226" s="43">
        <v>0</v>
      </c>
      <c r="C226" s="43">
        <v>0</v>
      </c>
      <c r="D226" s="43">
        <v>0</v>
      </c>
      <c r="E226" s="14">
        <f t="shared" si="6"/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0</v>
      </c>
      <c r="U226" s="46">
        <v>0</v>
      </c>
      <c r="V226" s="7">
        <f t="shared" si="7"/>
        <v>0</v>
      </c>
    </row>
    <row r="227" spans="1:22" ht="18.75" x14ac:dyDescent="0.3">
      <c r="A227" s="17">
        <v>279</v>
      </c>
      <c r="B227" s="43">
        <v>0</v>
      </c>
      <c r="C227" s="43">
        <v>0</v>
      </c>
      <c r="D227" s="43">
        <v>0</v>
      </c>
      <c r="E227" s="14">
        <f t="shared" si="6"/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46">
        <v>0</v>
      </c>
      <c r="V227" s="7">
        <f t="shared" si="7"/>
        <v>0</v>
      </c>
    </row>
    <row r="228" spans="1:22" ht="18.75" x14ac:dyDescent="0.3">
      <c r="A228" s="17" t="s">
        <v>78</v>
      </c>
      <c r="B228" s="43">
        <v>0</v>
      </c>
      <c r="C228" s="43">
        <v>0</v>
      </c>
      <c r="D228" s="43">
        <v>0</v>
      </c>
      <c r="E228" s="14">
        <f t="shared" si="6"/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0</v>
      </c>
      <c r="U228" s="46">
        <v>0</v>
      </c>
      <c r="V228" s="7">
        <f t="shared" si="7"/>
        <v>0</v>
      </c>
    </row>
    <row r="229" spans="1:22" ht="18.75" x14ac:dyDescent="0.3">
      <c r="A229" s="17">
        <v>282</v>
      </c>
      <c r="B229" s="43">
        <v>0</v>
      </c>
      <c r="C229" s="43">
        <v>0</v>
      </c>
      <c r="D229" s="43">
        <v>0</v>
      </c>
      <c r="E229" s="14">
        <f t="shared" si="6"/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6">
        <v>0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0</v>
      </c>
      <c r="U229" s="46">
        <v>0</v>
      </c>
      <c r="V229" s="7">
        <f t="shared" si="7"/>
        <v>0</v>
      </c>
    </row>
    <row r="230" spans="1:22" ht="18.75" x14ac:dyDescent="0.3">
      <c r="A230" s="17" t="s">
        <v>79</v>
      </c>
      <c r="B230" s="43">
        <v>0</v>
      </c>
      <c r="C230" s="43">
        <v>0</v>
      </c>
      <c r="D230" s="43">
        <v>0</v>
      </c>
      <c r="E230" s="14">
        <f t="shared" si="6"/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6">
        <v>0</v>
      </c>
      <c r="L230" s="46">
        <v>0</v>
      </c>
      <c r="M230" s="46">
        <v>0</v>
      </c>
      <c r="N230" s="46">
        <v>0</v>
      </c>
      <c r="O230" s="46">
        <v>0</v>
      </c>
      <c r="P230" s="46">
        <v>0</v>
      </c>
      <c r="Q230" s="46">
        <v>0</v>
      </c>
      <c r="R230" s="46">
        <v>0</v>
      </c>
      <c r="S230" s="46">
        <v>0</v>
      </c>
      <c r="T230" s="46">
        <v>0</v>
      </c>
      <c r="U230" s="46">
        <v>0</v>
      </c>
      <c r="V230" s="7">
        <f t="shared" si="7"/>
        <v>0</v>
      </c>
    </row>
    <row r="231" spans="1:22" ht="18.75" x14ac:dyDescent="0.3">
      <c r="A231" s="17" t="s">
        <v>80</v>
      </c>
      <c r="B231" s="43">
        <v>0</v>
      </c>
      <c r="C231" s="43">
        <v>0</v>
      </c>
      <c r="D231" s="43">
        <v>0</v>
      </c>
      <c r="E231" s="14">
        <f t="shared" si="6"/>
        <v>0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46">
        <v>0</v>
      </c>
      <c r="V231" s="7">
        <f t="shared" si="7"/>
        <v>0</v>
      </c>
    </row>
    <row r="232" spans="1:22" ht="18.75" x14ac:dyDescent="0.3">
      <c r="A232" s="17" t="s">
        <v>627</v>
      </c>
      <c r="B232" s="43">
        <v>0</v>
      </c>
      <c r="C232" s="43">
        <v>0</v>
      </c>
      <c r="D232" s="43">
        <v>0</v>
      </c>
      <c r="E232" s="14">
        <f t="shared" si="6"/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0</v>
      </c>
      <c r="U232" s="46">
        <v>0</v>
      </c>
      <c r="V232" s="7">
        <f t="shared" si="7"/>
        <v>0</v>
      </c>
    </row>
    <row r="233" spans="1:22" ht="18.75" x14ac:dyDescent="0.3">
      <c r="A233" s="17">
        <v>283</v>
      </c>
      <c r="B233" s="43">
        <v>0</v>
      </c>
      <c r="C233" s="43">
        <v>0</v>
      </c>
      <c r="D233" s="43">
        <v>0</v>
      </c>
      <c r="E233" s="14">
        <f t="shared" si="6"/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46">
        <v>0</v>
      </c>
      <c r="V233" s="7">
        <f t="shared" si="7"/>
        <v>0</v>
      </c>
    </row>
    <row r="234" spans="1:22" ht="18.75" x14ac:dyDescent="0.3">
      <c r="A234" s="18" t="s">
        <v>81</v>
      </c>
      <c r="B234" s="43">
        <v>0</v>
      </c>
      <c r="C234" s="43">
        <v>0</v>
      </c>
      <c r="D234" s="43">
        <v>0</v>
      </c>
      <c r="E234" s="14">
        <f t="shared" si="6"/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0</v>
      </c>
      <c r="S234" s="46">
        <v>0</v>
      </c>
      <c r="T234" s="46">
        <v>0</v>
      </c>
      <c r="U234" s="46">
        <v>0</v>
      </c>
      <c r="V234" s="7">
        <f t="shared" si="7"/>
        <v>0</v>
      </c>
    </row>
    <row r="235" spans="1:22" ht="18.75" x14ac:dyDescent="0.3">
      <c r="A235" s="17" t="s">
        <v>82</v>
      </c>
      <c r="B235" s="43">
        <v>0</v>
      </c>
      <c r="C235" s="43">
        <v>0</v>
      </c>
      <c r="D235" s="43">
        <v>0</v>
      </c>
      <c r="E235" s="14">
        <f t="shared" si="6"/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0</v>
      </c>
      <c r="U235" s="46">
        <v>0</v>
      </c>
      <c r="V235" s="7">
        <f t="shared" si="7"/>
        <v>0</v>
      </c>
    </row>
    <row r="236" spans="1:22" ht="18.75" x14ac:dyDescent="0.3">
      <c r="A236" s="17">
        <v>284</v>
      </c>
      <c r="B236" s="43">
        <v>0</v>
      </c>
      <c r="C236" s="43">
        <v>0</v>
      </c>
      <c r="D236" s="43">
        <v>0</v>
      </c>
      <c r="E236" s="14">
        <f t="shared" si="6"/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46">
        <v>0</v>
      </c>
      <c r="V236" s="7">
        <f t="shared" si="7"/>
        <v>0</v>
      </c>
    </row>
    <row r="237" spans="1:22" ht="18.75" x14ac:dyDescent="0.3">
      <c r="A237" s="17" t="s">
        <v>83</v>
      </c>
      <c r="B237" s="43">
        <v>0</v>
      </c>
      <c r="C237" s="43">
        <v>0</v>
      </c>
      <c r="D237" s="43">
        <v>0</v>
      </c>
      <c r="E237" s="14">
        <f t="shared" si="6"/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0</v>
      </c>
      <c r="U237" s="46">
        <v>0</v>
      </c>
      <c r="V237" s="7">
        <f t="shared" si="7"/>
        <v>0</v>
      </c>
    </row>
    <row r="238" spans="1:22" ht="18.75" x14ac:dyDescent="0.3">
      <c r="A238" s="17" t="s">
        <v>84</v>
      </c>
      <c r="B238" s="43">
        <v>0</v>
      </c>
      <c r="C238" s="43">
        <v>0</v>
      </c>
      <c r="D238" s="43">
        <v>0</v>
      </c>
      <c r="E238" s="14">
        <f t="shared" si="6"/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0</v>
      </c>
      <c r="U238" s="46">
        <v>0</v>
      </c>
      <c r="V238" s="7">
        <f t="shared" si="7"/>
        <v>0</v>
      </c>
    </row>
    <row r="239" spans="1:22" ht="18.75" x14ac:dyDescent="0.3">
      <c r="A239" s="17" t="s">
        <v>85</v>
      </c>
      <c r="B239" s="43">
        <v>0</v>
      </c>
      <c r="C239" s="43">
        <v>0</v>
      </c>
      <c r="D239" s="43">
        <v>0</v>
      </c>
      <c r="E239" s="14">
        <f t="shared" si="6"/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6">
        <v>0</v>
      </c>
      <c r="L239" s="46">
        <v>0</v>
      </c>
      <c r="M239" s="46">
        <v>0</v>
      </c>
      <c r="N239" s="46">
        <v>0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46">
        <v>0</v>
      </c>
      <c r="V239" s="7">
        <f t="shared" si="7"/>
        <v>0</v>
      </c>
    </row>
    <row r="240" spans="1:22" ht="18.75" x14ac:dyDescent="0.3">
      <c r="A240" s="17" t="s">
        <v>628</v>
      </c>
      <c r="B240" s="43">
        <v>0</v>
      </c>
      <c r="C240" s="43">
        <v>0</v>
      </c>
      <c r="D240" s="43">
        <v>0</v>
      </c>
      <c r="E240" s="14">
        <f t="shared" si="6"/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0</v>
      </c>
      <c r="U240" s="46">
        <v>0</v>
      </c>
      <c r="V240" s="7">
        <f t="shared" si="7"/>
        <v>0</v>
      </c>
    </row>
    <row r="241" spans="1:22" ht="18.75" x14ac:dyDescent="0.3">
      <c r="A241" s="17">
        <v>285</v>
      </c>
      <c r="B241" s="43">
        <v>0</v>
      </c>
      <c r="C241" s="43">
        <v>0</v>
      </c>
      <c r="D241" s="43">
        <v>0</v>
      </c>
      <c r="E241" s="14">
        <f t="shared" si="6"/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0</v>
      </c>
      <c r="U241" s="46">
        <v>0</v>
      </c>
      <c r="V241" s="7">
        <f t="shared" si="7"/>
        <v>0</v>
      </c>
    </row>
    <row r="242" spans="1:22" ht="18.75" x14ac:dyDescent="0.3">
      <c r="A242" s="17" t="s">
        <v>86</v>
      </c>
      <c r="B242" s="43">
        <v>0</v>
      </c>
      <c r="C242" s="43">
        <v>0</v>
      </c>
      <c r="D242" s="43">
        <v>0</v>
      </c>
      <c r="E242" s="14">
        <f t="shared" si="6"/>
        <v>0</v>
      </c>
      <c r="F242" s="43">
        <v>0</v>
      </c>
      <c r="G242" s="43">
        <v>0</v>
      </c>
      <c r="H242" s="43">
        <v>0</v>
      </c>
      <c r="I242" s="43">
        <v>0</v>
      </c>
      <c r="J242" s="43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0</v>
      </c>
      <c r="U242" s="46">
        <v>0</v>
      </c>
      <c r="V242" s="7">
        <f t="shared" si="7"/>
        <v>0</v>
      </c>
    </row>
    <row r="243" spans="1:22" ht="18.75" x14ac:dyDescent="0.3">
      <c r="A243" s="17">
        <v>286</v>
      </c>
      <c r="B243" s="43">
        <v>0</v>
      </c>
      <c r="C243" s="43">
        <v>0</v>
      </c>
      <c r="D243" s="43">
        <v>0</v>
      </c>
      <c r="E243" s="14">
        <f t="shared" si="6"/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0</v>
      </c>
      <c r="U243" s="46">
        <v>0</v>
      </c>
      <c r="V243" s="7">
        <f t="shared" si="7"/>
        <v>0</v>
      </c>
    </row>
    <row r="244" spans="1:22" ht="18.75" x14ac:dyDescent="0.3">
      <c r="A244" s="17" t="s">
        <v>87</v>
      </c>
      <c r="B244" s="43">
        <v>0</v>
      </c>
      <c r="C244" s="43">
        <v>0</v>
      </c>
      <c r="D244" s="43">
        <v>0</v>
      </c>
      <c r="E244" s="14">
        <f t="shared" si="6"/>
        <v>0</v>
      </c>
      <c r="F244" s="43">
        <v>0</v>
      </c>
      <c r="G244" s="43">
        <v>0</v>
      </c>
      <c r="H244" s="43">
        <v>0</v>
      </c>
      <c r="I244" s="43">
        <v>0</v>
      </c>
      <c r="J244" s="43">
        <v>0</v>
      </c>
      <c r="K244" s="46">
        <v>0</v>
      </c>
      <c r="L244" s="46">
        <v>0</v>
      </c>
      <c r="M244" s="46">
        <v>0</v>
      </c>
      <c r="N244" s="46">
        <v>0</v>
      </c>
      <c r="O244" s="46">
        <v>0</v>
      </c>
      <c r="P244" s="46">
        <v>0</v>
      </c>
      <c r="Q244" s="46">
        <v>0</v>
      </c>
      <c r="R244" s="46">
        <v>0</v>
      </c>
      <c r="S244" s="46">
        <v>0</v>
      </c>
      <c r="T244" s="46">
        <v>0</v>
      </c>
      <c r="U244" s="46">
        <v>0</v>
      </c>
      <c r="V244" s="7">
        <f t="shared" si="7"/>
        <v>0</v>
      </c>
    </row>
    <row r="245" spans="1:22" ht="18.75" x14ac:dyDescent="0.3">
      <c r="A245" s="17">
        <v>287</v>
      </c>
      <c r="B245" s="43">
        <v>0</v>
      </c>
      <c r="C245" s="43">
        <v>0</v>
      </c>
      <c r="D245" s="43">
        <v>0</v>
      </c>
      <c r="E245" s="14">
        <f t="shared" si="6"/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46">
        <v>0</v>
      </c>
      <c r="V245" s="7">
        <f t="shared" si="7"/>
        <v>0</v>
      </c>
    </row>
    <row r="246" spans="1:22" ht="18.75" x14ac:dyDescent="0.3">
      <c r="A246" s="17" t="s">
        <v>88</v>
      </c>
      <c r="B246" s="43">
        <v>0</v>
      </c>
      <c r="C246" s="43">
        <v>0</v>
      </c>
      <c r="D246" s="43">
        <v>0</v>
      </c>
      <c r="E246" s="14">
        <f t="shared" si="6"/>
        <v>0</v>
      </c>
      <c r="F246" s="43">
        <v>0</v>
      </c>
      <c r="G246" s="43">
        <v>0</v>
      </c>
      <c r="H246" s="43">
        <v>0</v>
      </c>
      <c r="I246" s="43">
        <v>0</v>
      </c>
      <c r="J246" s="43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0</v>
      </c>
      <c r="U246" s="46">
        <v>0</v>
      </c>
      <c r="V246" s="7">
        <f t="shared" si="7"/>
        <v>0</v>
      </c>
    </row>
    <row r="247" spans="1:22" ht="18.75" x14ac:dyDescent="0.3">
      <c r="A247" s="17" t="s">
        <v>89</v>
      </c>
      <c r="B247" s="43">
        <v>0</v>
      </c>
      <c r="C247" s="43">
        <v>0</v>
      </c>
      <c r="D247" s="43">
        <v>0</v>
      </c>
      <c r="E247" s="14">
        <f t="shared" si="6"/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6">
        <v>0</v>
      </c>
      <c r="L247" s="46">
        <v>0</v>
      </c>
      <c r="M247" s="46">
        <v>0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0</v>
      </c>
      <c r="U247" s="46">
        <v>0</v>
      </c>
      <c r="V247" s="7">
        <f t="shared" si="7"/>
        <v>0</v>
      </c>
    </row>
    <row r="248" spans="1:22" ht="18.75" x14ac:dyDescent="0.3">
      <c r="A248" s="17">
        <v>288</v>
      </c>
      <c r="B248" s="43">
        <v>0</v>
      </c>
      <c r="C248" s="43">
        <v>0</v>
      </c>
      <c r="D248" s="43">
        <v>0</v>
      </c>
      <c r="E248" s="14">
        <f t="shared" si="6"/>
        <v>0</v>
      </c>
      <c r="F248" s="43">
        <v>0</v>
      </c>
      <c r="G248" s="43">
        <v>0</v>
      </c>
      <c r="H248" s="43">
        <v>0</v>
      </c>
      <c r="I248" s="43">
        <v>0</v>
      </c>
      <c r="J248" s="43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46">
        <v>0</v>
      </c>
      <c r="V248" s="7">
        <f t="shared" si="7"/>
        <v>0</v>
      </c>
    </row>
    <row r="249" spans="1:22" ht="18.75" x14ac:dyDescent="0.3">
      <c r="A249" s="17" t="s">
        <v>90</v>
      </c>
      <c r="B249" s="43">
        <v>0</v>
      </c>
      <c r="C249" s="43">
        <v>0</v>
      </c>
      <c r="D249" s="43">
        <v>0</v>
      </c>
      <c r="E249" s="14">
        <f t="shared" si="6"/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46">
        <v>0</v>
      </c>
      <c r="V249" s="7">
        <f t="shared" si="7"/>
        <v>0</v>
      </c>
    </row>
    <row r="250" spans="1:22" ht="18.75" x14ac:dyDescent="0.3">
      <c r="A250" s="17" t="s">
        <v>629</v>
      </c>
      <c r="B250" s="43">
        <v>0</v>
      </c>
      <c r="C250" s="43">
        <v>0</v>
      </c>
      <c r="D250" s="43">
        <v>0</v>
      </c>
      <c r="E250" s="14">
        <f t="shared" si="6"/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0</v>
      </c>
      <c r="K250" s="46">
        <v>0</v>
      </c>
      <c r="L250" s="46">
        <v>0</v>
      </c>
      <c r="M250" s="46">
        <v>0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0</v>
      </c>
      <c r="U250" s="46">
        <v>0</v>
      </c>
      <c r="V250" s="7">
        <f t="shared" si="7"/>
        <v>0</v>
      </c>
    </row>
    <row r="251" spans="1:22" ht="18.75" x14ac:dyDescent="0.3">
      <c r="A251" s="17">
        <v>289</v>
      </c>
      <c r="B251" s="43">
        <v>0</v>
      </c>
      <c r="C251" s="43">
        <v>0</v>
      </c>
      <c r="D251" s="43">
        <v>0</v>
      </c>
      <c r="E251" s="14">
        <f t="shared" si="6"/>
        <v>0</v>
      </c>
      <c r="F251" s="43">
        <v>0</v>
      </c>
      <c r="G251" s="43">
        <v>0</v>
      </c>
      <c r="H251" s="43">
        <v>0</v>
      </c>
      <c r="I251" s="43">
        <v>0</v>
      </c>
      <c r="J251" s="43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0</v>
      </c>
      <c r="U251" s="46">
        <v>0</v>
      </c>
      <c r="V251" s="7">
        <f t="shared" si="7"/>
        <v>0</v>
      </c>
    </row>
    <row r="252" spans="1:22" ht="18.75" x14ac:dyDescent="0.3">
      <c r="A252" s="17" t="s">
        <v>558</v>
      </c>
      <c r="B252" s="43">
        <v>0</v>
      </c>
      <c r="C252" s="43">
        <v>0</v>
      </c>
      <c r="D252" s="43">
        <v>0</v>
      </c>
      <c r="E252" s="14">
        <f t="shared" si="6"/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0</v>
      </c>
      <c r="P252" s="46">
        <v>0</v>
      </c>
      <c r="Q252" s="46">
        <v>0</v>
      </c>
      <c r="R252" s="46">
        <v>0</v>
      </c>
      <c r="S252" s="46">
        <v>0</v>
      </c>
      <c r="T252" s="46">
        <v>0</v>
      </c>
      <c r="U252" s="46">
        <v>0</v>
      </c>
      <c r="V252" s="7">
        <f t="shared" si="7"/>
        <v>0</v>
      </c>
    </row>
    <row r="253" spans="1:22" ht="18.75" x14ac:dyDescent="0.3">
      <c r="A253" s="17">
        <v>291</v>
      </c>
      <c r="B253" s="43">
        <v>0</v>
      </c>
      <c r="C253" s="43">
        <v>0</v>
      </c>
      <c r="D253" s="43">
        <v>0</v>
      </c>
      <c r="E253" s="14">
        <f t="shared" si="6"/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46">
        <v>0</v>
      </c>
      <c r="V253" s="7">
        <f t="shared" si="7"/>
        <v>0</v>
      </c>
    </row>
    <row r="254" spans="1:22" ht="18.75" x14ac:dyDescent="0.3">
      <c r="A254" s="17">
        <v>292</v>
      </c>
      <c r="B254" s="43">
        <v>0</v>
      </c>
      <c r="C254" s="43">
        <v>0</v>
      </c>
      <c r="D254" s="43">
        <v>0</v>
      </c>
      <c r="E254" s="14">
        <f t="shared" si="6"/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46">
        <v>0</v>
      </c>
      <c r="V254" s="7">
        <f t="shared" si="7"/>
        <v>0</v>
      </c>
    </row>
    <row r="255" spans="1:22" ht="18.75" x14ac:dyDescent="0.3">
      <c r="A255" s="17">
        <v>293</v>
      </c>
      <c r="B255" s="43">
        <v>0</v>
      </c>
      <c r="C255" s="43">
        <v>0</v>
      </c>
      <c r="D255" s="43">
        <v>0</v>
      </c>
      <c r="E255" s="14">
        <f t="shared" si="6"/>
        <v>0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46">
        <v>0</v>
      </c>
      <c r="V255" s="7">
        <f t="shared" si="7"/>
        <v>0</v>
      </c>
    </row>
    <row r="256" spans="1:22" ht="18.75" x14ac:dyDescent="0.3">
      <c r="A256" s="17" t="s">
        <v>433</v>
      </c>
      <c r="B256" s="43">
        <v>0</v>
      </c>
      <c r="C256" s="43">
        <v>0</v>
      </c>
      <c r="D256" s="43">
        <v>0</v>
      </c>
      <c r="E256" s="14">
        <f t="shared" si="6"/>
        <v>0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0</v>
      </c>
      <c r="T256" s="46">
        <v>0</v>
      </c>
      <c r="U256" s="46">
        <v>0</v>
      </c>
      <c r="V256" s="7">
        <f t="shared" si="7"/>
        <v>0</v>
      </c>
    </row>
    <row r="257" spans="1:22" ht="18.75" x14ac:dyDescent="0.3">
      <c r="A257" s="17" t="s">
        <v>434</v>
      </c>
      <c r="B257" s="43">
        <v>0</v>
      </c>
      <c r="C257" s="43">
        <v>0</v>
      </c>
      <c r="D257" s="43">
        <v>0</v>
      </c>
      <c r="E257" s="14">
        <f t="shared" si="6"/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46">
        <v>0</v>
      </c>
      <c r="V257" s="7">
        <f t="shared" si="7"/>
        <v>0</v>
      </c>
    </row>
    <row r="258" spans="1:22" ht="18.75" x14ac:dyDescent="0.3">
      <c r="A258" s="17" t="s">
        <v>435</v>
      </c>
      <c r="B258" s="43">
        <v>0</v>
      </c>
      <c r="C258" s="43">
        <v>0</v>
      </c>
      <c r="D258" s="43">
        <v>0</v>
      </c>
      <c r="E258" s="14">
        <f t="shared" si="6"/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46">
        <v>0</v>
      </c>
      <c r="V258" s="7">
        <f t="shared" si="7"/>
        <v>0</v>
      </c>
    </row>
    <row r="259" spans="1:22" ht="18.75" x14ac:dyDescent="0.3">
      <c r="A259" s="17" t="s">
        <v>436</v>
      </c>
      <c r="B259" s="43">
        <v>0</v>
      </c>
      <c r="C259" s="43">
        <v>0</v>
      </c>
      <c r="D259" s="43">
        <v>0</v>
      </c>
      <c r="E259" s="14">
        <f t="shared" si="6"/>
        <v>0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46">
        <v>0</v>
      </c>
      <c r="V259" s="7">
        <f t="shared" si="7"/>
        <v>0</v>
      </c>
    </row>
    <row r="260" spans="1:22" ht="18.75" x14ac:dyDescent="0.3">
      <c r="A260" s="17">
        <v>294</v>
      </c>
      <c r="B260" s="43">
        <v>0</v>
      </c>
      <c r="C260" s="43">
        <v>0</v>
      </c>
      <c r="D260" s="43">
        <v>0</v>
      </c>
      <c r="E260" s="14">
        <f t="shared" si="6"/>
        <v>0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0</v>
      </c>
      <c r="P260" s="46">
        <v>0</v>
      </c>
      <c r="Q260" s="46">
        <v>0</v>
      </c>
      <c r="R260" s="46">
        <v>0</v>
      </c>
      <c r="S260" s="46">
        <v>0</v>
      </c>
      <c r="T260" s="46">
        <v>0</v>
      </c>
      <c r="U260" s="46">
        <v>0</v>
      </c>
      <c r="V260" s="7">
        <f t="shared" si="7"/>
        <v>0</v>
      </c>
    </row>
    <row r="261" spans="1:22" ht="18.75" x14ac:dyDescent="0.3">
      <c r="A261" s="17">
        <v>295</v>
      </c>
      <c r="B261" s="43">
        <v>0</v>
      </c>
      <c r="C261" s="43">
        <v>0</v>
      </c>
      <c r="D261" s="43">
        <v>0</v>
      </c>
      <c r="E261" s="14">
        <f t="shared" si="6"/>
        <v>0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46">
        <v>0</v>
      </c>
      <c r="V261" s="7">
        <f t="shared" si="7"/>
        <v>0</v>
      </c>
    </row>
    <row r="262" spans="1:22" ht="18.75" x14ac:dyDescent="0.3">
      <c r="A262" s="17" t="s">
        <v>91</v>
      </c>
      <c r="B262" s="43">
        <v>0</v>
      </c>
      <c r="C262" s="43">
        <v>0</v>
      </c>
      <c r="D262" s="43">
        <v>0</v>
      </c>
      <c r="E262" s="14">
        <f t="shared" si="6"/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46">
        <v>0</v>
      </c>
      <c r="V262" s="7">
        <f t="shared" si="7"/>
        <v>0</v>
      </c>
    </row>
    <row r="263" spans="1:22" ht="18.75" x14ac:dyDescent="0.3">
      <c r="A263" s="17" t="s">
        <v>437</v>
      </c>
      <c r="B263" s="43">
        <v>0</v>
      </c>
      <c r="C263" s="43">
        <v>0</v>
      </c>
      <c r="D263" s="43">
        <v>0</v>
      </c>
      <c r="E263" s="14">
        <f t="shared" ref="E263:E322" si="8">SUM(B263:D263)</f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0</v>
      </c>
      <c r="T263" s="46">
        <v>0</v>
      </c>
      <c r="U263" s="46">
        <v>0</v>
      </c>
      <c r="V263" s="7">
        <f t="shared" ref="V263:V322" si="9">SUM(K263:U263)</f>
        <v>0</v>
      </c>
    </row>
    <row r="264" spans="1:22" ht="18.75" x14ac:dyDescent="0.3">
      <c r="A264" s="17">
        <v>296</v>
      </c>
      <c r="B264" s="43">
        <v>0</v>
      </c>
      <c r="C264" s="43">
        <v>0</v>
      </c>
      <c r="D264" s="43">
        <v>0</v>
      </c>
      <c r="E264" s="14">
        <f t="shared" si="8"/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6">
        <v>0</v>
      </c>
      <c r="V264" s="7">
        <f t="shared" si="9"/>
        <v>0</v>
      </c>
    </row>
    <row r="265" spans="1:22" ht="18.75" x14ac:dyDescent="0.3">
      <c r="A265" s="17">
        <v>298</v>
      </c>
      <c r="B265" s="43">
        <v>0</v>
      </c>
      <c r="C265" s="43">
        <v>0</v>
      </c>
      <c r="D265" s="43">
        <v>0</v>
      </c>
      <c r="E265" s="14">
        <f t="shared" si="8"/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46">
        <v>0</v>
      </c>
      <c r="V265" s="7">
        <f t="shared" si="9"/>
        <v>0</v>
      </c>
    </row>
    <row r="266" spans="1:22" ht="18.75" x14ac:dyDescent="0.3">
      <c r="A266" s="17">
        <v>299</v>
      </c>
      <c r="B266" s="43">
        <v>0</v>
      </c>
      <c r="C266" s="43">
        <v>0</v>
      </c>
      <c r="D266" s="43">
        <v>0</v>
      </c>
      <c r="E266" s="14">
        <f t="shared" si="8"/>
        <v>0</v>
      </c>
      <c r="F266" s="43">
        <v>0</v>
      </c>
      <c r="G266" s="43">
        <v>0</v>
      </c>
      <c r="H266" s="43">
        <v>0</v>
      </c>
      <c r="I266" s="43">
        <v>0</v>
      </c>
      <c r="J266" s="43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46">
        <v>0</v>
      </c>
      <c r="V266" s="7">
        <f t="shared" si="9"/>
        <v>0</v>
      </c>
    </row>
    <row r="267" spans="1:22" ht="18.75" x14ac:dyDescent="0.3">
      <c r="A267" s="17">
        <v>300</v>
      </c>
      <c r="B267" s="43">
        <v>0</v>
      </c>
      <c r="C267" s="43">
        <v>0</v>
      </c>
      <c r="D267" s="43">
        <v>0</v>
      </c>
      <c r="E267" s="14">
        <f t="shared" si="8"/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46">
        <v>0</v>
      </c>
      <c r="V267" s="7">
        <f t="shared" si="9"/>
        <v>0</v>
      </c>
    </row>
    <row r="268" spans="1:22" ht="18.75" x14ac:dyDescent="0.3">
      <c r="A268" s="17">
        <v>301</v>
      </c>
      <c r="B268" s="43">
        <v>0</v>
      </c>
      <c r="C268" s="43">
        <v>0</v>
      </c>
      <c r="D268" s="43">
        <v>0</v>
      </c>
      <c r="E268" s="14">
        <f t="shared" si="8"/>
        <v>0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0</v>
      </c>
      <c r="U268" s="46">
        <v>0</v>
      </c>
      <c r="V268" s="7">
        <f t="shared" si="9"/>
        <v>0</v>
      </c>
    </row>
    <row r="269" spans="1:22" ht="18.75" x14ac:dyDescent="0.3">
      <c r="A269" s="17">
        <v>302</v>
      </c>
      <c r="B269" s="43">
        <v>0</v>
      </c>
      <c r="C269" s="43">
        <v>0</v>
      </c>
      <c r="D269" s="43">
        <v>0</v>
      </c>
      <c r="E269" s="14">
        <f t="shared" si="8"/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0</v>
      </c>
      <c r="U269" s="46">
        <v>0</v>
      </c>
      <c r="V269" s="7">
        <f t="shared" si="9"/>
        <v>0</v>
      </c>
    </row>
    <row r="270" spans="1:22" ht="18.75" x14ac:dyDescent="0.3">
      <c r="A270" s="17">
        <v>303</v>
      </c>
      <c r="B270" s="43">
        <v>0</v>
      </c>
      <c r="C270" s="43">
        <v>0</v>
      </c>
      <c r="D270" s="43">
        <v>0</v>
      </c>
      <c r="E270" s="14">
        <f t="shared" si="8"/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0</v>
      </c>
      <c r="U270" s="46">
        <v>0</v>
      </c>
      <c r="V270" s="7">
        <f t="shared" si="9"/>
        <v>0</v>
      </c>
    </row>
    <row r="271" spans="1:22" ht="18.75" x14ac:dyDescent="0.3">
      <c r="A271" s="17">
        <v>304</v>
      </c>
      <c r="B271" s="43">
        <v>0</v>
      </c>
      <c r="C271" s="43">
        <v>0</v>
      </c>
      <c r="D271" s="43">
        <v>0</v>
      </c>
      <c r="E271" s="14">
        <f t="shared" si="8"/>
        <v>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46">
        <v>0</v>
      </c>
      <c r="V271" s="7">
        <f t="shared" si="9"/>
        <v>0</v>
      </c>
    </row>
    <row r="272" spans="1:22" ht="18.75" x14ac:dyDescent="0.3">
      <c r="A272" s="17">
        <v>305</v>
      </c>
      <c r="B272" s="43">
        <v>0</v>
      </c>
      <c r="C272" s="43">
        <v>0</v>
      </c>
      <c r="D272" s="43">
        <v>0</v>
      </c>
      <c r="E272" s="14">
        <f t="shared" si="8"/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0</v>
      </c>
      <c r="U272" s="46">
        <v>0</v>
      </c>
      <c r="V272" s="7">
        <f t="shared" si="9"/>
        <v>0</v>
      </c>
    </row>
    <row r="273" spans="1:22" ht="18.75" x14ac:dyDescent="0.3">
      <c r="A273" s="17" t="s">
        <v>454</v>
      </c>
      <c r="B273" s="43">
        <v>0</v>
      </c>
      <c r="C273" s="43">
        <v>0</v>
      </c>
      <c r="D273" s="43">
        <v>0</v>
      </c>
      <c r="E273" s="14">
        <f t="shared" si="8"/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46">
        <v>0</v>
      </c>
      <c r="V273" s="7">
        <f t="shared" si="9"/>
        <v>0</v>
      </c>
    </row>
    <row r="274" spans="1:22" ht="18.75" x14ac:dyDescent="0.3">
      <c r="A274" s="17" t="s">
        <v>92</v>
      </c>
      <c r="B274" s="43">
        <v>0</v>
      </c>
      <c r="C274" s="43">
        <v>0</v>
      </c>
      <c r="D274" s="43">
        <v>0</v>
      </c>
      <c r="E274" s="14">
        <f t="shared" si="8"/>
        <v>0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6">
        <v>0</v>
      </c>
      <c r="L274" s="46">
        <v>0</v>
      </c>
      <c r="M274" s="46">
        <v>0</v>
      </c>
      <c r="N274" s="46">
        <v>0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0</v>
      </c>
      <c r="U274" s="46">
        <v>0</v>
      </c>
      <c r="V274" s="7">
        <f t="shared" si="9"/>
        <v>0</v>
      </c>
    </row>
    <row r="275" spans="1:22" ht="18.75" x14ac:dyDescent="0.3">
      <c r="A275" s="17" t="s">
        <v>93</v>
      </c>
      <c r="B275" s="43">
        <v>0</v>
      </c>
      <c r="C275" s="43">
        <v>0</v>
      </c>
      <c r="D275" s="43">
        <v>0</v>
      </c>
      <c r="E275" s="14">
        <f t="shared" si="8"/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46">
        <v>0</v>
      </c>
      <c r="V275" s="7">
        <f t="shared" si="9"/>
        <v>0</v>
      </c>
    </row>
    <row r="276" spans="1:22" ht="18.75" x14ac:dyDescent="0.3">
      <c r="A276" s="17">
        <v>309</v>
      </c>
      <c r="B276" s="43">
        <v>0</v>
      </c>
      <c r="C276" s="43">
        <v>0</v>
      </c>
      <c r="D276" s="43">
        <v>0</v>
      </c>
      <c r="E276" s="14">
        <f t="shared" si="8"/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0</v>
      </c>
      <c r="U276" s="46">
        <v>0</v>
      </c>
      <c r="V276" s="7">
        <f t="shared" si="9"/>
        <v>0</v>
      </c>
    </row>
    <row r="277" spans="1:22" ht="18.75" x14ac:dyDescent="0.3">
      <c r="A277" s="17">
        <v>311</v>
      </c>
      <c r="B277" s="43">
        <v>0</v>
      </c>
      <c r="C277" s="43">
        <v>0</v>
      </c>
      <c r="D277" s="43">
        <v>0</v>
      </c>
      <c r="E277" s="14">
        <f t="shared" si="8"/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6">
        <v>0</v>
      </c>
      <c r="L277" s="46">
        <v>0</v>
      </c>
      <c r="M277" s="46">
        <v>0</v>
      </c>
      <c r="N277" s="46">
        <v>0</v>
      </c>
      <c r="O277" s="46">
        <v>0</v>
      </c>
      <c r="P277" s="46">
        <v>0</v>
      </c>
      <c r="Q277" s="46">
        <v>0</v>
      </c>
      <c r="R277" s="46">
        <v>0</v>
      </c>
      <c r="S277" s="46">
        <v>0</v>
      </c>
      <c r="T277" s="46">
        <v>0</v>
      </c>
      <c r="U277" s="46">
        <v>0</v>
      </c>
      <c r="V277" s="7">
        <f t="shared" si="9"/>
        <v>0</v>
      </c>
    </row>
    <row r="278" spans="1:22" ht="18.75" x14ac:dyDescent="0.3">
      <c r="A278" s="17">
        <v>312</v>
      </c>
      <c r="B278" s="43">
        <v>0</v>
      </c>
      <c r="C278" s="43">
        <v>0</v>
      </c>
      <c r="D278" s="43">
        <v>0</v>
      </c>
      <c r="E278" s="14">
        <f t="shared" si="8"/>
        <v>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46">
        <v>0</v>
      </c>
      <c r="V278" s="7">
        <f t="shared" si="9"/>
        <v>0</v>
      </c>
    </row>
    <row r="279" spans="1:22" ht="18.75" x14ac:dyDescent="0.3">
      <c r="A279" s="17" t="s">
        <v>94</v>
      </c>
      <c r="B279" s="43">
        <v>0</v>
      </c>
      <c r="C279" s="43">
        <v>0</v>
      </c>
      <c r="D279" s="43">
        <v>0</v>
      </c>
      <c r="E279" s="14">
        <f t="shared" si="8"/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6">
        <v>0</v>
      </c>
      <c r="L279" s="46">
        <v>0</v>
      </c>
      <c r="M279" s="46">
        <v>0</v>
      </c>
      <c r="N279" s="46">
        <v>0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46">
        <v>0</v>
      </c>
      <c r="V279" s="7">
        <f t="shared" si="9"/>
        <v>0</v>
      </c>
    </row>
    <row r="280" spans="1:22" ht="18.75" x14ac:dyDescent="0.3">
      <c r="A280" s="17">
        <v>313</v>
      </c>
      <c r="B280" s="43">
        <v>0</v>
      </c>
      <c r="C280" s="43">
        <v>0</v>
      </c>
      <c r="D280" s="43">
        <v>0</v>
      </c>
      <c r="E280" s="14">
        <f t="shared" si="8"/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46">
        <v>0</v>
      </c>
      <c r="V280" s="7">
        <f t="shared" si="9"/>
        <v>0</v>
      </c>
    </row>
    <row r="281" spans="1:22" ht="18.75" x14ac:dyDescent="0.3">
      <c r="A281" s="17" t="s">
        <v>95</v>
      </c>
      <c r="B281" s="43">
        <v>0</v>
      </c>
      <c r="C281" s="43">
        <v>0</v>
      </c>
      <c r="D281" s="43">
        <v>0</v>
      </c>
      <c r="E281" s="14">
        <f t="shared" si="8"/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6">
        <v>0</v>
      </c>
      <c r="L281" s="46">
        <v>0</v>
      </c>
      <c r="M281" s="46">
        <v>0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0</v>
      </c>
      <c r="T281" s="46">
        <v>0</v>
      </c>
      <c r="U281" s="46">
        <v>0</v>
      </c>
      <c r="V281" s="7">
        <f t="shared" si="9"/>
        <v>0</v>
      </c>
    </row>
    <row r="282" spans="1:22" ht="18.75" x14ac:dyDescent="0.3">
      <c r="A282" s="17" t="s">
        <v>633</v>
      </c>
      <c r="B282" s="43">
        <v>0</v>
      </c>
      <c r="C282" s="43">
        <v>0</v>
      </c>
      <c r="D282" s="43">
        <v>0</v>
      </c>
      <c r="E282" s="14">
        <f t="shared" si="8"/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6">
        <v>0</v>
      </c>
      <c r="L282" s="46">
        <v>0</v>
      </c>
      <c r="M282" s="46">
        <v>0</v>
      </c>
      <c r="N282" s="46">
        <v>0</v>
      </c>
      <c r="O282" s="46">
        <v>0</v>
      </c>
      <c r="P282" s="46">
        <v>0</v>
      </c>
      <c r="Q282" s="46">
        <v>0</v>
      </c>
      <c r="R282" s="46">
        <v>0</v>
      </c>
      <c r="S282" s="46">
        <v>0</v>
      </c>
      <c r="T282" s="46">
        <v>0</v>
      </c>
      <c r="U282" s="46">
        <v>0</v>
      </c>
      <c r="V282" s="7">
        <f t="shared" si="9"/>
        <v>0</v>
      </c>
    </row>
    <row r="283" spans="1:22" ht="18.75" x14ac:dyDescent="0.3">
      <c r="A283" s="17">
        <v>314</v>
      </c>
      <c r="B283" s="43">
        <v>0</v>
      </c>
      <c r="C283" s="43">
        <v>0</v>
      </c>
      <c r="D283" s="43">
        <v>0</v>
      </c>
      <c r="E283" s="14">
        <f t="shared" si="8"/>
        <v>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6">
        <v>0</v>
      </c>
      <c r="L283" s="46">
        <v>0</v>
      </c>
      <c r="M283" s="46">
        <v>0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0</v>
      </c>
      <c r="U283" s="46">
        <v>0</v>
      </c>
      <c r="V283" s="7">
        <f t="shared" si="9"/>
        <v>0</v>
      </c>
    </row>
    <row r="284" spans="1:22" ht="18.75" x14ac:dyDescent="0.3">
      <c r="A284" s="17">
        <v>316</v>
      </c>
      <c r="B284" s="43">
        <v>0</v>
      </c>
      <c r="C284" s="43">
        <v>0</v>
      </c>
      <c r="D284" s="43">
        <v>0</v>
      </c>
      <c r="E284" s="14">
        <f t="shared" si="8"/>
        <v>0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0</v>
      </c>
      <c r="U284" s="46">
        <v>0</v>
      </c>
      <c r="V284" s="7">
        <f t="shared" si="9"/>
        <v>0</v>
      </c>
    </row>
    <row r="285" spans="1:22" ht="18.75" x14ac:dyDescent="0.3">
      <c r="A285" s="17">
        <v>317</v>
      </c>
      <c r="B285" s="43">
        <v>0</v>
      </c>
      <c r="C285" s="43">
        <v>0</v>
      </c>
      <c r="D285" s="43">
        <v>0</v>
      </c>
      <c r="E285" s="14">
        <f t="shared" si="8"/>
        <v>0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0</v>
      </c>
      <c r="U285" s="46">
        <v>0</v>
      </c>
      <c r="V285" s="7">
        <f t="shared" si="9"/>
        <v>0</v>
      </c>
    </row>
    <row r="286" spans="1:22" ht="18.75" x14ac:dyDescent="0.3">
      <c r="A286" s="17">
        <v>319</v>
      </c>
      <c r="B286" s="43">
        <v>0</v>
      </c>
      <c r="C286" s="43">
        <v>0</v>
      </c>
      <c r="D286" s="43">
        <v>0</v>
      </c>
      <c r="E286" s="14">
        <f t="shared" si="8"/>
        <v>0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6">
        <v>0</v>
      </c>
      <c r="L286" s="46">
        <v>0</v>
      </c>
      <c r="M286" s="46">
        <v>0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0</v>
      </c>
      <c r="U286" s="46">
        <v>0</v>
      </c>
      <c r="V286" s="7">
        <f t="shared" si="9"/>
        <v>0</v>
      </c>
    </row>
    <row r="287" spans="1:22" ht="18.75" x14ac:dyDescent="0.3">
      <c r="A287" s="17" t="s">
        <v>96</v>
      </c>
      <c r="B287" s="43">
        <v>0</v>
      </c>
      <c r="C287" s="43">
        <v>0</v>
      </c>
      <c r="D287" s="43">
        <v>0</v>
      </c>
      <c r="E287" s="14">
        <f t="shared" si="8"/>
        <v>0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6">
        <v>0</v>
      </c>
      <c r="L287" s="46">
        <v>0</v>
      </c>
      <c r="M287" s="46">
        <v>0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0</v>
      </c>
      <c r="U287" s="46">
        <v>0</v>
      </c>
      <c r="V287" s="7">
        <f t="shared" si="9"/>
        <v>0</v>
      </c>
    </row>
    <row r="288" spans="1:22" ht="18.75" x14ac:dyDescent="0.3">
      <c r="A288" s="17" t="s">
        <v>438</v>
      </c>
      <c r="B288" s="43">
        <v>0</v>
      </c>
      <c r="C288" s="43">
        <v>0</v>
      </c>
      <c r="D288" s="43">
        <v>0</v>
      </c>
      <c r="E288" s="14">
        <f t="shared" si="8"/>
        <v>0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6">
        <v>0</v>
      </c>
      <c r="L288" s="46">
        <v>0</v>
      </c>
      <c r="M288" s="46">
        <v>0</v>
      </c>
      <c r="N288" s="46">
        <v>0</v>
      </c>
      <c r="O288" s="46">
        <v>0</v>
      </c>
      <c r="P288" s="46">
        <v>0</v>
      </c>
      <c r="Q288" s="46">
        <v>0</v>
      </c>
      <c r="R288" s="46">
        <v>0</v>
      </c>
      <c r="S288" s="46">
        <v>0</v>
      </c>
      <c r="T288" s="46">
        <v>0</v>
      </c>
      <c r="U288" s="46">
        <v>0</v>
      </c>
      <c r="V288" s="7">
        <f t="shared" si="9"/>
        <v>0</v>
      </c>
    </row>
    <row r="289" spans="1:22" ht="18.75" x14ac:dyDescent="0.3">
      <c r="A289" s="17" t="s">
        <v>439</v>
      </c>
      <c r="B289" s="43">
        <v>0</v>
      </c>
      <c r="C289" s="43">
        <v>0</v>
      </c>
      <c r="D289" s="43">
        <v>0</v>
      </c>
      <c r="E289" s="14">
        <f t="shared" si="8"/>
        <v>0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0</v>
      </c>
      <c r="U289" s="46">
        <v>0</v>
      </c>
      <c r="V289" s="7">
        <f t="shared" si="9"/>
        <v>0</v>
      </c>
    </row>
    <row r="290" spans="1:22" ht="18.75" x14ac:dyDescent="0.3">
      <c r="A290" s="17" t="s">
        <v>440</v>
      </c>
      <c r="B290" s="43">
        <v>0</v>
      </c>
      <c r="C290" s="43">
        <v>0</v>
      </c>
      <c r="D290" s="43">
        <v>0</v>
      </c>
      <c r="E290" s="14">
        <f t="shared" si="8"/>
        <v>0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0</v>
      </c>
      <c r="U290" s="46">
        <v>0</v>
      </c>
      <c r="V290" s="7">
        <f t="shared" si="9"/>
        <v>0</v>
      </c>
    </row>
    <row r="291" spans="1:22" ht="18.75" x14ac:dyDescent="0.3">
      <c r="A291" s="17" t="s">
        <v>441</v>
      </c>
      <c r="B291" s="43">
        <v>0</v>
      </c>
      <c r="C291" s="43">
        <v>0</v>
      </c>
      <c r="D291" s="43">
        <v>0</v>
      </c>
      <c r="E291" s="14">
        <f t="shared" si="8"/>
        <v>0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0</v>
      </c>
      <c r="U291" s="46">
        <v>0</v>
      </c>
      <c r="V291" s="7">
        <f t="shared" si="9"/>
        <v>0</v>
      </c>
    </row>
    <row r="292" spans="1:22" ht="18.75" x14ac:dyDescent="0.3">
      <c r="A292" s="17" t="s">
        <v>442</v>
      </c>
      <c r="B292" s="43">
        <v>0</v>
      </c>
      <c r="C292" s="43">
        <v>0</v>
      </c>
      <c r="D292" s="43">
        <v>0</v>
      </c>
      <c r="E292" s="14">
        <f t="shared" si="8"/>
        <v>0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0</v>
      </c>
      <c r="U292" s="46">
        <v>0</v>
      </c>
      <c r="V292" s="7">
        <f t="shared" si="9"/>
        <v>0</v>
      </c>
    </row>
    <row r="293" spans="1:22" ht="18.75" x14ac:dyDescent="0.3">
      <c r="A293" s="17" t="s">
        <v>443</v>
      </c>
      <c r="B293" s="43">
        <v>0</v>
      </c>
      <c r="C293" s="43">
        <v>0</v>
      </c>
      <c r="D293" s="43">
        <v>0</v>
      </c>
      <c r="E293" s="14">
        <f t="shared" si="8"/>
        <v>0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0</v>
      </c>
      <c r="U293" s="46">
        <v>0</v>
      </c>
      <c r="V293" s="7">
        <f t="shared" si="9"/>
        <v>0</v>
      </c>
    </row>
    <row r="294" spans="1:22" ht="18.75" x14ac:dyDescent="0.3">
      <c r="A294" s="17" t="s">
        <v>97</v>
      </c>
      <c r="B294" s="43">
        <v>0</v>
      </c>
      <c r="C294" s="43">
        <v>0</v>
      </c>
      <c r="D294" s="43">
        <v>0</v>
      </c>
      <c r="E294" s="14">
        <f t="shared" si="8"/>
        <v>0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0</v>
      </c>
      <c r="U294" s="46">
        <v>0</v>
      </c>
      <c r="V294" s="7">
        <f t="shared" si="9"/>
        <v>0</v>
      </c>
    </row>
    <row r="295" spans="1:22" ht="18.75" x14ac:dyDescent="0.3">
      <c r="A295" s="17">
        <v>323</v>
      </c>
      <c r="B295" s="43">
        <v>0</v>
      </c>
      <c r="C295" s="43">
        <v>0</v>
      </c>
      <c r="D295" s="43">
        <v>0</v>
      </c>
      <c r="E295" s="14">
        <f t="shared" si="8"/>
        <v>0</v>
      </c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0</v>
      </c>
      <c r="U295" s="46">
        <v>0</v>
      </c>
      <c r="V295" s="7">
        <f t="shared" si="9"/>
        <v>0</v>
      </c>
    </row>
    <row r="296" spans="1:22" ht="18.75" x14ac:dyDescent="0.3">
      <c r="A296" s="17">
        <v>324</v>
      </c>
      <c r="B296" s="43">
        <v>0</v>
      </c>
      <c r="C296" s="43">
        <v>0</v>
      </c>
      <c r="D296" s="43">
        <v>0</v>
      </c>
      <c r="E296" s="14">
        <f t="shared" si="8"/>
        <v>0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0</v>
      </c>
      <c r="U296" s="46">
        <v>0</v>
      </c>
      <c r="V296" s="7">
        <f t="shared" si="9"/>
        <v>0</v>
      </c>
    </row>
    <row r="297" spans="1:22" ht="18.75" x14ac:dyDescent="0.3">
      <c r="A297" s="17" t="s">
        <v>635</v>
      </c>
      <c r="B297" s="43">
        <v>0</v>
      </c>
      <c r="C297" s="43">
        <v>0</v>
      </c>
      <c r="D297" s="43">
        <v>0</v>
      </c>
      <c r="E297" s="14">
        <f t="shared" si="8"/>
        <v>0</v>
      </c>
      <c r="F297" s="43">
        <v>0</v>
      </c>
      <c r="G297" s="43">
        <v>0</v>
      </c>
      <c r="H297" s="43">
        <v>0</v>
      </c>
      <c r="I297" s="43">
        <v>0</v>
      </c>
      <c r="J297" s="43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46">
        <v>0</v>
      </c>
      <c r="V297" s="7">
        <f t="shared" si="9"/>
        <v>0</v>
      </c>
    </row>
    <row r="298" spans="1:22" ht="18.75" x14ac:dyDescent="0.3">
      <c r="A298" s="17">
        <v>325</v>
      </c>
      <c r="B298" s="43">
        <v>0</v>
      </c>
      <c r="C298" s="43">
        <v>0</v>
      </c>
      <c r="D298" s="43">
        <v>0</v>
      </c>
      <c r="E298" s="14">
        <f t="shared" si="8"/>
        <v>0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0</v>
      </c>
      <c r="U298" s="46">
        <v>0</v>
      </c>
      <c r="V298" s="7">
        <f t="shared" si="9"/>
        <v>0</v>
      </c>
    </row>
    <row r="299" spans="1:22" ht="18.75" x14ac:dyDescent="0.3">
      <c r="A299" s="17">
        <v>326</v>
      </c>
      <c r="B299" s="43">
        <v>0</v>
      </c>
      <c r="C299" s="43">
        <v>0</v>
      </c>
      <c r="D299" s="43">
        <v>0</v>
      </c>
      <c r="E299" s="14">
        <f t="shared" si="8"/>
        <v>0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46">
        <v>0</v>
      </c>
      <c r="V299" s="7">
        <f t="shared" si="9"/>
        <v>0</v>
      </c>
    </row>
    <row r="300" spans="1:22" ht="18.75" x14ac:dyDescent="0.3">
      <c r="A300" s="17" t="s">
        <v>444</v>
      </c>
      <c r="B300" s="43">
        <v>0</v>
      </c>
      <c r="C300" s="43">
        <v>0</v>
      </c>
      <c r="D300" s="43">
        <v>0</v>
      </c>
      <c r="E300" s="14">
        <f t="shared" si="8"/>
        <v>0</v>
      </c>
      <c r="F300" s="43">
        <v>0</v>
      </c>
      <c r="G300" s="43">
        <v>0</v>
      </c>
      <c r="H300" s="43">
        <v>0</v>
      </c>
      <c r="I300" s="43">
        <v>0</v>
      </c>
      <c r="J300" s="43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0</v>
      </c>
      <c r="U300" s="46">
        <v>0</v>
      </c>
      <c r="V300" s="7">
        <f t="shared" si="9"/>
        <v>0</v>
      </c>
    </row>
    <row r="301" spans="1:22" ht="18.75" x14ac:dyDescent="0.3">
      <c r="A301" s="17">
        <v>327</v>
      </c>
      <c r="B301" s="43">
        <v>0</v>
      </c>
      <c r="C301" s="43">
        <v>0</v>
      </c>
      <c r="D301" s="43">
        <v>0</v>
      </c>
      <c r="E301" s="14">
        <f t="shared" si="8"/>
        <v>0</v>
      </c>
      <c r="F301" s="43">
        <v>0</v>
      </c>
      <c r="G301" s="43">
        <v>0</v>
      </c>
      <c r="H301" s="43">
        <v>0</v>
      </c>
      <c r="I301" s="43">
        <v>0</v>
      </c>
      <c r="J301" s="43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0</v>
      </c>
      <c r="U301" s="46">
        <v>0</v>
      </c>
      <c r="V301" s="7">
        <f t="shared" si="9"/>
        <v>0</v>
      </c>
    </row>
    <row r="302" spans="1:22" ht="18.75" x14ac:dyDescent="0.3">
      <c r="A302" s="17" t="s">
        <v>636</v>
      </c>
      <c r="B302" s="43">
        <v>0</v>
      </c>
      <c r="C302" s="43">
        <v>0</v>
      </c>
      <c r="D302" s="43">
        <v>0</v>
      </c>
      <c r="E302" s="14">
        <f t="shared" si="8"/>
        <v>0</v>
      </c>
      <c r="F302" s="43">
        <v>0</v>
      </c>
      <c r="G302" s="43">
        <v>0</v>
      </c>
      <c r="H302" s="43">
        <v>0</v>
      </c>
      <c r="I302" s="43">
        <v>0</v>
      </c>
      <c r="J302" s="43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46">
        <v>0</v>
      </c>
      <c r="V302" s="7">
        <f t="shared" si="9"/>
        <v>0</v>
      </c>
    </row>
    <row r="303" spans="1:22" ht="18.75" x14ac:dyDescent="0.3">
      <c r="A303" s="17">
        <v>328</v>
      </c>
      <c r="B303" s="6">
        <v>0</v>
      </c>
      <c r="C303" s="6">
        <v>0</v>
      </c>
      <c r="D303" s="6">
        <v>0</v>
      </c>
      <c r="E303" s="14">
        <f t="shared" si="8"/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302">
        <v>0</v>
      </c>
      <c r="L303" s="302">
        <v>0</v>
      </c>
      <c r="M303" s="302">
        <v>0</v>
      </c>
      <c r="N303" s="302">
        <v>0</v>
      </c>
      <c r="O303" s="302">
        <v>0</v>
      </c>
      <c r="P303" s="302">
        <v>0</v>
      </c>
      <c r="Q303" s="302">
        <v>0</v>
      </c>
      <c r="R303" s="302">
        <v>0</v>
      </c>
      <c r="S303" s="302">
        <v>0</v>
      </c>
      <c r="T303" s="302">
        <v>0</v>
      </c>
      <c r="U303" s="302">
        <v>0</v>
      </c>
      <c r="V303" s="7">
        <f t="shared" si="9"/>
        <v>0</v>
      </c>
    </row>
    <row r="304" spans="1:22" ht="18.75" x14ac:dyDescent="0.3">
      <c r="A304" s="17" t="s">
        <v>455</v>
      </c>
      <c r="B304" s="6">
        <v>0</v>
      </c>
      <c r="C304" s="6">
        <v>0</v>
      </c>
      <c r="D304" s="6">
        <v>0</v>
      </c>
      <c r="E304" s="14">
        <f t="shared" si="8"/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302">
        <v>0</v>
      </c>
      <c r="L304" s="302">
        <v>0</v>
      </c>
      <c r="M304" s="302">
        <v>0</v>
      </c>
      <c r="N304" s="302">
        <v>0</v>
      </c>
      <c r="O304" s="302">
        <v>0</v>
      </c>
      <c r="P304" s="302">
        <v>0</v>
      </c>
      <c r="Q304" s="302">
        <v>0</v>
      </c>
      <c r="R304" s="302">
        <v>0</v>
      </c>
      <c r="S304" s="302">
        <v>0</v>
      </c>
      <c r="T304" s="302">
        <v>0</v>
      </c>
      <c r="U304" s="302">
        <v>0</v>
      </c>
      <c r="V304" s="7">
        <f t="shared" si="9"/>
        <v>0</v>
      </c>
    </row>
    <row r="305" spans="1:22" ht="18.75" x14ac:dyDescent="0.3">
      <c r="A305" s="17" t="s">
        <v>637</v>
      </c>
      <c r="B305" s="6">
        <v>0</v>
      </c>
      <c r="C305" s="6">
        <v>0</v>
      </c>
      <c r="D305" s="6">
        <v>0</v>
      </c>
      <c r="E305" s="14">
        <f t="shared" si="8"/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302">
        <v>0</v>
      </c>
      <c r="L305" s="302">
        <v>0</v>
      </c>
      <c r="M305" s="302">
        <v>0</v>
      </c>
      <c r="N305" s="302">
        <v>0</v>
      </c>
      <c r="O305" s="302">
        <v>0</v>
      </c>
      <c r="P305" s="302">
        <v>0</v>
      </c>
      <c r="Q305" s="302">
        <v>0</v>
      </c>
      <c r="R305" s="302">
        <v>0</v>
      </c>
      <c r="S305" s="302">
        <v>0</v>
      </c>
      <c r="T305" s="302">
        <v>0</v>
      </c>
      <c r="U305" s="302">
        <v>0</v>
      </c>
      <c r="V305" s="7">
        <f t="shared" si="9"/>
        <v>0</v>
      </c>
    </row>
    <row r="306" spans="1:22" ht="18.75" x14ac:dyDescent="0.3">
      <c r="A306" s="17">
        <v>329</v>
      </c>
      <c r="B306" s="6">
        <v>0</v>
      </c>
      <c r="C306" s="6">
        <v>0</v>
      </c>
      <c r="D306" s="6">
        <v>0</v>
      </c>
      <c r="E306" s="14">
        <f t="shared" si="8"/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302">
        <v>0</v>
      </c>
      <c r="L306" s="302">
        <v>0</v>
      </c>
      <c r="M306" s="302">
        <v>0</v>
      </c>
      <c r="N306" s="302">
        <v>0</v>
      </c>
      <c r="O306" s="302">
        <v>0</v>
      </c>
      <c r="P306" s="302">
        <v>0</v>
      </c>
      <c r="Q306" s="302">
        <v>0</v>
      </c>
      <c r="R306" s="302">
        <v>0</v>
      </c>
      <c r="S306" s="302">
        <v>0</v>
      </c>
      <c r="T306" s="302">
        <v>0</v>
      </c>
      <c r="U306" s="302">
        <v>0</v>
      </c>
      <c r="V306" s="7">
        <f t="shared" si="9"/>
        <v>0</v>
      </c>
    </row>
    <row r="307" spans="1:22" ht="18.75" x14ac:dyDescent="0.3">
      <c r="A307" s="17">
        <v>330</v>
      </c>
      <c r="B307" s="6">
        <v>0</v>
      </c>
      <c r="C307" s="6">
        <v>0</v>
      </c>
      <c r="D307" s="6">
        <v>0</v>
      </c>
      <c r="E307" s="14">
        <f t="shared" si="8"/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302">
        <v>0</v>
      </c>
      <c r="L307" s="302">
        <v>0</v>
      </c>
      <c r="M307" s="302">
        <v>0</v>
      </c>
      <c r="N307" s="302">
        <v>0</v>
      </c>
      <c r="O307" s="302">
        <v>0</v>
      </c>
      <c r="P307" s="302">
        <v>0</v>
      </c>
      <c r="Q307" s="302">
        <v>0</v>
      </c>
      <c r="R307" s="302">
        <v>0</v>
      </c>
      <c r="S307" s="302">
        <v>0</v>
      </c>
      <c r="T307" s="302">
        <v>0</v>
      </c>
      <c r="U307" s="302">
        <v>0</v>
      </c>
      <c r="V307" s="7">
        <f t="shared" si="9"/>
        <v>0</v>
      </c>
    </row>
    <row r="308" spans="1:22" ht="18.75" x14ac:dyDescent="0.3">
      <c r="A308" s="17" t="s">
        <v>638</v>
      </c>
      <c r="B308" s="6">
        <v>0</v>
      </c>
      <c r="C308" s="6">
        <v>0</v>
      </c>
      <c r="D308" s="6">
        <v>0</v>
      </c>
      <c r="E308" s="14">
        <f t="shared" si="8"/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302">
        <v>0</v>
      </c>
      <c r="L308" s="302">
        <v>0</v>
      </c>
      <c r="M308" s="302">
        <v>0</v>
      </c>
      <c r="N308" s="302">
        <v>0</v>
      </c>
      <c r="O308" s="302">
        <v>0</v>
      </c>
      <c r="P308" s="302">
        <v>0</v>
      </c>
      <c r="Q308" s="302">
        <v>0</v>
      </c>
      <c r="R308" s="302">
        <v>0</v>
      </c>
      <c r="S308" s="302">
        <v>0</v>
      </c>
      <c r="T308" s="302">
        <v>0</v>
      </c>
      <c r="U308" s="302">
        <v>0</v>
      </c>
      <c r="V308" s="7">
        <f t="shared" si="9"/>
        <v>0</v>
      </c>
    </row>
    <row r="309" spans="1:22" ht="18.75" x14ac:dyDescent="0.3">
      <c r="A309" s="17">
        <v>331</v>
      </c>
      <c r="B309" s="6">
        <v>0</v>
      </c>
      <c r="C309" s="6">
        <v>0</v>
      </c>
      <c r="D309" s="6">
        <v>0</v>
      </c>
      <c r="E309" s="14">
        <f t="shared" si="8"/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302">
        <v>0</v>
      </c>
      <c r="L309" s="302">
        <v>0</v>
      </c>
      <c r="M309" s="302">
        <v>0</v>
      </c>
      <c r="N309" s="302">
        <v>0</v>
      </c>
      <c r="O309" s="302">
        <v>0</v>
      </c>
      <c r="P309" s="302">
        <v>0</v>
      </c>
      <c r="Q309" s="302">
        <v>0</v>
      </c>
      <c r="R309" s="302">
        <v>0</v>
      </c>
      <c r="S309" s="302">
        <v>0</v>
      </c>
      <c r="T309" s="302">
        <v>0</v>
      </c>
      <c r="U309" s="302">
        <v>0</v>
      </c>
      <c r="V309" s="7">
        <f t="shared" si="9"/>
        <v>0</v>
      </c>
    </row>
    <row r="310" spans="1:22" ht="18.75" x14ac:dyDescent="0.3">
      <c r="A310" s="17" t="s">
        <v>639</v>
      </c>
      <c r="B310" s="6">
        <v>0</v>
      </c>
      <c r="C310" s="6">
        <v>0</v>
      </c>
      <c r="D310" s="6">
        <v>0</v>
      </c>
      <c r="E310" s="14">
        <f t="shared" si="8"/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302">
        <v>0</v>
      </c>
      <c r="L310" s="302">
        <v>0</v>
      </c>
      <c r="M310" s="302">
        <v>0</v>
      </c>
      <c r="N310" s="302">
        <v>0</v>
      </c>
      <c r="O310" s="302">
        <v>0</v>
      </c>
      <c r="P310" s="302">
        <v>0</v>
      </c>
      <c r="Q310" s="302">
        <v>0</v>
      </c>
      <c r="R310" s="302">
        <v>0</v>
      </c>
      <c r="S310" s="302">
        <v>0</v>
      </c>
      <c r="T310" s="302">
        <v>0</v>
      </c>
      <c r="U310" s="302">
        <v>0</v>
      </c>
      <c r="V310" s="7">
        <f t="shared" si="9"/>
        <v>0</v>
      </c>
    </row>
    <row r="311" spans="1:22" ht="18.75" x14ac:dyDescent="0.3">
      <c r="A311" s="17">
        <v>332</v>
      </c>
      <c r="B311" s="6">
        <v>0</v>
      </c>
      <c r="C311" s="6">
        <v>0</v>
      </c>
      <c r="D311" s="6">
        <v>0</v>
      </c>
      <c r="E311" s="14">
        <f t="shared" si="8"/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302">
        <v>0</v>
      </c>
      <c r="L311" s="302">
        <v>0</v>
      </c>
      <c r="M311" s="302">
        <v>0</v>
      </c>
      <c r="N311" s="302">
        <v>0</v>
      </c>
      <c r="O311" s="302">
        <v>0</v>
      </c>
      <c r="P311" s="302">
        <v>0</v>
      </c>
      <c r="Q311" s="302">
        <v>0</v>
      </c>
      <c r="R311" s="302">
        <v>0</v>
      </c>
      <c r="S311" s="302">
        <v>0</v>
      </c>
      <c r="T311" s="302">
        <v>0</v>
      </c>
      <c r="U311" s="302">
        <v>0</v>
      </c>
      <c r="V311" s="7">
        <f t="shared" si="9"/>
        <v>0</v>
      </c>
    </row>
    <row r="312" spans="1:22" ht="18.75" x14ac:dyDescent="0.3">
      <c r="A312" s="17">
        <v>333</v>
      </c>
      <c r="B312" s="6">
        <v>0</v>
      </c>
      <c r="C312" s="6">
        <v>0</v>
      </c>
      <c r="D312" s="6">
        <v>0</v>
      </c>
      <c r="E312" s="14">
        <f t="shared" si="8"/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302">
        <v>0</v>
      </c>
      <c r="L312" s="302">
        <v>0</v>
      </c>
      <c r="M312" s="302">
        <v>0</v>
      </c>
      <c r="N312" s="302">
        <v>0</v>
      </c>
      <c r="O312" s="302">
        <v>0</v>
      </c>
      <c r="P312" s="302">
        <v>0</v>
      </c>
      <c r="Q312" s="302">
        <v>0</v>
      </c>
      <c r="R312" s="302">
        <v>0</v>
      </c>
      <c r="S312" s="302">
        <v>0</v>
      </c>
      <c r="T312" s="302">
        <v>0</v>
      </c>
      <c r="U312" s="302">
        <v>0</v>
      </c>
      <c r="V312" s="7">
        <f t="shared" si="9"/>
        <v>0</v>
      </c>
    </row>
    <row r="313" spans="1:22" ht="18.75" x14ac:dyDescent="0.3">
      <c r="A313" s="17" t="s">
        <v>98</v>
      </c>
      <c r="B313" s="6">
        <v>0</v>
      </c>
      <c r="C313" s="6">
        <v>0</v>
      </c>
      <c r="D313" s="6">
        <v>0</v>
      </c>
      <c r="E313" s="14">
        <f t="shared" si="8"/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302">
        <v>0</v>
      </c>
      <c r="L313" s="302">
        <v>0</v>
      </c>
      <c r="M313" s="302">
        <v>0</v>
      </c>
      <c r="N313" s="302">
        <v>0</v>
      </c>
      <c r="O313" s="302">
        <v>0</v>
      </c>
      <c r="P313" s="302">
        <v>0</v>
      </c>
      <c r="Q313" s="302">
        <v>0</v>
      </c>
      <c r="R313" s="302">
        <v>0</v>
      </c>
      <c r="S313" s="302">
        <v>0</v>
      </c>
      <c r="T313" s="302">
        <v>0</v>
      </c>
      <c r="U313" s="302">
        <v>0</v>
      </c>
      <c r="V313" s="7">
        <f t="shared" si="9"/>
        <v>0</v>
      </c>
    </row>
    <row r="314" spans="1:22" ht="18.75" x14ac:dyDescent="0.3">
      <c r="A314" s="17">
        <v>334</v>
      </c>
      <c r="B314" s="6">
        <v>0</v>
      </c>
      <c r="C314" s="6">
        <v>0</v>
      </c>
      <c r="D314" s="6">
        <v>0</v>
      </c>
      <c r="E314" s="14">
        <f t="shared" si="8"/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302">
        <v>0</v>
      </c>
      <c r="L314" s="302">
        <v>0</v>
      </c>
      <c r="M314" s="302">
        <v>0</v>
      </c>
      <c r="N314" s="302">
        <v>0</v>
      </c>
      <c r="O314" s="302">
        <v>0</v>
      </c>
      <c r="P314" s="302">
        <v>0</v>
      </c>
      <c r="Q314" s="302">
        <v>0</v>
      </c>
      <c r="R314" s="302">
        <v>0</v>
      </c>
      <c r="S314" s="302">
        <v>0</v>
      </c>
      <c r="T314" s="302">
        <v>0</v>
      </c>
      <c r="U314" s="302">
        <v>0</v>
      </c>
      <c r="V314" s="7">
        <f t="shared" si="9"/>
        <v>0</v>
      </c>
    </row>
    <row r="315" spans="1:22" ht="18.75" x14ac:dyDescent="0.3">
      <c r="A315" s="18" t="s">
        <v>99</v>
      </c>
      <c r="B315" s="6">
        <v>0</v>
      </c>
      <c r="C315" s="6">
        <v>0</v>
      </c>
      <c r="D315" s="6">
        <v>0</v>
      </c>
      <c r="E315" s="14">
        <f t="shared" si="8"/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302">
        <v>0</v>
      </c>
      <c r="L315" s="302">
        <v>0</v>
      </c>
      <c r="M315" s="302">
        <v>0</v>
      </c>
      <c r="N315" s="302">
        <v>0</v>
      </c>
      <c r="O315" s="302">
        <v>0</v>
      </c>
      <c r="P315" s="302">
        <v>0</v>
      </c>
      <c r="Q315" s="302">
        <v>0</v>
      </c>
      <c r="R315" s="302">
        <v>0</v>
      </c>
      <c r="S315" s="302">
        <v>0</v>
      </c>
      <c r="T315" s="302">
        <v>0</v>
      </c>
      <c r="U315" s="302">
        <v>0</v>
      </c>
      <c r="V315" s="7">
        <f t="shared" si="9"/>
        <v>0</v>
      </c>
    </row>
    <row r="316" spans="1:22" ht="18.75" x14ac:dyDescent="0.3">
      <c r="A316" s="18" t="s">
        <v>100</v>
      </c>
      <c r="B316" s="6">
        <v>0</v>
      </c>
      <c r="C316" s="6">
        <v>0</v>
      </c>
      <c r="D316" s="6">
        <v>0</v>
      </c>
      <c r="E316" s="14">
        <f t="shared" si="8"/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302">
        <v>0</v>
      </c>
      <c r="L316" s="302">
        <v>0</v>
      </c>
      <c r="M316" s="302">
        <v>0</v>
      </c>
      <c r="N316" s="302">
        <v>0</v>
      </c>
      <c r="O316" s="302">
        <v>0</v>
      </c>
      <c r="P316" s="302">
        <v>0</v>
      </c>
      <c r="Q316" s="302">
        <v>0</v>
      </c>
      <c r="R316" s="302">
        <v>0</v>
      </c>
      <c r="S316" s="302">
        <v>0</v>
      </c>
      <c r="T316" s="302">
        <v>0</v>
      </c>
      <c r="U316" s="302">
        <v>0</v>
      </c>
      <c r="V316" s="7">
        <f t="shared" si="9"/>
        <v>0</v>
      </c>
    </row>
    <row r="317" spans="1:22" ht="18.75" x14ac:dyDescent="0.3">
      <c r="A317" s="18" t="s">
        <v>101</v>
      </c>
      <c r="B317" s="6">
        <v>0</v>
      </c>
      <c r="C317" s="6">
        <v>0</v>
      </c>
      <c r="D317" s="6">
        <v>0</v>
      </c>
      <c r="E317" s="14">
        <f t="shared" si="8"/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302">
        <v>0</v>
      </c>
      <c r="L317" s="302">
        <v>0</v>
      </c>
      <c r="M317" s="302">
        <v>0</v>
      </c>
      <c r="N317" s="302">
        <v>0</v>
      </c>
      <c r="O317" s="302">
        <v>0</v>
      </c>
      <c r="P317" s="302">
        <v>0</v>
      </c>
      <c r="Q317" s="302">
        <v>0</v>
      </c>
      <c r="R317" s="302">
        <v>0</v>
      </c>
      <c r="S317" s="302">
        <v>0</v>
      </c>
      <c r="T317" s="302">
        <v>0</v>
      </c>
      <c r="U317" s="302">
        <v>0</v>
      </c>
      <c r="V317" s="7">
        <f t="shared" si="9"/>
        <v>0</v>
      </c>
    </row>
    <row r="318" spans="1:22" ht="18.75" x14ac:dyDescent="0.3">
      <c r="A318" s="18" t="s">
        <v>102</v>
      </c>
      <c r="B318" s="6">
        <v>0</v>
      </c>
      <c r="C318" s="6">
        <v>0</v>
      </c>
      <c r="D318" s="6">
        <v>0</v>
      </c>
      <c r="E318" s="14">
        <f t="shared" si="8"/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302">
        <v>0</v>
      </c>
      <c r="L318" s="302">
        <v>0</v>
      </c>
      <c r="M318" s="302">
        <v>0</v>
      </c>
      <c r="N318" s="302">
        <v>0</v>
      </c>
      <c r="O318" s="302">
        <v>0</v>
      </c>
      <c r="P318" s="302">
        <v>0</v>
      </c>
      <c r="Q318" s="302">
        <v>0</v>
      </c>
      <c r="R318" s="302">
        <v>0</v>
      </c>
      <c r="S318" s="302">
        <v>0</v>
      </c>
      <c r="T318" s="302">
        <v>0</v>
      </c>
      <c r="U318" s="302">
        <v>0</v>
      </c>
      <c r="V318" s="7">
        <f t="shared" si="9"/>
        <v>0</v>
      </c>
    </row>
    <row r="319" spans="1:22" ht="18.75" x14ac:dyDescent="0.3">
      <c r="A319" s="18" t="s">
        <v>103</v>
      </c>
      <c r="B319" s="6">
        <v>0</v>
      </c>
      <c r="C319" s="6">
        <v>0</v>
      </c>
      <c r="D319" s="6">
        <v>0</v>
      </c>
      <c r="E319" s="14">
        <f t="shared" si="8"/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302">
        <v>0</v>
      </c>
      <c r="L319" s="302">
        <v>0</v>
      </c>
      <c r="M319" s="302">
        <v>0</v>
      </c>
      <c r="N319" s="302">
        <v>0</v>
      </c>
      <c r="O319" s="302">
        <v>0</v>
      </c>
      <c r="P319" s="302">
        <v>0</v>
      </c>
      <c r="Q319" s="302">
        <v>0</v>
      </c>
      <c r="R319" s="302">
        <v>0</v>
      </c>
      <c r="S319" s="302">
        <v>0</v>
      </c>
      <c r="T319" s="302">
        <v>0</v>
      </c>
      <c r="U319" s="302">
        <v>0</v>
      </c>
      <c r="V319" s="7">
        <f t="shared" si="9"/>
        <v>0</v>
      </c>
    </row>
    <row r="320" spans="1:22" ht="18.75" x14ac:dyDescent="0.3">
      <c r="A320" s="18" t="s">
        <v>104</v>
      </c>
      <c r="B320" s="6">
        <v>0</v>
      </c>
      <c r="C320" s="6">
        <v>0</v>
      </c>
      <c r="D320" s="6">
        <v>0</v>
      </c>
      <c r="E320" s="14">
        <f t="shared" si="8"/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302">
        <v>0</v>
      </c>
      <c r="L320" s="302">
        <v>0</v>
      </c>
      <c r="M320" s="302">
        <v>0</v>
      </c>
      <c r="N320" s="302">
        <v>0</v>
      </c>
      <c r="O320" s="302">
        <v>0</v>
      </c>
      <c r="P320" s="302">
        <v>0</v>
      </c>
      <c r="Q320" s="302">
        <v>0</v>
      </c>
      <c r="R320" s="302">
        <v>0</v>
      </c>
      <c r="S320" s="302">
        <v>0</v>
      </c>
      <c r="T320" s="302">
        <v>0</v>
      </c>
      <c r="U320" s="302">
        <v>0</v>
      </c>
      <c r="V320" s="7">
        <f t="shared" si="9"/>
        <v>0</v>
      </c>
    </row>
    <row r="321" spans="1:22" ht="18.75" x14ac:dyDescent="0.3">
      <c r="A321" s="230" t="s">
        <v>456</v>
      </c>
      <c r="B321" s="6">
        <v>0</v>
      </c>
      <c r="C321" s="6">
        <v>0</v>
      </c>
      <c r="D321" s="6">
        <v>0</v>
      </c>
      <c r="E321" s="14">
        <f t="shared" si="8"/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302">
        <v>0</v>
      </c>
      <c r="L321" s="302">
        <v>0</v>
      </c>
      <c r="M321" s="302">
        <v>0</v>
      </c>
      <c r="N321" s="302">
        <v>0</v>
      </c>
      <c r="O321" s="302">
        <v>0</v>
      </c>
      <c r="P321" s="302">
        <v>0</v>
      </c>
      <c r="Q321" s="302">
        <v>0</v>
      </c>
      <c r="R321" s="302">
        <v>0</v>
      </c>
      <c r="S321" s="302">
        <v>0</v>
      </c>
      <c r="T321" s="302">
        <v>0</v>
      </c>
      <c r="U321" s="302">
        <v>0</v>
      </c>
      <c r="V321" s="7">
        <f t="shared" si="9"/>
        <v>0</v>
      </c>
    </row>
    <row r="322" spans="1:22" ht="18.75" x14ac:dyDescent="0.3">
      <c r="A322" s="23" t="s">
        <v>105</v>
      </c>
      <c r="B322" s="6">
        <v>0</v>
      </c>
      <c r="C322" s="6">
        <v>0</v>
      </c>
      <c r="D322" s="6">
        <v>0</v>
      </c>
      <c r="E322" s="14">
        <f t="shared" si="8"/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302">
        <v>0</v>
      </c>
      <c r="L322" s="302">
        <v>0</v>
      </c>
      <c r="M322" s="302">
        <v>0</v>
      </c>
      <c r="N322" s="302">
        <v>0</v>
      </c>
      <c r="O322" s="302">
        <v>0</v>
      </c>
      <c r="P322" s="302">
        <v>0</v>
      </c>
      <c r="Q322" s="302">
        <v>0</v>
      </c>
      <c r="R322" s="302">
        <v>0</v>
      </c>
      <c r="S322" s="302">
        <v>0</v>
      </c>
      <c r="T322" s="302">
        <v>0</v>
      </c>
      <c r="U322" s="302">
        <v>0</v>
      </c>
      <c r="V322" s="7">
        <f t="shared" si="9"/>
        <v>0</v>
      </c>
    </row>
    <row r="323" spans="1:22" ht="18.75" x14ac:dyDescent="0.25">
      <c r="A323" s="24" t="s">
        <v>106</v>
      </c>
      <c r="B323" s="26">
        <f>SUM(B6:B322)</f>
        <v>3</v>
      </c>
      <c r="C323" s="26">
        <f t="shared" ref="C323:V323" si="10">SUM(C6:C322)</f>
        <v>0</v>
      </c>
      <c r="D323" s="26">
        <f t="shared" si="10"/>
        <v>0</v>
      </c>
      <c r="E323" s="26">
        <f t="shared" si="10"/>
        <v>3</v>
      </c>
      <c r="F323" s="26">
        <f t="shared" si="10"/>
        <v>0</v>
      </c>
      <c r="G323" s="26">
        <f t="shared" si="10"/>
        <v>0</v>
      </c>
      <c r="H323" s="26">
        <f t="shared" si="10"/>
        <v>0</v>
      </c>
      <c r="I323" s="26">
        <f t="shared" si="10"/>
        <v>1</v>
      </c>
      <c r="J323" s="26">
        <f t="shared" si="10"/>
        <v>2</v>
      </c>
      <c r="K323" s="26">
        <f t="shared" si="10"/>
        <v>0</v>
      </c>
      <c r="L323" s="26">
        <f t="shared" si="10"/>
        <v>3</v>
      </c>
      <c r="M323" s="26">
        <f t="shared" si="10"/>
        <v>0</v>
      </c>
      <c r="N323" s="26">
        <f t="shared" si="10"/>
        <v>0</v>
      </c>
      <c r="O323" s="26">
        <f t="shared" si="10"/>
        <v>0</v>
      </c>
      <c r="P323" s="26">
        <f t="shared" si="10"/>
        <v>0</v>
      </c>
      <c r="Q323" s="26">
        <f t="shared" si="10"/>
        <v>0</v>
      </c>
      <c r="R323" s="26">
        <f t="shared" si="10"/>
        <v>0</v>
      </c>
      <c r="S323" s="26">
        <f t="shared" si="10"/>
        <v>0</v>
      </c>
      <c r="T323" s="26">
        <f t="shared" si="10"/>
        <v>0</v>
      </c>
      <c r="U323" s="26">
        <f t="shared" si="10"/>
        <v>0</v>
      </c>
      <c r="V323" s="26">
        <f t="shared" si="10"/>
        <v>3</v>
      </c>
    </row>
    <row r="324" spans="1:22" ht="18.75" x14ac:dyDescent="0.3">
      <c r="A324" s="216" t="s">
        <v>162</v>
      </c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</row>
    <row r="325" spans="1:22" ht="18.75" x14ac:dyDescent="0.3">
      <c r="A325" s="28">
        <v>84</v>
      </c>
      <c r="B325" s="43">
        <v>0</v>
      </c>
      <c r="C325" s="43">
        <v>0</v>
      </c>
      <c r="D325" s="43">
        <v>0</v>
      </c>
      <c r="E325" s="14">
        <f>SUM(B325:D325)</f>
        <v>0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46">
        <v>0</v>
      </c>
      <c r="V325" s="14">
        <f>SUM(K325:U325)</f>
        <v>0</v>
      </c>
    </row>
    <row r="326" spans="1:22" ht="18.75" x14ac:dyDescent="0.3">
      <c r="A326" s="28">
        <v>89</v>
      </c>
      <c r="B326" s="43">
        <v>0</v>
      </c>
      <c r="C326" s="43">
        <v>0</v>
      </c>
      <c r="D326" s="43">
        <v>0</v>
      </c>
      <c r="E326" s="14">
        <f t="shared" ref="E326:E389" si="11">SUM(B326:D326)</f>
        <v>0</v>
      </c>
      <c r="F326" s="43">
        <v>0</v>
      </c>
      <c r="G326" s="43">
        <v>0</v>
      </c>
      <c r="H326" s="43">
        <v>0</v>
      </c>
      <c r="I326" s="43">
        <v>0</v>
      </c>
      <c r="J326" s="43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46">
        <v>0</v>
      </c>
      <c r="V326" s="14">
        <f t="shared" ref="V326:V389" si="12">SUM(K326:U326)</f>
        <v>0</v>
      </c>
    </row>
    <row r="327" spans="1:22" ht="18.75" x14ac:dyDescent="0.3">
      <c r="A327" s="28">
        <v>90</v>
      </c>
      <c r="B327" s="43">
        <v>0</v>
      </c>
      <c r="C327" s="43">
        <v>0</v>
      </c>
      <c r="D327" s="43">
        <v>0</v>
      </c>
      <c r="E327" s="14">
        <f t="shared" si="11"/>
        <v>0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0</v>
      </c>
      <c r="U327" s="46">
        <v>0</v>
      </c>
      <c r="V327" s="14">
        <f t="shared" si="12"/>
        <v>0</v>
      </c>
    </row>
    <row r="328" spans="1:22" ht="18.75" x14ac:dyDescent="0.3">
      <c r="A328" s="28">
        <v>91</v>
      </c>
      <c r="B328" s="43">
        <v>0</v>
      </c>
      <c r="C328" s="43">
        <v>0</v>
      </c>
      <c r="D328" s="43">
        <v>0</v>
      </c>
      <c r="E328" s="14">
        <f t="shared" si="11"/>
        <v>0</v>
      </c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46">
        <v>0</v>
      </c>
      <c r="V328" s="14">
        <f t="shared" si="12"/>
        <v>0</v>
      </c>
    </row>
    <row r="329" spans="1:22" ht="18.75" x14ac:dyDescent="0.3">
      <c r="A329" s="28">
        <v>92</v>
      </c>
      <c r="B329" s="43">
        <v>0</v>
      </c>
      <c r="C329" s="43">
        <v>0</v>
      </c>
      <c r="D329" s="43">
        <v>0</v>
      </c>
      <c r="E329" s="14">
        <f t="shared" si="11"/>
        <v>0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0</v>
      </c>
      <c r="U329" s="46">
        <v>0</v>
      </c>
      <c r="V329" s="14">
        <f t="shared" si="12"/>
        <v>0</v>
      </c>
    </row>
    <row r="330" spans="1:22" ht="18.75" x14ac:dyDescent="0.3">
      <c r="A330" s="28" t="s">
        <v>107</v>
      </c>
      <c r="B330" s="43">
        <v>0</v>
      </c>
      <c r="C330" s="43">
        <v>0</v>
      </c>
      <c r="D330" s="43">
        <v>0</v>
      </c>
      <c r="E330" s="14">
        <f t="shared" si="11"/>
        <v>0</v>
      </c>
      <c r="F330" s="43">
        <v>0</v>
      </c>
      <c r="G330" s="43">
        <v>0</v>
      </c>
      <c r="H330" s="43">
        <v>0</v>
      </c>
      <c r="I330" s="43">
        <v>0</v>
      </c>
      <c r="J330" s="43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46">
        <v>0</v>
      </c>
      <c r="V330" s="14">
        <f t="shared" si="12"/>
        <v>0</v>
      </c>
    </row>
    <row r="331" spans="1:22" ht="18.75" x14ac:dyDescent="0.3">
      <c r="A331" s="28">
        <v>95</v>
      </c>
      <c r="B331" s="43">
        <v>0</v>
      </c>
      <c r="C331" s="43">
        <v>0</v>
      </c>
      <c r="D331" s="43">
        <v>0</v>
      </c>
      <c r="E331" s="14">
        <f t="shared" si="11"/>
        <v>0</v>
      </c>
      <c r="F331" s="43">
        <v>0</v>
      </c>
      <c r="G331" s="43">
        <v>0</v>
      </c>
      <c r="H331" s="43">
        <v>0</v>
      </c>
      <c r="I331" s="43">
        <v>0</v>
      </c>
      <c r="J331" s="43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0</v>
      </c>
      <c r="U331" s="46">
        <v>0</v>
      </c>
      <c r="V331" s="14">
        <f t="shared" si="12"/>
        <v>0</v>
      </c>
    </row>
    <row r="332" spans="1:22" ht="18.75" x14ac:dyDescent="0.3">
      <c r="A332" s="28">
        <v>97</v>
      </c>
      <c r="B332" s="43">
        <v>0</v>
      </c>
      <c r="C332" s="43">
        <v>0</v>
      </c>
      <c r="D332" s="43">
        <v>0</v>
      </c>
      <c r="E332" s="14">
        <f t="shared" si="11"/>
        <v>0</v>
      </c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0</v>
      </c>
      <c r="P332" s="46">
        <v>0</v>
      </c>
      <c r="Q332" s="46">
        <v>0</v>
      </c>
      <c r="R332" s="46">
        <v>0</v>
      </c>
      <c r="S332" s="46">
        <v>0</v>
      </c>
      <c r="T332" s="46">
        <v>0</v>
      </c>
      <c r="U332" s="46">
        <v>0</v>
      </c>
      <c r="V332" s="14">
        <f t="shared" si="12"/>
        <v>0</v>
      </c>
    </row>
    <row r="333" spans="1:22" ht="18.75" x14ac:dyDescent="0.3">
      <c r="A333" s="28">
        <v>107</v>
      </c>
      <c r="B333" s="43">
        <v>0</v>
      </c>
      <c r="C333" s="43">
        <v>0</v>
      </c>
      <c r="D333" s="43">
        <v>0</v>
      </c>
      <c r="E333" s="14">
        <f t="shared" si="11"/>
        <v>0</v>
      </c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46">
        <v>0</v>
      </c>
      <c r="V333" s="14">
        <f t="shared" si="12"/>
        <v>0</v>
      </c>
    </row>
    <row r="334" spans="1:22" ht="18.75" x14ac:dyDescent="0.3">
      <c r="A334" s="28" t="s">
        <v>108</v>
      </c>
      <c r="B334" s="43">
        <v>0</v>
      </c>
      <c r="C334" s="43">
        <v>0</v>
      </c>
      <c r="D334" s="43">
        <v>0</v>
      </c>
      <c r="E334" s="14">
        <f t="shared" si="11"/>
        <v>0</v>
      </c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46">
        <v>0</v>
      </c>
      <c r="V334" s="14">
        <f t="shared" si="12"/>
        <v>0</v>
      </c>
    </row>
    <row r="335" spans="1:22" ht="18.75" x14ac:dyDescent="0.3">
      <c r="A335" s="28">
        <v>112</v>
      </c>
      <c r="B335" s="43">
        <v>0</v>
      </c>
      <c r="C335" s="43">
        <v>0</v>
      </c>
      <c r="D335" s="43">
        <v>0</v>
      </c>
      <c r="E335" s="14">
        <f t="shared" si="11"/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0</v>
      </c>
      <c r="U335" s="46">
        <v>0</v>
      </c>
      <c r="V335" s="14">
        <f t="shared" si="12"/>
        <v>0</v>
      </c>
    </row>
    <row r="336" spans="1:22" ht="18.75" x14ac:dyDescent="0.3">
      <c r="A336" s="28" t="s">
        <v>445</v>
      </c>
      <c r="B336" s="43">
        <v>0</v>
      </c>
      <c r="C336" s="43">
        <v>0</v>
      </c>
      <c r="D336" s="43">
        <v>0</v>
      </c>
      <c r="E336" s="14">
        <f t="shared" si="11"/>
        <v>0</v>
      </c>
      <c r="F336" s="43">
        <v>0</v>
      </c>
      <c r="G336" s="43">
        <v>0</v>
      </c>
      <c r="H336" s="43">
        <v>0</v>
      </c>
      <c r="I336" s="43">
        <v>0</v>
      </c>
      <c r="J336" s="43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46">
        <v>0</v>
      </c>
      <c r="V336" s="14">
        <f t="shared" si="12"/>
        <v>0</v>
      </c>
    </row>
    <row r="337" spans="1:22" ht="18.75" x14ac:dyDescent="0.3">
      <c r="A337" s="28">
        <v>119</v>
      </c>
      <c r="B337" s="43">
        <v>0</v>
      </c>
      <c r="C337" s="43">
        <v>0</v>
      </c>
      <c r="D337" s="43">
        <v>0</v>
      </c>
      <c r="E337" s="14">
        <f t="shared" si="11"/>
        <v>0</v>
      </c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0</v>
      </c>
      <c r="U337" s="46">
        <v>0</v>
      </c>
      <c r="V337" s="14">
        <f t="shared" si="12"/>
        <v>0</v>
      </c>
    </row>
    <row r="338" spans="1:22" ht="18.75" x14ac:dyDescent="0.3">
      <c r="A338" s="28" t="s">
        <v>446</v>
      </c>
      <c r="B338" s="43">
        <v>0</v>
      </c>
      <c r="C338" s="43">
        <v>0</v>
      </c>
      <c r="D338" s="43">
        <v>0</v>
      </c>
      <c r="E338" s="14">
        <f t="shared" si="11"/>
        <v>0</v>
      </c>
      <c r="F338" s="43">
        <v>0</v>
      </c>
      <c r="G338" s="43">
        <v>0</v>
      </c>
      <c r="H338" s="43">
        <v>0</v>
      </c>
      <c r="I338" s="43">
        <v>0</v>
      </c>
      <c r="J338" s="43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0</v>
      </c>
      <c r="U338" s="46">
        <v>0</v>
      </c>
      <c r="V338" s="14">
        <f t="shared" si="12"/>
        <v>0</v>
      </c>
    </row>
    <row r="339" spans="1:22" ht="18.75" x14ac:dyDescent="0.3">
      <c r="A339" s="28" t="s">
        <v>559</v>
      </c>
      <c r="B339" s="43">
        <v>0</v>
      </c>
      <c r="C339" s="43">
        <v>0</v>
      </c>
      <c r="D339" s="43">
        <v>0</v>
      </c>
      <c r="E339" s="14">
        <f t="shared" si="11"/>
        <v>0</v>
      </c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46">
        <v>0</v>
      </c>
      <c r="V339" s="14">
        <f t="shared" si="12"/>
        <v>0</v>
      </c>
    </row>
    <row r="340" spans="1:22" ht="18.75" x14ac:dyDescent="0.3">
      <c r="A340" s="28">
        <v>120</v>
      </c>
      <c r="B340" s="43">
        <v>0</v>
      </c>
      <c r="C340" s="43">
        <v>0</v>
      </c>
      <c r="D340" s="43">
        <v>0</v>
      </c>
      <c r="E340" s="14">
        <f t="shared" si="11"/>
        <v>0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0</v>
      </c>
      <c r="U340" s="46">
        <v>0</v>
      </c>
      <c r="V340" s="14">
        <f t="shared" si="12"/>
        <v>0</v>
      </c>
    </row>
    <row r="341" spans="1:22" ht="18.75" x14ac:dyDescent="0.3">
      <c r="A341" s="28">
        <v>121</v>
      </c>
      <c r="B341" s="43">
        <v>0</v>
      </c>
      <c r="C341" s="43">
        <v>0</v>
      </c>
      <c r="D341" s="43">
        <v>0</v>
      </c>
      <c r="E341" s="14">
        <f t="shared" si="11"/>
        <v>0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0</v>
      </c>
      <c r="U341" s="46">
        <v>0</v>
      </c>
      <c r="V341" s="14">
        <f t="shared" si="12"/>
        <v>0</v>
      </c>
    </row>
    <row r="342" spans="1:22" ht="18.75" x14ac:dyDescent="0.3">
      <c r="A342" s="28">
        <v>122</v>
      </c>
      <c r="B342" s="43">
        <v>0</v>
      </c>
      <c r="C342" s="43">
        <v>0</v>
      </c>
      <c r="D342" s="43">
        <v>0</v>
      </c>
      <c r="E342" s="14">
        <f t="shared" si="11"/>
        <v>0</v>
      </c>
      <c r="F342" s="43">
        <v>0</v>
      </c>
      <c r="G342" s="43">
        <v>0</v>
      </c>
      <c r="H342" s="43">
        <v>0</v>
      </c>
      <c r="I342" s="43">
        <v>0</v>
      </c>
      <c r="J342" s="43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0</v>
      </c>
      <c r="U342" s="46">
        <v>0</v>
      </c>
      <c r="V342" s="14">
        <f t="shared" si="12"/>
        <v>0</v>
      </c>
    </row>
    <row r="343" spans="1:22" ht="18.75" x14ac:dyDescent="0.3">
      <c r="A343" s="28">
        <v>123</v>
      </c>
      <c r="B343" s="43">
        <v>0</v>
      </c>
      <c r="C343" s="43">
        <v>0</v>
      </c>
      <c r="D343" s="43">
        <v>0</v>
      </c>
      <c r="E343" s="14">
        <f t="shared" si="11"/>
        <v>0</v>
      </c>
      <c r="F343" s="43">
        <v>0</v>
      </c>
      <c r="G343" s="43">
        <v>0</v>
      </c>
      <c r="H343" s="43">
        <v>0</v>
      </c>
      <c r="I343" s="43">
        <v>0</v>
      </c>
      <c r="J343" s="43">
        <v>0</v>
      </c>
      <c r="K343" s="46">
        <v>0</v>
      </c>
      <c r="L343" s="46">
        <v>0</v>
      </c>
      <c r="M343" s="46">
        <v>0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46">
        <v>0</v>
      </c>
      <c r="V343" s="14">
        <f t="shared" si="12"/>
        <v>0</v>
      </c>
    </row>
    <row r="344" spans="1:22" ht="18.75" x14ac:dyDescent="0.3">
      <c r="A344" s="28" t="s">
        <v>560</v>
      </c>
      <c r="B344" s="43">
        <v>0</v>
      </c>
      <c r="C344" s="43">
        <v>0</v>
      </c>
      <c r="D344" s="43">
        <v>0</v>
      </c>
      <c r="E344" s="14">
        <f t="shared" si="11"/>
        <v>0</v>
      </c>
      <c r="F344" s="43">
        <v>0</v>
      </c>
      <c r="G344" s="43">
        <v>0</v>
      </c>
      <c r="H344" s="43">
        <v>0</v>
      </c>
      <c r="I344" s="43">
        <v>0</v>
      </c>
      <c r="J344" s="43">
        <v>0</v>
      </c>
      <c r="K344" s="46">
        <v>0</v>
      </c>
      <c r="L344" s="46">
        <v>0</v>
      </c>
      <c r="M344" s="46">
        <v>0</v>
      </c>
      <c r="N344" s="46">
        <v>0</v>
      </c>
      <c r="O344" s="46">
        <v>0</v>
      </c>
      <c r="P344" s="46">
        <v>0</v>
      </c>
      <c r="Q344" s="46">
        <v>0</v>
      </c>
      <c r="R344" s="46">
        <v>0</v>
      </c>
      <c r="S344" s="46">
        <v>0</v>
      </c>
      <c r="T344" s="46">
        <v>0</v>
      </c>
      <c r="U344" s="46">
        <v>0</v>
      </c>
      <c r="V344" s="14">
        <f t="shared" si="12"/>
        <v>0</v>
      </c>
    </row>
    <row r="345" spans="1:22" ht="18.75" x14ac:dyDescent="0.3">
      <c r="A345" s="28">
        <v>125</v>
      </c>
      <c r="B345" s="43">
        <v>0</v>
      </c>
      <c r="C345" s="43">
        <v>0</v>
      </c>
      <c r="D345" s="43">
        <v>0</v>
      </c>
      <c r="E345" s="14">
        <f t="shared" si="11"/>
        <v>0</v>
      </c>
      <c r="F345" s="43">
        <v>0</v>
      </c>
      <c r="G345" s="43">
        <v>0</v>
      </c>
      <c r="H345" s="43">
        <v>0</v>
      </c>
      <c r="I345" s="43">
        <v>0</v>
      </c>
      <c r="J345" s="43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0</v>
      </c>
      <c r="U345" s="46">
        <v>0</v>
      </c>
      <c r="V345" s="14">
        <f t="shared" si="12"/>
        <v>0</v>
      </c>
    </row>
    <row r="346" spans="1:22" ht="18.75" x14ac:dyDescent="0.3">
      <c r="A346" s="28">
        <v>126</v>
      </c>
      <c r="B346" s="43">
        <v>0</v>
      </c>
      <c r="C346" s="43">
        <v>0</v>
      </c>
      <c r="D346" s="43">
        <v>0</v>
      </c>
      <c r="E346" s="14">
        <f t="shared" si="11"/>
        <v>0</v>
      </c>
      <c r="F346" s="43">
        <v>0</v>
      </c>
      <c r="G346" s="43">
        <v>0</v>
      </c>
      <c r="H346" s="43">
        <v>0</v>
      </c>
      <c r="I346" s="43">
        <v>0</v>
      </c>
      <c r="J346" s="43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46">
        <v>0</v>
      </c>
      <c r="V346" s="14">
        <f t="shared" si="12"/>
        <v>0</v>
      </c>
    </row>
    <row r="347" spans="1:22" ht="18.75" x14ac:dyDescent="0.3">
      <c r="A347" s="28">
        <v>127</v>
      </c>
      <c r="B347" s="43">
        <v>0</v>
      </c>
      <c r="C347" s="43">
        <v>0</v>
      </c>
      <c r="D347" s="43">
        <v>0</v>
      </c>
      <c r="E347" s="14">
        <f t="shared" si="11"/>
        <v>0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0</v>
      </c>
      <c r="U347" s="46">
        <v>0</v>
      </c>
      <c r="V347" s="14">
        <f t="shared" si="12"/>
        <v>0</v>
      </c>
    </row>
    <row r="348" spans="1:22" ht="18.75" x14ac:dyDescent="0.3">
      <c r="A348" s="28">
        <v>128</v>
      </c>
      <c r="B348" s="43">
        <v>0</v>
      </c>
      <c r="C348" s="43">
        <v>0</v>
      </c>
      <c r="D348" s="43">
        <v>0</v>
      </c>
      <c r="E348" s="14">
        <f t="shared" si="11"/>
        <v>0</v>
      </c>
      <c r="F348" s="43">
        <v>0</v>
      </c>
      <c r="G348" s="43">
        <v>0</v>
      </c>
      <c r="H348" s="43">
        <v>0</v>
      </c>
      <c r="I348" s="43">
        <v>0</v>
      </c>
      <c r="J348" s="43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46">
        <v>0</v>
      </c>
      <c r="V348" s="14">
        <f t="shared" si="12"/>
        <v>0</v>
      </c>
    </row>
    <row r="349" spans="1:22" ht="18.75" x14ac:dyDescent="0.3">
      <c r="A349" s="28">
        <v>130</v>
      </c>
      <c r="B349" s="43">
        <v>0</v>
      </c>
      <c r="C349" s="43">
        <v>0</v>
      </c>
      <c r="D349" s="43">
        <v>0</v>
      </c>
      <c r="E349" s="14">
        <f t="shared" si="11"/>
        <v>0</v>
      </c>
      <c r="F349" s="43">
        <v>0</v>
      </c>
      <c r="G349" s="43">
        <v>0</v>
      </c>
      <c r="H349" s="43">
        <v>0</v>
      </c>
      <c r="I349" s="43">
        <v>0</v>
      </c>
      <c r="J349" s="43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0</v>
      </c>
      <c r="U349" s="46">
        <v>0</v>
      </c>
      <c r="V349" s="14">
        <f t="shared" si="12"/>
        <v>0</v>
      </c>
    </row>
    <row r="350" spans="1:22" ht="18.75" x14ac:dyDescent="0.3">
      <c r="A350" s="28" t="s">
        <v>561</v>
      </c>
      <c r="B350" s="43">
        <v>0</v>
      </c>
      <c r="C350" s="43">
        <v>0</v>
      </c>
      <c r="D350" s="43">
        <v>0</v>
      </c>
      <c r="E350" s="14">
        <f t="shared" si="11"/>
        <v>0</v>
      </c>
      <c r="F350" s="43">
        <v>0</v>
      </c>
      <c r="G350" s="43">
        <v>0</v>
      </c>
      <c r="H350" s="43">
        <v>0</v>
      </c>
      <c r="I350" s="43">
        <v>0</v>
      </c>
      <c r="J350" s="43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0</v>
      </c>
      <c r="U350" s="46">
        <v>0</v>
      </c>
      <c r="V350" s="14">
        <f t="shared" si="12"/>
        <v>0</v>
      </c>
    </row>
    <row r="351" spans="1:22" ht="18.75" x14ac:dyDescent="0.3">
      <c r="A351" s="28">
        <v>133</v>
      </c>
      <c r="B351" s="43">
        <v>0</v>
      </c>
      <c r="C351" s="43">
        <v>0</v>
      </c>
      <c r="D351" s="43">
        <v>0</v>
      </c>
      <c r="E351" s="14">
        <f t="shared" si="11"/>
        <v>0</v>
      </c>
      <c r="F351" s="43">
        <v>0</v>
      </c>
      <c r="G351" s="43">
        <v>0</v>
      </c>
      <c r="H351" s="43">
        <v>0</v>
      </c>
      <c r="I351" s="43">
        <v>0</v>
      </c>
      <c r="J351" s="43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46">
        <v>0</v>
      </c>
      <c r="V351" s="14">
        <f t="shared" si="12"/>
        <v>0</v>
      </c>
    </row>
    <row r="352" spans="1:22" ht="18.75" x14ac:dyDescent="0.3">
      <c r="A352" s="28" t="s">
        <v>562</v>
      </c>
      <c r="B352" s="43">
        <v>0</v>
      </c>
      <c r="C352" s="43">
        <v>0</v>
      </c>
      <c r="D352" s="43">
        <v>0</v>
      </c>
      <c r="E352" s="14">
        <f t="shared" si="11"/>
        <v>0</v>
      </c>
      <c r="F352" s="43">
        <v>0</v>
      </c>
      <c r="G352" s="43">
        <v>0</v>
      </c>
      <c r="H352" s="43">
        <v>0</v>
      </c>
      <c r="I352" s="43">
        <v>0</v>
      </c>
      <c r="J352" s="43">
        <v>0</v>
      </c>
      <c r="K352" s="46">
        <v>0</v>
      </c>
      <c r="L352" s="46">
        <v>0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0</v>
      </c>
      <c r="T352" s="46">
        <v>0</v>
      </c>
      <c r="U352" s="46">
        <v>0</v>
      </c>
      <c r="V352" s="14">
        <f t="shared" si="12"/>
        <v>0</v>
      </c>
    </row>
    <row r="353" spans="1:22" ht="18.75" x14ac:dyDescent="0.3">
      <c r="A353" s="28" t="s">
        <v>563</v>
      </c>
      <c r="B353" s="43">
        <v>0</v>
      </c>
      <c r="C353" s="43">
        <v>0</v>
      </c>
      <c r="D353" s="43">
        <v>0</v>
      </c>
      <c r="E353" s="14">
        <f t="shared" si="11"/>
        <v>0</v>
      </c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46">
        <v>0</v>
      </c>
      <c r="V353" s="14">
        <f t="shared" si="12"/>
        <v>0</v>
      </c>
    </row>
    <row r="354" spans="1:22" ht="18.75" x14ac:dyDescent="0.3">
      <c r="A354" s="28">
        <v>148</v>
      </c>
      <c r="B354" s="43">
        <v>0</v>
      </c>
      <c r="C354" s="43">
        <v>0</v>
      </c>
      <c r="D354" s="43">
        <v>0</v>
      </c>
      <c r="E354" s="14">
        <f t="shared" si="11"/>
        <v>0</v>
      </c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46">
        <v>0</v>
      </c>
      <c r="V354" s="14">
        <f t="shared" si="12"/>
        <v>0</v>
      </c>
    </row>
    <row r="355" spans="1:22" ht="18.75" x14ac:dyDescent="0.3">
      <c r="A355" s="28">
        <v>149</v>
      </c>
      <c r="B355" s="43">
        <v>0</v>
      </c>
      <c r="C355" s="43">
        <v>0</v>
      </c>
      <c r="D355" s="43">
        <v>0</v>
      </c>
      <c r="E355" s="14">
        <f t="shared" si="11"/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0</v>
      </c>
      <c r="U355" s="46">
        <v>0</v>
      </c>
      <c r="V355" s="14">
        <f t="shared" si="12"/>
        <v>0</v>
      </c>
    </row>
    <row r="356" spans="1:22" ht="18.75" x14ac:dyDescent="0.3">
      <c r="A356" s="28" t="s">
        <v>447</v>
      </c>
      <c r="B356" s="43">
        <v>0</v>
      </c>
      <c r="C356" s="43">
        <v>0</v>
      </c>
      <c r="D356" s="43">
        <v>0</v>
      </c>
      <c r="E356" s="14">
        <f t="shared" si="11"/>
        <v>0</v>
      </c>
      <c r="F356" s="43">
        <v>0</v>
      </c>
      <c r="G356" s="43">
        <v>0</v>
      </c>
      <c r="H356" s="43">
        <v>0</v>
      </c>
      <c r="I356" s="43">
        <v>0</v>
      </c>
      <c r="J356" s="43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0</v>
      </c>
      <c r="U356" s="46">
        <v>0</v>
      </c>
      <c r="V356" s="14">
        <f t="shared" si="12"/>
        <v>0</v>
      </c>
    </row>
    <row r="357" spans="1:22" ht="18.75" x14ac:dyDescent="0.3">
      <c r="A357" s="28" t="s">
        <v>448</v>
      </c>
      <c r="B357" s="43">
        <v>0</v>
      </c>
      <c r="C357" s="43">
        <v>0</v>
      </c>
      <c r="D357" s="43">
        <v>0</v>
      </c>
      <c r="E357" s="14">
        <f t="shared" si="11"/>
        <v>0</v>
      </c>
      <c r="F357" s="43">
        <v>0</v>
      </c>
      <c r="G357" s="43">
        <v>0</v>
      </c>
      <c r="H357" s="43">
        <v>0</v>
      </c>
      <c r="I357" s="43">
        <v>0</v>
      </c>
      <c r="J357" s="43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46">
        <v>0</v>
      </c>
      <c r="V357" s="14">
        <f t="shared" si="12"/>
        <v>0</v>
      </c>
    </row>
    <row r="358" spans="1:22" ht="18.75" x14ac:dyDescent="0.3">
      <c r="A358" s="28">
        <v>157</v>
      </c>
      <c r="B358" s="43">
        <v>0</v>
      </c>
      <c r="C358" s="43">
        <v>0</v>
      </c>
      <c r="D358" s="43">
        <v>0</v>
      </c>
      <c r="E358" s="14">
        <f t="shared" si="11"/>
        <v>0</v>
      </c>
      <c r="F358" s="43">
        <v>0</v>
      </c>
      <c r="G358" s="43">
        <v>0</v>
      </c>
      <c r="H358" s="43">
        <v>0</v>
      </c>
      <c r="I358" s="43">
        <v>0</v>
      </c>
      <c r="J358" s="43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0</v>
      </c>
      <c r="U358" s="46">
        <v>0</v>
      </c>
      <c r="V358" s="14">
        <f t="shared" si="12"/>
        <v>0</v>
      </c>
    </row>
    <row r="359" spans="1:22" ht="18.75" x14ac:dyDescent="0.3">
      <c r="A359" s="28">
        <v>158</v>
      </c>
      <c r="B359" s="43">
        <v>0</v>
      </c>
      <c r="C359" s="43">
        <v>0</v>
      </c>
      <c r="D359" s="43">
        <v>0</v>
      </c>
      <c r="E359" s="14">
        <f t="shared" si="11"/>
        <v>0</v>
      </c>
      <c r="F359" s="43">
        <v>0</v>
      </c>
      <c r="G359" s="43">
        <v>0</v>
      </c>
      <c r="H359" s="43">
        <v>0</v>
      </c>
      <c r="I359" s="43">
        <v>0</v>
      </c>
      <c r="J359" s="43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0</v>
      </c>
      <c r="U359" s="46">
        <v>0</v>
      </c>
      <c r="V359" s="14">
        <f t="shared" si="12"/>
        <v>0</v>
      </c>
    </row>
    <row r="360" spans="1:22" ht="18.75" x14ac:dyDescent="0.3">
      <c r="A360" s="28" t="s">
        <v>53</v>
      </c>
      <c r="B360" s="43">
        <v>0</v>
      </c>
      <c r="C360" s="43">
        <v>0</v>
      </c>
      <c r="D360" s="43">
        <v>0</v>
      </c>
      <c r="E360" s="14">
        <f t="shared" si="11"/>
        <v>0</v>
      </c>
      <c r="F360" s="43">
        <v>0</v>
      </c>
      <c r="G360" s="43">
        <v>0</v>
      </c>
      <c r="H360" s="43">
        <v>0</v>
      </c>
      <c r="I360" s="43">
        <v>0</v>
      </c>
      <c r="J360" s="43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0</v>
      </c>
      <c r="U360" s="46">
        <v>0</v>
      </c>
      <c r="V360" s="14">
        <f t="shared" si="12"/>
        <v>0</v>
      </c>
    </row>
    <row r="361" spans="1:22" ht="18.75" x14ac:dyDescent="0.3">
      <c r="A361" s="28">
        <v>163</v>
      </c>
      <c r="B361" s="43">
        <v>0</v>
      </c>
      <c r="C361" s="43">
        <v>0</v>
      </c>
      <c r="D361" s="43">
        <v>0</v>
      </c>
      <c r="E361" s="14">
        <f t="shared" si="11"/>
        <v>0</v>
      </c>
      <c r="F361" s="43">
        <v>0</v>
      </c>
      <c r="G361" s="43">
        <v>0</v>
      </c>
      <c r="H361" s="43">
        <v>0</v>
      </c>
      <c r="I361" s="43">
        <v>0</v>
      </c>
      <c r="J361" s="43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0</v>
      </c>
      <c r="T361" s="46">
        <v>0</v>
      </c>
      <c r="U361" s="46">
        <v>0</v>
      </c>
      <c r="V361" s="14">
        <f t="shared" si="12"/>
        <v>0</v>
      </c>
    </row>
    <row r="362" spans="1:22" ht="18.75" x14ac:dyDescent="0.3">
      <c r="A362" s="28">
        <v>166</v>
      </c>
      <c r="B362" s="43">
        <v>0</v>
      </c>
      <c r="C362" s="43">
        <v>0</v>
      </c>
      <c r="D362" s="43">
        <v>0</v>
      </c>
      <c r="E362" s="14">
        <f t="shared" si="11"/>
        <v>0</v>
      </c>
      <c r="F362" s="43">
        <v>0</v>
      </c>
      <c r="G362" s="43">
        <v>0</v>
      </c>
      <c r="H362" s="43">
        <v>0</v>
      </c>
      <c r="I362" s="43">
        <v>0</v>
      </c>
      <c r="J362" s="43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0</v>
      </c>
      <c r="U362" s="46">
        <v>0</v>
      </c>
      <c r="V362" s="14">
        <f t="shared" si="12"/>
        <v>0</v>
      </c>
    </row>
    <row r="363" spans="1:22" ht="18.75" x14ac:dyDescent="0.3">
      <c r="A363" s="28">
        <v>167</v>
      </c>
      <c r="B363" s="43">
        <v>0</v>
      </c>
      <c r="C363" s="43">
        <v>0</v>
      </c>
      <c r="D363" s="43">
        <v>0</v>
      </c>
      <c r="E363" s="14">
        <f t="shared" si="11"/>
        <v>0</v>
      </c>
      <c r="F363" s="43">
        <v>0</v>
      </c>
      <c r="G363" s="43">
        <v>0</v>
      </c>
      <c r="H363" s="43">
        <v>0</v>
      </c>
      <c r="I363" s="43">
        <v>0</v>
      </c>
      <c r="J363" s="43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46">
        <v>0</v>
      </c>
      <c r="V363" s="14">
        <f t="shared" si="12"/>
        <v>0</v>
      </c>
    </row>
    <row r="364" spans="1:22" ht="18.75" x14ac:dyDescent="0.3">
      <c r="A364" s="28">
        <v>169</v>
      </c>
      <c r="B364" s="43">
        <v>0</v>
      </c>
      <c r="C364" s="43">
        <v>0</v>
      </c>
      <c r="D364" s="43">
        <v>0</v>
      </c>
      <c r="E364" s="14">
        <f t="shared" si="11"/>
        <v>0</v>
      </c>
      <c r="F364" s="43">
        <v>0</v>
      </c>
      <c r="G364" s="43">
        <v>0</v>
      </c>
      <c r="H364" s="43">
        <v>0</v>
      </c>
      <c r="I364" s="43">
        <v>0</v>
      </c>
      <c r="J364" s="43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46">
        <v>0</v>
      </c>
      <c r="V364" s="14">
        <f t="shared" si="12"/>
        <v>0</v>
      </c>
    </row>
    <row r="365" spans="1:22" ht="18.75" x14ac:dyDescent="0.3">
      <c r="A365" s="28">
        <v>170</v>
      </c>
      <c r="B365" s="43">
        <v>0</v>
      </c>
      <c r="C365" s="43">
        <v>0</v>
      </c>
      <c r="D365" s="43">
        <v>0</v>
      </c>
      <c r="E365" s="14">
        <f t="shared" si="11"/>
        <v>0</v>
      </c>
      <c r="F365" s="43">
        <v>0</v>
      </c>
      <c r="G365" s="43">
        <v>0</v>
      </c>
      <c r="H365" s="43">
        <v>0</v>
      </c>
      <c r="I365" s="43">
        <v>0</v>
      </c>
      <c r="J365" s="43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46">
        <v>0</v>
      </c>
      <c r="V365" s="14">
        <f t="shared" si="12"/>
        <v>0</v>
      </c>
    </row>
    <row r="366" spans="1:22" ht="18.75" x14ac:dyDescent="0.3">
      <c r="A366" s="28" t="s">
        <v>111</v>
      </c>
      <c r="B366" s="43">
        <v>0</v>
      </c>
      <c r="C366" s="43">
        <v>0</v>
      </c>
      <c r="D366" s="43">
        <v>0</v>
      </c>
      <c r="E366" s="14">
        <f t="shared" si="11"/>
        <v>0</v>
      </c>
      <c r="F366" s="43">
        <v>0</v>
      </c>
      <c r="G366" s="43">
        <v>0</v>
      </c>
      <c r="H366" s="43">
        <v>0</v>
      </c>
      <c r="I366" s="43">
        <v>0</v>
      </c>
      <c r="J366" s="43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46">
        <v>0</v>
      </c>
      <c r="V366" s="14">
        <f t="shared" si="12"/>
        <v>0</v>
      </c>
    </row>
    <row r="367" spans="1:22" ht="18.75" x14ac:dyDescent="0.3">
      <c r="A367" s="28" t="s">
        <v>112</v>
      </c>
      <c r="B367" s="43">
        <v>0</v>
      </c>
      <c r="C367" s="43">
        <v>0</v>
      </c>
      <c r="D367" s="43">
        <v>0</v>
      </c>
      <c r="E367" s="14">
        <f t="shared" si="11"/>
        <v>0</v>
      </c>
      <c r="F367" s="43">
        <v>0</v>
      </c>
      <c r="G367" s="43">
        <v>0</v>
      </c>
      <c r="H367" s="43">
        <v>0</v>
      </c>
      <c r="I367" s="43">
        <v>0</v>
      </c>
      <c r="J367" s="43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0</v>
      </c>
      <c r="U367" s="46">
        <v>0</v>
      </c>
      <c r="V367" s="14">
        <f t="shared" si="12"/>
        <v>0</v>
      </c>
    </row>
    <row r="368" spans="1:22" ht="18.75" x14ac:dyDescent="0.3">
      <c r="A368" s="28" t="s">
        <v>617</v>
      </c>
      <c r="B368" s="43">
        <v>0</v>
      </c>
      <c r="C368" s="43">
        <v>0</v>
      </c>
      <c r="D368" s="43">
        <v>0</v>
      </c>
      <c r="E368" s="14">
        <f t="shared" si="11"/>
        <v>0</v>
      </c>
      <c r="F368" s="43">
        <v>0</v>
      </c>
      <c r="G368" s="43">
        <v>0</v>
      </c>
      <c r="H368" s="43">
        <v>0</v>
      </c>
      <c r="I368" s="43">
        <v>0</v>
      </c>
      <c r="J368" s="43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0</v>
      </c>
      <c r="U368" s="46">
        <v>0</v>
      </c>
      <c r="V368" s="14">
        <f t="shared" si="12"/>
        <v>0</v>
      </c>
    </row>
    <row r="369" spans="1:22" ht="18.75" x14ac:dyDescent="0.3">
      <c r="A369" s="28">
        <v>182</v>
      </c>
      <c r="B369" s="43">
        <v>0</v>
      </c>
      <c r="C369" s="43">
        <v>0</v>
      </c>
      <c r="D369" s="43">
        <v>0</v>
      </c>
      <c r="E369" s="14">
        <f t="shared" si="11"/>
        <v>0</v>
      </c>
      <c r="F369" s="43">
        <v>0</v>
      </c>
      <c r="G369" s="43">
        <v>0</v>
      </c>
      <c r="H369" s="43">
        <v>0</v>
      </c>
      <c r="I369" s="43">
        <v>0</v>
      </c>
      <c r="J369" s="43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46">
        <v>0</v>
      </c>
      <c r="V369" s="14">
        <f t="shared" si="12"/>
        <v>0</v>
      </c>
    </row>
    <row r="370" spans="1:22" ht="18.75" x14ac:dyDescent="0.3">
      <c r="A370" s="28" t="s">
        <v>449</v>
      </c>
      <c r="B370" s="43">
        <v>0</v>
      </c>
      <c r="C370" s="43">
        <v>0</v>
      </c>
      <c r="D370" s="43">
        <v>0</v>
      </c>
      <c r="E370" s="14">
        <f t="shared" si="11"/>
        <v>0</v>
      </c>
      <c r="F370" s="43">
        <v>0</v>
      </c>
      <c r="G370" s="43">
        <v>0</v>
      </c>
      <c r="H370" s="43">
        <v>0</v>
      </c>
      <c r="I370" s="43">
        <v>0</v>
      </c>
      <c r="J370" s="43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0</v>
      </c>
      <c r="U370" s="46">
        <v>0</v>
      </c>
      <c r="V370" s="14">
        <f t="shared" si="12"/>
        <v>0</v>
      </c>
    </row>
    <row r="371" spans="1:22" ht="18.75" x14ac:dyDescent="0.3">
      <c r="A371" s="28" t="s">
        <v>564</v>
      </c>
      <c r="B371" s="43">
        <v>0</v>
      </c>
      <c r="C371" s="43">
        <v>0</v>
      </c>
      <c r="D371" s="43">
        <v>0</v>
      </c>
      <c r="E371" s="14">
        <f t="shared" si="11"/>
        <v>0</v>
      </c>
      <c r="F371" s="43">
        <v>0</v>
      </c>
      <c r="G371" s="43">
        <v>0</v>
      </c>
      <c r="H371" s="43">
        <v>0</v>
      </c>
      <c r="I371" s="43">
        <v>0</v>
      </c>
      <c r="J371" s="43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0</v>
      </c>
      <c r="U371" s="46">
        <v>0</v>
      </c>
      <c r="V371" s="14">
        <f t="shared" si="12"/>
        <v>0</v>
      </c>
    </row>
    <row r="372" spans="1:22" ht="18.75" x14ac:dyDescent="0.3">
      <c r="A372" s="28">
        <v>192</v>
      </c>
      <c r="B372" s="43">
        <v>0</v>
      </c>
      <c r="C372" s="43">
        <v>0</v>
      </c>
      <c r="D372" s="43">
        <v>0</v>
      </c>
      <c r="E372" s="14">
        <f t="shared" si="11"/>
        <v>0</v>
      </c>
      <c r="F372" s="43">
        <v>0</v>
      </c>
      <c r="G372" s="43">
        <v>0</v>
      </c>
      <c r="H372" s="43">
        <v>0</v>
      </c>
      <c r="I372" s="43">
        <v>0</v>
      </c>
      <c r="J372" s="43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46">
        <v>0</v>
      </c>
      <c r="V372" s="14">
        <f t="shared" si="12"/>
        <v>0</v>
      </c>
    </row>
    <row r="373" spans="1:22" ht="18.75" x14ac:dyDescent="0.3">
      <c r="A373" s="28">
        <v>196</v>
      </c>
      <c r="B373" s="43">
        <v>0</v>
      </c>
      <c r="C373" s="43">
        <v>0</v>
      </c>
      <c r="D373" s="43">
        <v>0</v>
      </c>
      <c r="E373" s="14">
        <f t="shared" si="11"/>
        <v>0</v>
      </c>
      <c r="F373" s="43">
        <v>0</v>
      </c>
      <c r="G373" s="43">
        <v>0</v>
      </c>
      <c r="H373" s="43">
        <v>0</v>
      </c>
      <c r="I373" s="43">
        <v>0</v>
      </c>
      <c r="J373" s="43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46">
        <v>0</v>
      </c>
      <c r="V373" s="14">
        <f t="shared" si="12"/>
        <v>0</v>
      </c>
    </row>
    <row r="374" spans="1:22" ht="18.75" x14ac:dyDescent="0.3">
      <c r="A374" s="28">
        <v>197</v>
      </c>
      <c r="B374" s="43">
        <v>0</v>
      </c>
      <c r="C374" s="43">
        <v>0</v>
      </c>
      <c r="D374" s="43">
        <v>0</v>
      </c>
      <c r="E374" s="14">
        <f t="shared" si="11"/>
        <v>0</v>
      </c>
      <c r="F374" s="43">
        <v>0</v>
      </c>
      <c r="G374" s="43">
        <v>0</v>
      </c>
      <c r="H374" s="43">
        <v>0</v>
      </c>
      <c r="I374" s="43">
        <v>0</v>
      </c>
      <c r="J374" s="43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46">
        <v>0</v>
      </c>
      <c r="V374" s="14">
        <f t="shared" si="12"/>
        <v>0</v>
      </c>
    </row>
    <row r="375" spans="1:22" ht="18.75" x14ac:dyDescent="0.3">
      <c r="A375" s="28" t="s">
        <v>450</v>
      </c>
      <c r="B375" s="43">
        <v>0</v>
      </c>
      <c r="C375" s="43">
        <v>0</v>
      </c>
      <c r="D375" s="43">
        <v>0</v>
      </c>
      <c r="E375" s="14">
        <f t="shared" si="11"/>
        <v>0</v>
      </c>
      <c r="F375" s="43">
        <v>0</v>
      </c>
      <c r="G375" s="43">
        <v>0</v>
      </c>
      <c r="H375" s="43">
        <v>0</v>
      </c>
      <c r="I375" s="43">
        <v>0</v>
      </c>
      <c r="J375" s="43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46">
        <v>0</v>
      </c>
      <c r="V375" s="14">
        <f t="shared" si="12"/>
        <v>0</v>
      </c>
    </row>
    <row r="376" spans="1:22" ht="18.75" x14ac:dyDescent="0.3">
      <c r="A376" s="28" t="s">
        <v>452</v>
      </c>
      <c r="B376" s="43">
        <v>0</v>
      </c>
      <c r="C376" s="43">
        <v>0</v>
      </c>
      <c r="D376" s="43">
        <v>0</v>
      </c>
      <c r="E376" s="14">
        <f t="shared" si="11"/>
        <v>0</v>
      </c>
      <c r="F376" s="43">
        <v>0</v>
      </c>
      <c r="G376" s="43">
        <v>0</v>
      </c>
      <c r="H376" s="43">
        <v>0</v>
      </c>
      <c r="I376" s="43">
        <v>0</v>
      </c>
      <c r="J376" s="43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46">
        <v>0</v>
      </c>
      <c r="V376" s="14">
        <f t="shared" si="12"/>
        <v>0</v>
      </c>
    </row>
    <row r="377" spans="1:22" ht="18.75" x14ac:dyDescent="0.3">
      <c r="A377" s="28">
        <v>198</v>
      </c>
      <c r="B377" s="43">
        <v>0</v>
      </c>
      <c r="C377" s="43">
        <v>0</v>
      </c>
      <c r="D377" s="43">
        <v>0</v>
      </c>
      <c r="E377" s="14">
        <f t="shared" si="11"/>
        <v>0</v>
      </c>
      <c r="F377" s="43">
        <v>0</v>
      </c>
      <c r="G377" s="43">
        <v>0</v>
      </c>
      <c r="H377" s="43">
        <v>0</v>
      </c>
      <c r="I377" s="43">
        <v>0</v>
      </c>
      <c r="J377" s="43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0</v>
      </c>
      <c r="U377" s="46">
        <v>0</v>
      </c>
      <c r="V377" s="14">
        <f t="shared" si="12"/>
        <v>0</v>
      </c>
    </row>
    <row r="378" spans="1:22" ht="18.75" x14ac:dyDescent="0.3">
      <c r="A378" s="28">
        <v>199</v>
      </c>
      <c r="B378" s="43">
        <v>0</v>
      </c>
      <c r="C378" s="43">
        <v>0</v>
      </c>
      <c r="D378" s="43">
        <v>0</v>
      </c>
      <c r="E378" s="14">
        <f t="shared" si="11"/>
        <v>0</v>
      </c>
      <c r="F378" s="43">
        <v>0</v>
      </c>
      <c r="G378" s="43">
        <v>0</v>
      </c>
      <c r="H378" s="43">
        <v>0</v>
      </c>
      <c r="I378" s="43">
        <v>0</v>
      </c>
      <c r="J378" s="43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46">
        <v>0</v>
      </c>
      <c r="V378" s="14">
        <f t="shared" si="12"/>
        <v>0</v>
      </c>
    </row>
    <row r="379" spans="1:22" ht="18.75" x14ac:dyDescent="0.3">
      <c r="A379" s="28" t="s">
        <v>621</v>
      </c>
      <c r="B379" s="43">
        <v>0</v>
      </c>
      <c r="C379" s="43">
        <v>0</v>
      </c>
      <c r="D379" s="43">
        <v>0</v>
      </c>
      <c r="E379" s="14">
        <f t="shared" si="11"/>
        <v>0</v>
      </c>
      <c r="F379" s="43">
        <v>0</v>
      </c>
      <c r="G379" s="43">
        <v>0</v>
      </c>
      <c r="H379" s="43">
        <v>0</v>
      </c>
      <c r="I379" s="43">
        <v>0</v>
      </c>
      <c r="J379" s="43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0</v>
      </c>
      <c r="U379" s="46">
        <v>0</v>
      </c>
      <c r="V379" s="14">
        <f t="shared" si="12"/>
        <v>0</v>
      </c>
    </row>
    <row r="380" spans="1:22" ht="18.75" x14ac:dyDescent="0.3">
      <c r="A380" s="28">
        <v>200</v>
      </c>
      <c r="B380" s="43">
        <v>0</v>
      </c>
      <c r="C380" s="43">
        <v>0</v>
      </c>
      <c r="D380" s="43">
        <v>0</v>
      </c>
      <c r="E380" s="14">
        <f t="shared" si="11"/>
        <v>0</v>
      </c>
      <c r="F380" s="43">
        <v>0</v>
      </c>
      <c r="G380" s="43">
        <v>0</v>
      </c>
      <c r="H380" s="43">
        <v>0</v>
      </c>
      <c r="I380" s="43">
        <v>0</v>
      </c>
      <c r="J380" s="43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0</v>
      </c>
      <c r="U380" s="46">
        <v>0</v>
      </c>
      <c r="V380" s="14">
        <f t="shared" si="12"/>
        <v>0</v>
      </c>
    </row>
    <row r="381" spans="1:22" ht="21" customHeight="1" x14ac:dyDescent="0.3">
      <c r="A381" s="28" t="s">
        <v>113</v>
      </c>
      <c r="B381" s="43">
        <v>0</v>
      </c>
      <c r="C381" s="43">
        <v>0</v>
      </c>
      <c r="D381" s="43">
        <v>0</v>
      </c>
      <c r="E381" s="14">
        <f t="shared" si="11"/>
        <v>0</v>
      </c>
      <c r="F381" s="43">
        <v>0</v>
      </c>
      <c r="G381" s="43">
        <v>0</v>
      </c>
      <c r="H381" s="43">
        <v>0</v>
      </c>
      <c r="I381" s="43">
        <v>0</v>
      </c>
      <c r="J381" s="43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0</v>
      </c>
      <c r="U381" s="46">
        <v>0</v>
      </c>
      <c r="V381" s="14">
        <f t="shared" si="12"/>
        <v>0</v>
      </c>
    </row>
    <row r="382" spans="1:22" ht="21" customHeight="1" x14ac:dyDescent="0.3">
      <c r="A382" s="28">
        <v>204</v>
      </c>
      <c r="B382" s="43">
        <v>0</v>
      </c>
      <c r="C382" s="43">
        <v>0</v>
      </c>
      <c r="D382" s="43">
        <v>0</v>
      </c>
      <c r="E382" s="14">
        <f t="shared" si="11"/>
        <v>0</v>
      </c>
      <c r="F382" s="43">
        <v>0</v>
      </c>
      <c r="G382" s="43">
        <v>0</v>
      </c>
      <c r="H382" s="43">
        <v>0</v>
      </c>
      <c r="I382" s="43">
        <v>0</v>
      </c>
      <c r="J382" s="43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0</v>
      </c>
      <c r="U382" s="46">
        <v>0</v>
      </c>
      <c r="V382" s="14">
        <f t="shared" si="12"/>
        <v>0</v>
      </c>
    </row>
    <row r="383" spans="1:22" ht="18.75" x14ac:dyDescent="0.3">
      <c r="A383" s="28">
        <v>205</v>
      </c>
      <c r="B383" s="43">
        <v>0</v>
      </c>
      <c r="C383" s="43">
        <v>0</v>
      </c>
      <c r="D383" s="43">
        <v>0</v>
      </c>
      <c r="E383" s="14">
        <f t="shared" si="11"/>
        <v>0</v>
      </c>
      <c r="F383" s="43">
        <v>0</v>
      </c>
      <c r="G383" s="43">
        <v>0</v>
      </c>
      <c r="H383" s="43">
        <v>0</v>
      </c>
      <c r="I383" s="43">
        <v>0</v>
      </c>
      <c r="J383" s="43">
        <v>0</v>
      </c>
      <c r="K383" s="46">
        <v>0</v>
      </c>
      <c r="L383" s="46">
        <v>0</v>
      </c>
      <c r="M383" s="46">
        <v>0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0</v>
      </c>
      <c r="T383" s="46">
        <v>0</v>
      </c>
      <c r="U383" s="46">
        <v>0</v>
      </c>
      <c r="V383" s="14">
        <f t="shared" si="12"/>
        <v>0</v>
      </c>
    </row>
    <row r="384" spans="1:22" ht="18.75" x14ac:dyDescent="0.3">
      <c r="A384" s="28">
        <v>206</v>
      </c>
      <c r="B384" s="43">
        <v>0</v>
      </c>
      <c r="C384" s="43">
        <v>0</v>
      </c>
      <c r="D384" s="43">
        <v>0</v>
      </c>
      <c r="E384" s="14">
        <f t="shared" si="11"/>
        <v>0</v>
      </c>
      <c r="F384" s="43">
        <v>0</v>
      </c>
      <c r="G384" s="43">
        <v>0</v>
      </c>
      <c r="H384" s="43">
        <v>0</v>
      </c>
      <c r="I384" s="43">
        <v>0</v>
      </c>
      <c r="J384" s="43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0</v>
      </c>
      <c r="U384" s="46">
        <v>0</v>
      </c>
      <c r="V384" s="14">
        <f t="shared" si="12"/>
        <v>0</v>
      </c>
    </row>
    <row r="385" spans="1:22" ht="18.75" x14ac:dyDescent="0.3">
      <c r="A385" s="28">
        <v>207</v>
      </c>
      <c r="B385" s="43">
        <v>0</v>
      </c>
      <c r="C385" s="43">
        <v>0</v>
      </c>
      <c r="D385" s="43">
        <v>0</v>
      </c>
      <c r="E385" s="14">
        <f t="shared" si="11"/>
        <v>0</v>
      </c>
      <c r="F385" s="43">
        <v>0</v>
      </c>
      <c r="G385" s="43">
        <v>0</v>
      </c>
      <c r="H385" s="43">
        <v>0</v>
      </c>
      <c r="I385" s="43">
        <v>0</v>
      </c>
      <c r="J385" s="43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0</v>
      </c>
      <c r="U385" s="46">
        <v>0</v>
      </c>
      <c r="V385" s="14">
        <f t="shared" si="12"/>
        <v>0</v>
      </c>
    </row>
    <row r="386" spans="1:22" ht="18.75" x14ac:dyDescent="0.3">
      <c r="A386" s="28" t="s">
        <v>114</v>
      </c>
      <c r="B386" s="43">
        <v>0</v>
      </c>
      <c r="C386" s="43">
        <v>0</v>
      </c>
      <c r="D386" s="43">
        <v>0</v>
      </c>
      <c r="E386" s="14">
        <f t="shared" si="11"/>
        <v>0</v>
      </c>
      <c r="F386" s="43">
        <v>0</v>
      </c>
      <c r="G386" s="43">
        <v>0</v>
      </c>
      <c r="H386" s="43">
        <v>0</v>
      </c>
      <c r="I386" s="43">
        <v>0</v>
      </c>
      <c r="J386" s="43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46">
        <v>0</v>
      </c>
      <c r="V386" s="14">
        <f t="shared" si="12"/>
        <v>0</v>
      </c>
    </row>
    <row r="387" spans="1:22" ht="18.75" x14ac:dyDescent="0.3">
      <c r="A387" s="28" t="s">
        <v>115</v>
      </c>
      <c r="B387" s="43">
        <v>0</v>
      </c>
      <c r="C387" s="43">
        <v>0</v>
      </c>
      <c r="D387" s="43">
        <v>0</v>
      </c>
      <c r="E387" s="14">
        <f t="shared" si="11"/>
        <v>0</v>
      </c>
      <c r="F387" s="43">
        <v>0</v>
      </c>
      <c r="G387" s="43">
        <v>0</v>
      </c>
      <c r="H387" s="43">
        <v>0</v>
      </c>
      <c r="I387" s="43">
        <v>0</v>
      </c>
      <c r="J387" s="43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0</v>
      </c>
      <c r="U387" s="46">
        <v>0</v>
      </c>
      <c r="V387" s="14">
        <f t="shared" si="12"/>
        <v>0</v>
      </c>
    </row>
    <row r="388" spans="1:22" ht="18.75" x14ac:dyDescent="0.3">
      <c r="A388" s="28" t="s">
        <v>116</v>
      </c>
      <c r="B388" s="43">
        <v>0</v>
      </c>
      <c r="C388" s="43">
        <v>0</v>
      </c>
      <c r="D388" s="43">
        <v>0</v>
      </c>
      <c r="E388" s="14">
        <f t="shared" si="11"/>
        <v>0</v>
      </c>
      <c r="F388" s="43">
        <v>0</v>
      </c>
      <c r="G388" s="43">
        <v>0</v>
      </c>
      <c r="H388" s="43">
        <v>0</v>
      </c>
      <c r="I388" s="43">
        <v>0</v>
      </c>
      <c r="J388" s="43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0</v>
      </c>
      <c r="U388" s="46">
        <v>0</v>
      </c>
      <c r="V388" s="14">
        <f t="shared" si="12"/>
        <v>0</v>
      </c>
    </row>
    <row r="389" spans="1:22" ht="18.75" x14ac:dyDescent="0.3">
      <c r="A389" s="28">
        <v>238</v>
      </c>
      <c r="B389" s="43">
        <v>0</v>
      </c>
      <c r="C389" s="43">
        <v>0</v>
      </c>
      <c r="D389" s="43">
        <v>0</v>
      </c>
      <c r="E389" s="14">
        <f t="shared" si="11"/>
        <v>0</v>
      </c>
      <c r="F389" s="43">
        <v>0</v>
      </c>
      <c r="G389" s="43">
        <v>0</v>
      </c>
      <c r="H389" s="43">
        <v>0</v>
      </c>
      <c r="I389" s="43">
        <v>0</v>
      </c>
      <c r="J389" s="43">
        <v>0</v>
      </c>
      <c r="K389" s="46">
        <v>0</v>
      </c>
      <c r="L389" s="46">
        <v>0</v>
      </c>
      <c r="M389" s="46">
        <v>0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0</v>
      </c>
      <c r="U389" s="46">
        <v>0</v>
      </c>
      <c r="V389" s="14">
        <f t="shared" si="12"/>
        <v>0</v>
      </c>
    </row>
    <row r="390" spans="1:22" ht="18.75" x14ac:dyDescent="0.3">
      <c r="A390" s="28">
        <v>242</v>
      </c>
      <c r="B390" s="43">
        <v>0</v>
      </c>
      <c r="C390" s="43">
        <v>0</v>
      </c>
      <c r="D390" s="43">
        <v>0</v>
      </c>
      <c r="E390" s="14">
        <f t="shared" ref="E390:E437" si="13">SUM(B390:D390)</f>
        <v>0</v>
      </c>
      <c r="F390" s="43">
        <v>0</v>
      </c>
      <c r="G390" s="43">
        <v>0</v>
      </c>
      <c r="H390" s="43">
        <v>0</v>
      </c>
      <c r="I390" s="43">
        <v>0</v>
      </c>
      <c r="J390" s="43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0</v>
      </c>
      <c r="U390" s="46">
        <v>0</v>
      </c>
      <c r="V390" s="14">
        <f t="shared" ref="V390:V437" si="14">SUM(K390:U390)</f>
        <v>0</v>
      </c>
    </row>
    <row r="391" spans="1:22" ht="18.75" x14ac:dyDescent="0.3">
      <c r="A391" s="28" t="s">
        <v>117</v>
      </c>
      <c r="B391" s="43">
        <v>0</v>
      </c>
      <c r="C391" s="43">
        <v>0</v>
      </c>
      <c r="D391" s="43">
        <v>0</v>
      </c>
      <c r="E391" s="14">
        <f t="shared" si="13"/>
        <v>0</v>
      </c>
      <c r="F391" s="43">
        <v>0</v>
      </c>
      <c r="G391" s="43">
        <v>0</v>
      </c>
      <c r="H391" s="43">
        <v>0</v>
      </c>
      <c r="I391" s="43">
        <v>0</v>
      </c>
      <c r="J391" s="43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46">
        <v>0</v>
      </c>
      <c r="V391" s="14">
        <f t="shared" si="14"/>
        <v>0</v>
      </c>
    </row>
    <row r="392" spans="1:22" ht="18.75" x14ac:dyDescent="0.3">
      <c r="A392" s="28" t="s">
        <v>453</v>
      </c>
      <c r="B392" s="43">
        <v>0</v>
      </c>
      <c r="C392" s="43">
        <v>0</v>
      </c>
      <c r="D392" s="43">
        <v>0</v>
      </c>
      <c r="E392" s="14">
        <f t="shared" si="13"/>
        <v>0</v>
      </c>
      <c r="F392" s="43">
        <v>0</v>
      </c>
      <c r="G392" s="43">
        <v>0</v>
      </c>
      <c r="H392" s="43">
        <v>0</v>
      </c>
      <c r="I392" s="43">
        <v>0</v>
      </c>
      <c r="J392" s="43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0</v>
      </c>
      <c r="U392" s="46">
        <v>0</v>
      </c>
      <c r="V392" s="14">
        <f t="shared" si="14"/>
        <v>0</v>
      </c>
    </row>
    <row r="393" spans="1:22" ht="18.75" x14ac:dyDescent="0.3">
      <c r="A393" s="28" t="s">
        <v>118</v>
      </c>
      <c r="B393" s="43">
        <v>0</v>
      </c>
      <c r="C393" s="43">
        <v>0</v>
      </c>
      <c r="D393" s="43">
        <v>0</v>
      </c>
      <c r="E393" s="14">
        <f t="shared" si="13"/>
        <v>0</v>
      </c>
      <c r="F393" s="43">
        <v>0</v>
      </c>
      <c r="G393" s="43">
        <v>0</v>
      </c>
      <c r="H393" s="43">
        <v>0</v>
      </c>
      <c r="I393" s="43">
        <v>0</v>
      </c>
      <c r="J393" s="43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46">
        <v>0</v>
      </c>
      <c r="V393" s="14">
        <f t="shared" si="14"/>
        <v>0</v>
      </c>
    </row>
    <row r="394" spans="1:22" ht="18.75" x14ac:dyDescent="0.3">
      <c r="A394" s="28">
        <v>249</v>
      </c>
      <c r="B394" s="43">
        <v>0</v>
      </c>
      <c r="C394" s="43">
        <v>0</v>
      </c>
      <c r="D394" s="43">
        <v>0</v>
      </c>
      <c r="E394" s="14">
        <f t="shared" si="13"/>
        <v>0</v>
      </c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46">
        <v>0</v>
      </c>
      <c r="V394" s="14">
        <f t="shared" si="14"/>
        <v>0</v>
      </c>
    </row>
    <row r="395" spans="1:22" ht="18.75" x14ac:dyDescent="0.3">
      <c r="A395" s="28">
        <v>252</v>
      </c>
      <c r="B395" s="43">
        <v>0</v>
      </c>
      <c r="C395" s="43">
        <v>0</v>
      </c>
      <c r="D395" s="43">
        <v>0</v>
      </c>
      <c r="E395" s="14">
        <f t="shared" si="13"/>
        <v>0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46">
        <v>0</v>
      </c>
      <c r="V395" s="14">
        <f t="shared" si="14"/>
        <v>0</v>
      </c>
    </row>
    <row r="396" spans="1:22" ht="18.75" x14ac:dyDescent="0.3">
      <c r="A396" s="28" t="s">
        <v>119</v>
      </c>
      <c r="B396" s="43">
        <v>0</v>
      </c>
      <c r="C396" s="43">
        <v>0</v>
      </c>
      <c r="D396" s="43">
        <v>0</v>
      </c>
      <c r="E396" s="14">
        <f t="shared" si="13"/>
        <v>0</v>
      </c>
      <c r="F396" s="43">
        <v>0</v>
      </c>
      <c r="G396" s="43">
        <v>0</v>
      </c>
      <c r="H396" s="43">
        <v>0</v>
      </c>
      <c r="I396" s="43">
        <v>0</v>
      </c>
      <c r="J396" s="43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0</v>
      </c>
      <c r="U396" s="46">
        <v>0</v>
      </c>
      <c r="V396" s="14">
        <f t="shared" si="14"/>
        <v>0</v>
      </c>
    </row>
    <row r="397" spans="1:22" ht="18.75" x14ac:dyDescent="0.3">
      <c r="A397" s="28" t="s">
        <v>120</v>
      </c>
      <c r="B397" s="43">
        <v>0</v>
      </c>
      <c r="C397" s="43">
        <v>0</v>
      </c>
      <c r="D397" s="43">
        <v>0</v>
      </c>
      <c r="E397" s="14">
        <f t="shared" si="13"/>
        <v>0</v>
      </c>
      <c r="F397" s="43">
        <v>0</v>
      </c>
      <c r="G397" s="43">
        <v>0</v>
      </c>
      <c r="H397" s="43">
        <v>0</v>
      </c>
      <c r="I397" s="43">
        <v>0</v>
      </c>
      <c r="J397" s="43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46">
        <v>0</v>
      </c>
      <c r="V397" s="14">
        <f t="shared" si="14"/>
        <v>0</v>
      </c>
    </row>
    <row r="398" spans="1:22" ht="18.75" x14ac:dyDescent="0.3">
      <c r="A398" s="28">
        <v>262</v>
      </c>
      <c r="B398" s="43">
        <v>0</v>
      </c>
      <c r="C398" s="43">
        <v>0</v>
      </c>
      <c r="D398" s="43">
        <v>0</v>
      </c>
      <c r="E398" s="14">
        <f t="shared" si="13"/>
        <v>0</v>
      </c>
      <c r="F398" s="43">
        <v>0</v>
      </c>
      <c r="G398" s="43">
        <v>0</v>
      </c>
      <c r="H398" s="43">
        <v>0</v>
      </c>
      <c r="I398" s="43">
        <v>0</v>
      </c>
      <c r="J398" s="43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0</v>
      </c>
      <c r="U398" s="46">
        <v>0</v>
      </c>
      <c r="V398" s="14">
        <f t="shared" si="14"/>
        <v>0</v>
      </c>
    </row>
    <row r="399" spans="1:22" ht="18.75" x14ac:dyDescent="0.3">
      <c r="A399" s="28" t="s">
        <v>121</v>
      </c>
      <c r="B399" s="43">
        <v>0</v>
      </c>
      <c r="C399" s="43">
        <v>0</v>
      </c>
      <c r="D399" s="43">
        <v>0</v>
      </c>
      <c r="E399" s="14">
        <f t="shared" si="13"/>
        <v>0</v>
      </c>
      <c r="F399" s="43">
        <v>0</v>
      </c>
      <c r="G399" s="43">
        <v>0</v>
      </c>
      <c r="H399" s="43">
        <v>0</v>
      </c>
      <c r="I399" s="43">
        <v>0</v>
      </c>
      <c r="J399" s="43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46">
        <v>0</v>
      </c>
      <c r="V399" s="14">
        <f t="shared" si="14"/>
        <v>0</v>
      </c>
    </row>
    <row r="400" spans="1:22" ht="18.75" x14ac:dyDescent="0.3">
      <c r="A400" s="28">
        <v>264</v>
      </c>
      <c r="B400" s="43">
        <v>0</v>
      </c>
      <c r="C400" s="43">
        <v>0</v>
      </c>
      <c r="D400" s="43">
        <v>0</v>
      </c>
      <c r="E400" s="14">
        <f t="shared" si="13"/>
        <v>0</v>
      </c>
      <c r="F400" s="43">
        <v>0</v>
      </c>
      <c r="G400" s="43">
        <v>0</v>
      </c>
      <c r="H400" s="43">
        <v>0</v>
      </c>
      <c r="I400" s="43">
        <v>0</v>
      </c>
      <c r="J400" s="43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0</v>
      </c>
      <c r="U400" s="46">
        <v>0</v>
      </c>
      <c r="V400" s="14">
        <f t="shared" si="14"/>
        <v>0</v>
      </c>
    </row>
    <row r="401" spans="1:22" ht="18.75" x14ac:dyDescent="0.3">
      <c r="A401" s="28">
        <v>268</v>
      </c>
      <c r="B401" s="43">
        <v>0</v>
      </c>
      <c r="C401" s="43">
        <v>0</v>
      </c>
      <c r="D401" s="43">
        <v>0</v>
      </c>
      <c r="E401" s="14">
        <f t="shared" si="13"/>
        <v>0</v>
      </c>
      <c r="F401" s="43">
        <v>0</v>
      </c>
      <c r="G401" s="43">
        <v>0</v>
      </c>
      <c r="H401" s="43">
        <v>0</v>
      </c>
      <c r="I401" s="43">
        <v>0</v>
      </c>
      <c r="J401" s="43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0</v>
      </c>
      <c r="U401" s="46">
        <v>0</v>
      </c>
      <c r="V401" s="14">
        <f t="shared" si="14"/>
        <v>0</v>
      </c>
    </row>
    <row r="402" spans="1:22" ht="18.75" x14ac:dyDescent="0.3">
      <c r="A402" s="28">
        <v>269</v>
      </c>
      <c r="B402" s="43">
        <v>0</v>
      </c>
      <c r="C402" s="43">
        <v>0</v>
      </c>
      <c r="D402" s="43">
        <v>0</v>
      </c>
      <c r="E402" s="14">
        <f t="shared" si="13"/>
        <v>0</v>
      </c>
      <c r="F402" s="43">
        <v>0</v>
      </c>
      <c r="G402" s="43">
        <v>0</v>
      </c>
      <c r="H402" s="43">
        <v>0</v>
      </c>
      <c r="I402" s="43">
        <v>0</v>
      </c>
      <c r="J402" s="43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0</v>
      </c>
      <c r="U402" s="46">
        <v>0</v>
      </c>
      <c r="V402" s="14">
        <f t="shared" si="14"/>
        <v>0</v>
      </c>
    </row>
    <row r="403" spans="1:22" ht="18.75" x14ac:dyDescent="0.3">
      <c r="A403" s="28">
        <v>271</v>
      </c>
      <c r="B403" s="43">
        <v>0</v>
      </c>
      <c r="C403" s="43">
        <v>0</v>
      </c>
      <c r="D403" s="43">
        <v>0</v>
      </c>
      <c r="E403" s="14">
        <f t="shared" si="13"/>
        <v>0</v>
      </c>
      <c r="F403" s="43">
        <v>0</v>
      </c>
      <c r="G403" s="43">
        <v>0</v>
      </c>
      <c r="H403" s="43">
        <v>0</v>
      </c>
      <c r="I403" s="43">
        <v>0</v>
      </c>
      <c r="J403" s="43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0</v>
      </c>
      <c r="U403" s="46">
        <v>0</v>
      </c>
      <c r="V403" s="14">
        <f t="shared" si="14"/>
        <v>0</v>
      </c>
    </row>
    <row r="404" spans="1:22" ht="18.75" x14ac:dyDescent="0.3">
      <c r="A404" s="28">
        <v>272</v>
      </c>
      <c r="B404" s="43">
        <v>0</v>
      </c>
      <c r="C404" s="43">
        <v>0</v>
      </c>
      <c r="D404" s="43">
        <v>0</v>
      </c>
      <c r="E404" s="14">
        <f t="shared" si="13"/>
        <v>0</v>
      </c>
      <c r="F404" s="43">
        <v>0</v>
      </c>
      <c r="G404" s="43">
        <v>0</v>
      </c>
      <c r="H404" s="43">
        <v>0</v>
      </c>
      <c r="I404" s="43">
        <v>0</v>
      </c>
      <c r="J404" s="43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0</v>
      </c>
      <c r="T404" s="46">
        <v>0</v>
      </c>
      <c r="U404" s="46">
        <v>0</v>
      </c>
      <c r="V404" s="14">
        <f t="shared" si="14"/>
        <v>0</v>
      </c>
    </row>
    <row r="405" spans="1:22" ht="18.75" x14ac:dyDescent="0.3">
      <c r="A405" s="28">
        <v>273</v>
      </c>
      <c r="B405" s="43">
        <v>0</v>
      </c>
      <c r="C405" s="43">
        <v>0</v>
      </c>
      <c r="D405" s="43">
        <v>0</v>
      </c>
      <c r="E405" s="14">
        <f t="shared" si="13"/>
        <v>0</v>
      </c>
      <c r="F405" s="43">
        <v>0</v>
      </c>
      <c r="G405" s="43">
        <v>0</v>
      </c>
      <c r="H405" s="43">
        <v>0</v>
      </c>
      <c r="I405" s="43">
        <v>0</v>
      </c>
      <c r="J405" s="43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46">
        <v>0</v>
      </c>
      <c r="V405" s="14">
        <f t="shared" si="14"/>
        <v>0</v>
      </c>
    </row>
    <row r="406" spans="1:22" ht="18.75" x14ac:dyDescent="0.3">
      <c r="A406" s="28">
        <v>274</v>
      </c>
      <c r="B406" s="43">
        <v>0</v>
      </c>
      <c r="C406" s="43">
        <v>0</v>
      </c>
      <c r="D406" s="43">
        <v>0</v>
      </c>
      <c r="E406" s="14">
        <f t="shared" si="13"/>
        <v>0</v>
      </c>
      <c r="F406" s="43">
        <v>0</v>
      </c>
      <c r="G406" s="43">
        <v>0</v>
      </c>
      <c r="H406" s="43">
        <v>0</v>
      </c>
      <c r="I406" s="43">
        <v>0</v>
      </c>
      <c r="J406" s="43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0</v>
      </c>
      <c r="U406" s="46">
        <v>0</v>
      </c>
      <c r="V406" s="14">
        <f t="shared" si="14"/>
        <v>0</v>
      </c>
    </row>
    <row r="407" spans="1:22" ht="18.75" x14ac:dyDescent="0.3">
      <c r="A407" s="28">
        <v>275</v>
      </c>
      <c r="B407" s="43">
        <v>0</v>
      </c>
      <c r="C407" s="43">
        <v>0</v>
      </c>
      <c r="D407" s="43">
        <v>0</v>
      </c>
      <c r="E407" s="14">
        <f t="shared" si="13"/>
        <v>0</v>
      </c>
      <c r="F407" s="43">
        <v>0</v>
      </c>
      <c r="G407" s="43">
        <v>0</v>
      </c>
      <c r="H407" s="43">
        <v>0</v>
      </c>
      <c r="I407" s="43">
        <v>0</v>
      </c>
      <c r="J407" s="43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0</v>
      </c>
      <c r="U407" s="46">
        <v>0</v>
      </c>
      <c r="V407" s="14">
        <f t="shared" si="14"/>
        <v>0</v>
      </c>
    </row>
    <row r="408" spans="1:22" ht="18.75" x14ac:dyDescent="0.3">
      <c r="A408" s="28" t="s">
        <v>122</v>
      </c>
      <c r="B408" s="43">
        <v>0</v>
      </c>
      <c r="C408" s="43">
        <v>0</v>
      </c>
      <c r="D408" s="43">
        <v>0</v>
      </c>
      <c r="E408" s="14">
        <f t="shared" si="13"/>
        <v>0</v>
      </c>
      <c r="F408" s="43">
        <v>0</v>
      </c>
      <c r="G408" s="43">
        <v>0</v>
      </c>
      <c r="H408" s="43">
        <v>0</v>
      </c>
      <c r="I408" s="43">
        <v>0</v>
      </c>
      <c r="J408" s="43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0</v>
      </c>
      <c r="U408" s="46">
        <v>0</v>
      </c>
      <c r="V408" s="14">
        <f t="shared" si="14"/>
        <v>0</v>
      </c>
    </row>
    <row r="409" spans="1:22" ht="18.75" x14ac:dyDescent="0.3">
      <c r="A409" s="28">
        <v>277</v>
      </c>
      <c r="B409" s="43">
        <v>0</v>
      </c>
      <c r="C409" s="43">
        <v>0</v>
      </c>
      <c r="D409" s="43">
        <v>0</v>
      </c>
      <c r="E409" s="14">
        <f t="shared" si="13"/>
        <v>0</v>
      </c>
      <c r="F409" s="43">
        <v>0</v>
      </c>
      <c r="G409" s="43">
        <v>0</v>
      </c>
      <c r="H409" s="43">
        <v>0</v>
      </c>
      <c r="I409" s="43">
        <v>0</v>
      </c>
      <c r="J409" s="43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0</v>
      </c>
      <c r="U409" s="46">
        <v>0</v>
      </c>
      <c r="V409" s="14">
        <f t="shared" si="14"/>
        <v>0</v>
      </c>
    </row>
    <row r="410" spans="1:22" ht="18.75" x14ac:dyDescent="0.3">
      <c r="A410" s="28" t="s">
        <v>565</v>
      </c>
      <c r="B410" s="43">
        <v>0</v>
      </c>
      <c r="C410" s="43">
        <v>0</v>
      </c>
      <c r="D410" s="43">
        <v>0</v>
      </c>
      <c r="E410" s="14">
        <f t="shared" si="13"/>
        <v>0</v>
      </c>
      <c r="F410" s="43">
        <v>0</v>
      </c>
      <c r="G410" s="43">
        <v>0</v>
      </c>
      <c r="H410" s="43">
        <v>0</v>
      </c>
      <c r="I410" s="43">
        <v>0</v>
      </c>
      <c r="J410" s="43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0</v>
      </c>
      <c r="U410" s="46">
        <v>0</v>
      </c>
      <c r="V410" s="14">
        <f t="shared" si="14"/>
        <v>0</v>
      </c>
    </row>
    <row r="411" spans="1:22" ht="18.75" x14ac:dyDescent="0.3">
      <c r="A411" s="28">
        <v>280</v>
      </c>
      <c r="B411" s="43">
        <v>0</v>
      </c>
      <c r="C411" s="43">
        <v>0</v>
      </c>
      <c r="D411" s="43">
        <v>0</v>
      </c>
      <c r="E411" s="14">
        <f t="shared" si="13"/>
        <v>0</v>
      </c>
      <c r="F411" s="43">
        <v>0</v>
      </c>
      <c r="G411" s="43">
        <v>0</v>
      </c>
      <c r="H411" s="43">
        <v>0</v>
      </c>
      <c r="I411" s="43">
        <v>0</v>
      </c>
      <c r="J411" s="43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46">
        <v>0</v>
      </c>
      <c r="V411" s="14">
        <f t="shared" si="14"/>
        <v>0</v>
      </c>
    </row>
    <row r="412" spans="1:22" ht="18.75" x14ac:dyDescent="0.3">
      <c r="A412" s="28" t="s">
        <v>123</v>
      </c>
      <c r="B412" s="43">
        <v>0</v>
      </c>
      <c r="C412" s="43">
        <v>0</v>
      </c>
      <c r="D412" s="43">
        <v>0</v>
      </c>
      <c r="E412" s="14">
        <f t="shared" si="13"/>
        <v>0</v>
      </c>
      <c r="F412" s="43">
        <v>0</v>
      </c>
      <c r="G412" s="43">
        <v>0</v>
      </c>
      <c r="H412" s="43">
        <v>0</v>
      </c>
      <c r="I412" s="43">
        <v>0</v>
      </c>
      <c r="J412" s="43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0</v>
      </c>
      <c r="U412" s="46">
        <v>0</v>
      </c>
      <c r="V412" s="14">
        <f t="shared" si="14"/>
        <v>0</v>
      </c>
    </row>
    <row r="413" spans="1:22" ht="18.75" x14ac:dyDescent="0.3">
      <c r="A413" s="28" t="s">
        <v>124</v>
      </c>
      <c r="B413" s="43">
        <v>0</v>
      </c>
      <c r="C413" s="43">
        <v>0</v>
      </c>
      <c r="D413" s="43">
        <v>0</v>
      </c>
      <c r="E413" s="14">
        <f t="shared" si="13"/>
        <v>0</v>
      </c>
      <c r="F413" s="43">
        <v>0</v>
      </c>
      <c r="G413" s="43">
        <v>0</v>
      </c>
      <c r="H413" s="43">
        <v>0</v>
      </c>
      <c r="I413" s="43">
        <v>0</v>
      </c>
      <c r="J413" s="43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0</v>
      </c>
      <c r="U413" s="46">
        <v>0</v>
      </c>
      <c r="V413" s="14">
        <f t="shared" si="14"/>
        <v>0</v>
      </c>
    </row>
    <row r="414" spans="1:22" ht="18.75" x14ac:dyDescent="0.3">
      <c r="A414" s="28" t="s">
        <v>125</v>
      </c>
      <c r="B414" s="43">
        <v>0</v>
      </c>
      <c r="C414" s="43">
        <v>0</v>
      </c>
      <c r="D414" s="43">
        <v>0</v>
      </c>
      <c r="E414" s="14">
        <f t="shared" si="13"/>
        <v>0</v>
      </c>
      <c r="F414" s="43">
        <v>0</v>
      </c>
      <c r="G414" s="43">
        <v>0</v>
      </c>
      <c r="H414" s="43">
        <v>0</v>
      </c>
      <c r="I414" s="43">
        <v>0</v>
      </c>
      <c r="J414" s="43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0</v>
      </c>
      <c r="U414" s="46">
        <v>0</v>
      </c>
      <c r="V414" s="14">
        <f t="shared" si="14"/>
        <v>0</v>
      </c>
    </row>
    <row r="415" spans="1:22" ht="18.75" x14ac:dyDescent="0.3">
      <c r="A415" s="28" t="s">
        <v>566</v>
      </c>
      <c r="B415" s="43">
        <v>0</v>
      </c>
      <c r="C415" s="43">
        <v>0</v>
      </c>
      <c r="D415" s="43">
        <v>0</v>
      </c>
      <c r="E415" s="14">
        <f t="shared" si="13"/>
        <v>0</v>
      </c>
      <c r="F415" s="43">
        <v>0</v>
      </c>
      <c r="G415" s="43">
        <v>0</v>
      </c>
      <c r="H415" s="43">
        <v>0</v>
      </c>
      <c r="I415" s="43">
        <v>0</v>
      </c>
      <c r="J415" s="43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0</v>
      </c>
      <c r="U415" s="46">
        <v>0</v>
      </c>
      <c r="V415" s="14">
        <f t="shared" si="14"/>
        <v>0</v>
      </c>
    </row>
    <row r="416" spans="1:22" ht="18.75" x14ac:dyDescent="0.3">
      <c r="A416" s="28" t="s">
        <v>630</v>
      </c>
      <c r="B416" s="43">
        <v>0</v>
      </c>
      <c r="C416" s="43">
        <v>0</v>
      </c>
      <c r="D416" s="43">
        <v>0</v>
      </c>
      <c r="E416" s="14">
        <f t="shared" si="13"/>
        <v>0</v>
      </c>
      <c r="F416" s="43">
        <v>0</v>
      </c>
      <c r="G416" s="43">
        <v>0</v>
      </c>
      <c r="H416" s="43">
        <v>0</v>
      </c>
      <c r="I416" s="43">
        <v>0</v>
      </c>
      <c r="J416" s="43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0</v>
      </c>
      <c r="U416" s="46">
        <v>0</v>
      </c>
      <c r="V416" s="14">
        <f t="shared" si="14"/>
        <v>0</v>
      </c>
    </row>
    <row r="417" spans="1:22" ht="18.75" x14ac:dyDescent="0.3">
      <c r="A417" s="28">
        <v>297</v>
      </c>
      <c r="B417" s="43">
        <v>0</v>
      </c>
      <c r="C417" s="43">
        <v>0</v>
      </c>
      <c r="D417" s="43">
        <v>0</v>
      </c>
      <c r="E417" s="14">
        <f t="shared" si="13"/>
        <v>0</v>
      </c>
      <c r="F417" s="43">
        <v>0</v>
      </c>
      <c r="G417" s="43">
        <v>0</v>
      </c>
      <c r="H417" s="43">
        <v>0</v>
      </c>
      <c r="I417" s="43">
        <v>0</v>
      </c>
      <c r="J417" s="43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0</v>
      </c>
      <c r="T417" s="46">
        <v>0</v>
      </c>
      <c r="U417" s="46">
        <v>0</v>
      </c>
      <c r="V417" s="14">
        <f t="shared" si="14"/>
        <v>0</v>
      </c>
    </row>
    <row r="418" spans="1:22" ht="18.75" x14ac:dyDescent="0.3">
      <c r="A418" s="28" t="s">
        <v>631</v>
      </c>
      <c r="B418" s="43">
        <v>0</v>
      </c>
      <c r="C418" s="43">
        <v>0</v>
      </c>
      <c r="D418" s="43">
        <v>0</v>
      </c>
      <c r="E418" s="14">
        <f t="shared" si="13"/>
        <v>0</v>
      </c>
      <c r="F418" s="43">
        <v>0</v>
      </c>
      <c r="G418" s="43">
        <v>0</v>
      </c>
      <c r="H418" s="43">
        <v>0</v>
      </c>
      <c r="I418" s="43">
        <v>0</v>
      </c>
      <c r="J418" s="43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0</v>
      </c>
      <c r="U418" s="46">
        <v>0</v>
      </c>
      <c r="V418" s="14">
        <f t="shared" si="14"/>
        <v>0</v>
      </c>
    </row>
    <row r="419" spans="1:22" ht="18.75" x14ac:dyDescent="0.3">
      <c r="A419" s="28" t="s">
        <v>632</v>
      </c>
      <c r="B419" s="43">
        <v>0</v>
      </c>
      <c r="C419" s="43">
        <v>0</v>
      </c>
      <c r="D419" s="43">
        <v>0</v>
      </c>
      <c r="E419" s="14">
        <f t="shared" si="13"/>
        <v>0</v>
      </c>
      <c r="F419" s="43">
        <v>0</v>
      </c>
      <c r="G419" s="43">
        <v>0</v>
      </c>
      <c r="H419" s="43">
        <v>0</v>
      </c>
      <c r="I419" s="43">
        <v>0</v>
      </c>
      <c r="J419" s="43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0</v>
      </c>
      <c r="U419" s="46">
        <v>0</v>
      </c>
      <c r="V419" s="14">
        <f t="shared" si="14"/>
        <v>0</v>
      </c>
    </row>
    <row r="420" spans="1:22" ht="18.75" x14ac:dyDescent="0.3">
      <c r="A420" s="28" t="s">
        <v>126</v>
      </c>
      <c r="B420" s="43">
        <v>0</v>
      </c>
      <c r="C420" s="43">
        <v>0</v>
      </c>
      <c r="D420" s="43">
        <v>0</v>
      </c>
      <c r="E420" s="14">
        <f t="shared" si="13"/>
        <v>0</v>
      </c>
      <c r="F420" s="43">
        <v>0</v>
      </c>
      <c r="G420" s="43">
        <v>0</v>
      </c>
      <c r="H420" s="43">
        <v>0</v>
      </c>
      <c r="I420" s="43">
        <v>0</v>
      </c>
      <c r="J420" s="43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0</v>
      </c>
      <c r="U420" s="46">
        <v>0</v>
      </c>
      <c r="V420" s="14">
        <f t="shared" si="14"/>
        <v>0</v>
      </c>
    </row>
    <row r="421" spans="1:22" ht="18.75" x14ac:dyDescent="0.3">
      <c r="A421" s="28" t="s">
        <v>127</v>
      </c>
      <c r="B421" s="43">
        <v>0</v>
      </c>
      <c r="C421" s="43">
        <v>0</v>
      </c>
      <c r="D421" s="43">
        <v>0</v>
      </c>
      <c r="E421" s="14">
        <f t="shared" si="13"/>
        <v>0</v>
      </c>
      <c r="F421" s="43">
        <v>0</v>
      </c>
      <c r="G421" s="43">
        <v>0</v>
      </c>
      <c r="H421" s="43">
        <v>0</v>
      </c>
      <c r="I421" s="43">
        <v>0</v>
      </c>
      <c r="J421" s="43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0</v>
      </c>
      <c r="U421" s="46">
        <v>0</v>
      </c>
      <c r="V421" s="14">
        <f t="shared" si="14"/>
        <v>0</v>
      </c>
    </row>
    <row r="422" spans="1:22" ht="18.75" x14ac:dyDescent="0.3">
      <c r="A422" s="28" t="s">
        <v>128</v>
      </c>
      <c r="B422" s="43">
        <v>0</v>
      </c>
      <c r="C422" s="43">
        <v>0</v>
      </c>
      <c r="D422" s="43">
        <v>0</v>
      </c>
      <c r="E422" s="14">
        <f t="shared" si="13"/>
        <v>0</v>
      </c>
      <c r="F422" s="43">
        <v>0</v>
      </c>
      <c r="G422" s="43">
        <v>0</v>
      </c>
      <c r="H422" s="43">
        <v>0</v>
      </c>
      <c r="I422" s="43">
        <v>0</v>
      </c>
      <c r="J422" s="43">
        <v>0</v>
      </c>
      <c r="K422" s="46">
        <v>0</v>
      </c>
      <c r="L422" s="46">
        <v>0</v>
      </c>
      <c r="M422" s="46">
        <v>0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0</v>
      </c>
      <c r="U422" s="46">
        <v>0</v>
      </c>
      <c r="V422" s="14">
        <f t="shared" si="14"/>
        <v>0</v>
      </c>
    </row>
    <row r="423" spans="1:22" ht="18.75" x14ac:dyDescent="0.3">
      <c r="A423" s="28">
        <v>310</v>
      </c>
      <c r="B423" s="43">
        <v>0</v>
      </c>
      <c r="C423" s="43">
        <v>0</v>
      </c>
      <c r="D423" s="43">
        <v>0</v>
      </c>
      <c r="E423" s="14">
        <f t="shared" si="13"/>
        <v>0</v>
      </c>
      <c r="F423" s="43">
        <v>0</v>
      </c>
      <c r="G423" s="43">
        <v>0</v>
      </c>
      <c r="H423" s="43">
        <v>0</v>
      </c>
      <c r="I423" s="43">
        <v>0</v>
      </c>
      <c r="J423" s="43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46">
        <v>0</v>
      </c>
      <c r="V423" s="14">
        <f t="shared" si="14"/>
        <v>0</v>
      </c>
    </row>
    <row r="424" spans="1:22" ht="18.75" x14ac:dyDescent="0.3">
      <c r="A424" s="28" t="s">
        <v>634</v>
      </c>
      <c r="B424" s="43">
        <v>0</v>
      </c>
      <c r="C424" s="43">
        <v>0</v>
      </c>
      <c r="D424" s="43">
        <v>0</v>
      </c>
      <c r="E424" s="14">
        <f t="shared" si="13"/>
        <v>0</v>
      </c>
      <c r="F424" s="43">
        <v>0</v>
      </c>
      <c r="G424" s="43">
        <v>0</v>
      </c>
      <c r="H424" s="43">
        <v>0</v>
      </c>
      <c r="I424" s="43">
        <v>0</v>
      </c>
      <c r="J424" s="43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0</v>
      </c>
      <c r="U424" s="46">
        <v>0</v>
      </c>
      <c r="V424" s="14">
        <f t="shared" si="14"/>
        <v>0</v>
      </c>
    </row>
    <row r="425" spans="1:22" ht="18.75" x14ac:dyDescent="0.3">
      <c r="A425" s="28">
        <v>318</v>
      </c>
      <c r="B425" s="43">
        <v>0</v>
      </c>
      <c r="C425" s="43">
        <v>0</v>
      </c>
      <c r="D425" s="43">
        <v>0</v>
      </c>
      <c r="E425" s="14">
        <f t="shared" si="13"/>
        <v>0</v>
      </c>
      <c r="F425" s="43">
        <v>0</v>
      </c>
      <c r="G425" s="43">
        <v>0</v>
      </c>
      <c r="H425" s="43">
        <v>0</v>
      </c>
      <c r="I425" s="43">
        <v>0</v>
      </c>
      <c r="J425" s="43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0</v>
      </c>
      <c r="U425" s="46">
        <v>0</v>
      </c>
      <c r="V425" s="14">
        <f t="shared" si="14"/>
        <v>0</v>
      </c>
    </row>
    <row r="426" spans="1:22" ht="18.75" x14ac:dyDescent="0.3">
      <c r="A426" s="28">
        <v>320</v>
      </c>
      <c r="B426" s="43">
        <v>0</v>
      </c>
      <c r="C426" s="43">
        <v>0</v>
      </c>
      <c r="D426" s="43">
        <v>0</v>
      </c>
      <c r="E426" s="14">
        <f t="shared" si="13"/>
        <v>0</v>
      </c>
      <c r="F426" s="43">
        <v>0</v>
      </c>
      <c r="G426" s="43">
        <v>0</v>
      </c>
      <c r="H426" s="43">
        <v>0</v>
      </c>
      <c r="I426" s="43">
        <v>0</v>
      </c>
      <c r="J426" s="43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0</v>
      </c>
      <c r="U426" s="46">
        <v>0</v>
      </c>
      <c r="V426" s="14">
        <f t="shared" si="14"/>
        <v>0</v>
      </c>
    </row>
    <row r="427" spans="1:22" ht="18.75" x14ac:dyDescent="0.3">
      <c r="A427" s="28" t="s">
        <v>129</v>
      </c>
      <c r="B427" s="43">
        <v>0</v>
      </c>
      <c r="C427" s="43">
        <v>0</v>
      </c>
      <c r="D427" s="43">
        <v>0</v>
      </c>
      <c r="E427" s="14">
        <f t="shared" si="13"/>
        <v>0</v>
      </c>
      <c r="F427" s="43">
        <v>0</v>
      </c>
      <c r="G427" s="43">
        <v>0</v>
      </c>
      <c r="H427" s="43">
        <v>0</v>
      </c>
      <c r="I427" s="43">
        <v>0</v>
      </c>
      <c r="J427" s="43">
        <v>0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0</v>
      </c>
      <c r="U427" s="46">
        <v>0</v>
      </c>
      <c r="V427" s="14">
        <f t="shared" si="14"/>
        <v>0</v>
      </c>
    </row>
    <row r="428" spans="1:22" ht="18.75" x14ac:dyDescent="0.3">
      <c r="A428" s="28">
        <v>321</v>
      </c>
      <c r="B428" s="43">
        <v>0</v>
      </c>
      <c r="C428" s="43">
        <v>0</v>
      </c>
      <c r="D428" s="43">
        <v>0</v>
      </c>
      <c r="E428" s="14">
        <f t="shared" si="13"/>
        <v>0</v>
      </c>
      <c r="F428" s="43">
        <v>0</v>
      </c>
      <c r="G428" s="43">
        <v>0</v>
      </c>
      <c r="H428" s="43">
        <v>0</v>
      </c>
      <c r="I428" s="43">
        <v>0</v>
      </c>
      <c r="J428" s="43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46">
        <v>0</v>
      </c>
      <c r="V428" s="14">
        <f t="shared" si="14"/>
        <v>0</v>
      </c>
    </row>
    <row r="429" spans="1:22" ht="18.75" x14ac:dyDescent="0.3">
      <c r="A429" s="28">
        <v>322</v>
      </c>
      <c r="B429" s="43">
        <v>0</v>
      </c>
      <c r="C429" s="43">
        <v>0</v>
      </c>
      <c r="D429" s="43">
        <v>0</v>
      </c>
      <c r="E429" s="14">
        <f t="shared" si="13"/>
        <v>0</v>
      </c>
      <c r="F429" s="43">
        <v>0</v>
      </c>
      <c r="G429" s="43">
        <v>0</v>
      </c>
      <c r="H429" s="43">
        <v>0</v>
      </c>
      <c r="I429" s="43">
        <v>0</v>
      </c>
      <c r="J429" s="43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46">
        <v>0</v>
      </c>
      <c r="V429" s="14">
        <f t="shared" si="14"/>
        <v>0</v>
      </c>
    </row>
    <row r="430" spans="1:22" ht="18.75" x14ac:dyDescent="0.3">
      <c r="A430" s="18" t="s">
        <v>99</v>
      </c>
      <c r="B430" s="43">
        <v>0</v>
      </c>
      <c r="C430" s="43">
        <v>0</v>
      </c>
      <c r="D430" s="43">
        <v>0</v>
      </c>
      <c r="E430" s="14">
        <f t="shared" si="13"/>
        <v>0</v>
      </c>
      <c r="F430" s="43">
        <v>0</v>
      </c>
      <c r="G430" s="43">
        <v>0</v>
      </c>
      <c r="H430" s="43">
        <v>0</v>
      </c>
      <c r="I430" s="43">
        <v>0</v>
      </c>
      <c r="J430" s="43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0</v>
      </c>
      <c r="U430" s="46">
        <v>0</v>
      </c>
      <c r="V430" s="14">
        <f t="shared" si="14"/>
        <v>0</v>
      </c>
    </row>
    <row r="431" spans="1:22" ht="18.75" x14ac:dyDescent="0.3">
      <c r="A431" s="18" t="s">
        <v>100</v>
      </c>
      <c r="B431" s="43">
        <v>0</v>
      </c>
      <c r="C431" s="43">
        <v>0</v>
      </c>
      <c r="D431" s="43">
        <v>0</v>
      </c>
      <c r="E431" s="14">
        <f t="shared" si="13"/>
        <v>0</v>
      </c>
      <c r="F431" s="43">
        <v>0</v>
      </c>
      <c r="G431" s="43">
        <v>0</v>
      </c>
      <c r="H431" s="43">
        <v>0</v>
      </c>
      <c r="I431" s="43">
        <v>0</v>
      </c>
      <c r="J431" s="43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0</v>
      </c>
      <c r="U431" s="46">
        <v>0</v>
      </c>
      <c r="V431" s="14">
        <f t="shared" si="14"/>
        <v>0</v>
      </c>
    </row>
    <row r="432" spans="1:22" ht="18.75" x14ac:dyDescent="0.3">
      <c r="A432" s="18" t="s">
        <v>101</v>
      </c>
      <c r="B432" s="43">
        <v>0</v>
      </c>
      <c r="C432" s="43">
        <v>0</v>
      </c>
      <c r="D432" s="43">
        <v>0</v>
      </c>
      <c r="E432" s="14">
        <f t="shared" si="13"/>
        <v>0</v>
      </c>
      <c r="F432" s="43">
        <v>0</v>
      </c>
      <c r="G432" s="43">
        <v>0</v>
      </c>
      <c r="H432" s="43">
        <v>0</v>
      </c>
      <c r="I432" s="43">
        <v>0</v>
      </c>
      <c r="J432" s="43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0</v>
      </c>
      <c r="U432" s="46">
        <v>0</v>
      </c>
      <c r="V432" s="14">
        <f t="shared" si="14"/>
        <v>0</v>
      </c>
    </row>
    <row r="433" spans="1:22" ht="18.75" x14ac:dyDescent="0.3">
      <c r="A433" s="18" t="s">
        <v>102</v>
      </c>
      <c r="B433" s="43">
        <v>0</v>
      </c>
      <c r="C433" s="43">
        <v>0</v>
      </c>
      <c r="D433" s="43">
        <v>0</v>
      </c>
      <c r="E433" s="14">
        <f t="shared" si="13"/>
        <v>0</v>
      </c>
      <c r="F433" s="43">
        <v>0</v>
      </c>
      <c r="G433" s="43">
        <v>0</v>
      </c>
      <c r="H433" s="43">
        <v>0</v>
      </c>
      <c r="I433" s="43">
        <v>0</v>
      </c>
      <c r="J433" s="43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0</v>
      </c>
      <c r="U433" s="46">
        <v>0</v>
      </c>
      <c r="V433" s="14">
        <f t="shared" si="14"/>
        <v>0</v>
      </c>
    </row>
    <row r="434" spans="1:22" ht="18.75" x14ac:dyDescent="0.3">
      <c r="A434" s="18" t="s">
        <v>103</v>
      </c>
      <c r="B434" s="43">
        <v>0</v>
      </c>
      <c r="C434" s="43">
        <v>0</v>
      </c>
      <c r="D434" s="43">
        <v>0</v>
      </c>
      <c r="E434" s="14">
        <f t="shared" si="13"/>
        <v>0</v>
      </c>
      <c r="F434" s="43">
        <v>0</v>
      </c>
      <c r="G434" s="43">
        <v>0</v>
      </c>
      <c r="H434" s="43">
        <v>0</v>
      </c>
      <c r="I434" s="43">
        <v>0</v>
      </c>
      <c r="J434" s="43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0</v>
      </c>
      <c r="U434" s="46">
        <v>0</v>
      </c>
      <c r="V434" s="14">
        <f t="shared" si="14"/>
        <v>0</v>
      </c>
    </row>
    <row r="435" spans="1:22" ht="18.75" x14ac:dyDescent="0.3">
      <c r="A435" s="18" t="s">
        <v>104</v>
      </c>
      <c r="B435" s="43">
        <v>0</v>
      </c>
      <c r="C435" s="43">
        <v>0</v>
      </c>
      <c r="D435" s="43">
        <v>0</v>
      </c>
      <c r="E435" s="14">
        <f t="shared" si="13"/>
        <v>0</v>
      </c>
      <c r="F435" s="43">
        <v>0</v>
      </c>
      <c r="G435" s="43">
        <v>0</v>
      </c>
      <c r="H435" s="43">
        <v>0</v>
      </c>
      <c r="I435" s="43">
        <v>0</v>
      </c>
      <c r="J435" s="43">
        <v>0</v>
      </c>
      <c r="K435" s="46">
        <v>0</v>
      </c>
      <c r="L435" s="46">
        <v>0</v>
      </c>
      <c r="M435" s="46">
        <v>0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0</v>
      </c>
      <c r="U435" s="46">
        <v>0</v>
      </c>
      <c r="V435" s="14">
        <f t="shared" si="14"/>
        <v>0</v>
      </c>
    </row>
    <row r="436" spans="1:22" ht="18.75" x14ac:dyDescent="0.3">
      <c r="A436" s="230" t="s">
        <v>456</v>
      </c>
      <c r="B436" s="43">
        <v>0</v>
      </c>
      <c r="C436" s="43">
        <v>0</v>
      </c>
      <c r="D436" s="43">
        <v>0</v>
      </c>
      <c r="E436" s="14">
        <f t="shared" si="13"/>
        <v>0</v>
      </c>
      <c r="F436" s="43">
        <v>0</v>
      </c>
      <c r="G436" s="43">
        <v>0</v>
      </c>
      <c r="H436" s="43">
        <v>0</v>
      </c>
      <c r="I436" s="43">
        <v>0</v>
      </c>
      <c r="J436" s="43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0</v>
      </c>
      <c r="U436" s="46">
        <v>0</v>
      </c>
      <c r="V436" s="14">
        <f t="shared" si="14"/>
        <v>0</v>
      </c>
    </row>
    <row r="437" spans="1:22" ht="18.75" x14ac:dyDescent="0.3">
      <c r="A437" s="23" t="s">
        <v>105</v>
      </c>
      <c r="B437" s="43">
        <v>0</v>
      </c>
      <c r="C437" s="43">
        <v>0</v>
      </c>
      <c r="D437" s="43">
        <v>0</v>
      </c>
      <c r="E437" s="14">
        <f t="shared" si="13"/>
        <v>0</v>
      </c>
      <c r="F437" s="43">
        <v>0</v>
      </c>
      <c r="G437" s="43">
        <v>0</v>
      </c>
      <c r="H437" s="43">
        <v>0</v>
      </c>
      <c r="I437" s="43">
        <v>0</v>
      </c>
      <c r="J437" s="43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0</v>
      </c>
      <c r="U437" s="46">
        <v>0</v>
      </c>
      <c r="V437" s="14">
        <f t="shared" si="14"/>
        <v>0</v>
      </c>
    </row>
    <row r="438" spans="1:22" ht="18.75" x14ac:dyDescent="0.3">
      <c r="A438" s="306" t="s">
        <v>130</v>
      </c>
      <c r="B438" s="308">
        <f>SUM(B325:B437)</f>
        <v>0</v>
      </c>
      <c r="C438" s="308">
        <f t="shared" ref="C438:V438" si="15">SUM(C325:C437)</f>
        <v>0</v>
      </c>
      <c r="D438" s="308">
        <f t="shared" si="15"/>
        <v>0</v>
      </c>
      <c r="E438" s="308">
        <f t="shared" si="15"/>
        <v>0</v>
      </c>
      <c r="F438" s="308">
        <f t="shared" si="15"/>
        <v>0</v>
      </c>
      <c r="G438" s="308">
        <f t="shared" si="15"/>
        <v>0</v>
      </c>
      <c r="H438" s="308">
        <f t="shared" si="15"/>
        <v>0</v>
      </c>
      <c r="I438" s="308">
        <f t="shared" si="15"/>
        <v>0</v>
      </c>
      <c r="J438" s="308">
        <f t="shared" si="15"/>
        <v>0</v>
      </c>
      <c r="K438" s="308">
        <f t="shared" si="15"/>
        <v>0</v>
      </c>
      <c r="L438" s="308">
        <f t="shared" si="15"/>
        <v>0</v>
      </c>
      <c r="M438" s="308">
        <f t="shared" si="15"/>
        <v>0</v>
      </c>
      <c r="N438" s="308">
        <f t="shared" si="15"/>
        <v>0</v>
      </c>
      <c r="O438" s="308">
        <f t="shared" si="15"/>
        <v>0</v>
      </c>
      <c r="P438" s="308">
        <f t="shared" si="15"/>
        <v>0</v>
      </c>
      <c r="Q438" s="308">
        <f t="shared" si="15"/>
        <v>0</v>
      </c>
      <c r="R438" s="308">
        <f t="shared" si="15"/>
        <v>0</v>
      </c>
      <c r="S438" s="308">
        <f t="shared" si="15"/>
        <v>0</v>
      </c>
      <c r="T438" s="308">
        <f t="shared" si="15"/>
        <v>0</v>
      </c>
      <c r="U438" s="308">
        <f t="shared" si="15"/>
        <v>0</v>
      </c>
      <c r="V438" s="308">
        <f t="shared" si="15"/>
        <v>0</v>
      </c>
    </row>
    <row r="439" spans="1:22" ht="18.75" x14ac:dyDescent="0.3">
      <c r="A439" s="307" t="s">
        <v>131</v>
      </c>
      <c r="B439" s="309">
        <f>B323+B438</f>
        <v>3</v>
      </c>
      <c r="C439" s="309">
        <f t="shared" ref="C439:V439" si="16">C323+C438</f>
        <v>0</v>
      </c>
      <c r="D439" s="309">
        <f t="shared" si="16"/>
        <v>0</v>
      </c>
      <c r="E439" s="309">
        <f t="shared" si="16"/>
        <v>3</v>
      </c>
      <c r="F439" s="309">
        <f t="shared" si="16"/>
        <v>0</v>
      </c>
      <c r="G439" s="309">
        <f t="shared" si="16"/>
        <v>0</v>
      </c>
      <c r="H439" s="309">
        <f t="shared" si="16"/>
        <v>0</v>
      </c>
      <c r="I439" s="309">
        <f t="shared" si="16"/>
        <v>1</v>
      </c>
      <c r="J439" s="309">
        <f t="shared" si="16"/>
        <v>2</v>
      </c>
      <c r="K439" s="309">
        <f t="shared" si="16"/>
        <v>0</v>
      </c>
      <c r="L439" s="309">
        <f t="shared" si="16"/>
        <v>3</v>
      </c>
      <c r="M439" s="309">
        <f t="shared" si="16"/>
        <v>0</v>
      </c>
      <c r="N439" s="309">
        <f t="shared" si="16"/>
        <v>0</v>
      </c>
      <c r="O439" s="309">
        <f t="shared" si="16"/>
        <v>0</v>
      </c>
      <c r="P439" s="309">
        <f t="shared" si="16"/>
        <v>0</v>
      </c>
      <c r="Q439" s="309">
        <f t="shared" si="16"/>
        <v>0</v>
      </c>
      <c r="R439" s="309">
        <f t="shared" si="16"/>
        <v>0</v>
      </c>
      <c r="S439" s="309">
        <f t="shared" si="16"/>
        <v>0</v>
      </c>
      <c r="T439" s="309">
        <f t="shared" si="16"/>
        <v>0</v>
      </c>
      <c r="U439" s="309">
        <f t="shared" si="16"/>
        <v>0</v>
      </c>
      <c r="V439" s="309">
        <f t="shared" si="16"/>
        <v>3</v>
      </c>
    </row>
    <row r="486" ht="30.75" customHeight="1" x14ac:dyDescent="0.25"/>
    <row r="487" ht="38.25" customHeight="1" x14ac:dyDescent="0.25"/>
  </sheetData>
  <mergeCells count="4">
    <mergeCell ref="K3:V3"/>
    <mergeCell ref="B2:J2"/>
    <mergeCell ref="A3:A4"/>
    <mergeCell ref="B3:J3"/>
  </mergeCells>
  <pageMargins left="0.33" right="0.31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30"/>
  <sheetViews>
    <sheetView zoomScale="70" zoomScaleNormal="7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AL21" sqref="AL21"/>
    </sheetView>
  </sheetViews>
  <sheetFormatPr defaultRowHeight="15" x14ac:dyDescent="0.25"/>
  <cols>
    <col min="1" max="1" width="15.5703125" customWidth="1"/>
    <col min="2" max="34" width="8.7109375" customWidth="1"/>
  </cols>
  <sheetData>
    <row r="2" spans="1:34" ht="24" thickBot="1" x14ac:dyDescent="0.4">
      <c r="A2" s="462" t="s">
        <v>698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2"/>
      <c r="M2" s="2"/>
      <c r="N2" s="2"/>
      <c r="O2" s="292" t="s">
        <v>604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27" customHeight="1" thickBot="1" x14ac:dyDescent="0.3">
      <c r="A3" s="445" t="s">
        <v>0</v>
      </c>
      <c r="B3" s="440" t="s">
        <v>1</v>
      </c>
      <c r="C3" s="441"/>
      <c r="D3" s="441"/>
      <c r="E3" s="441"/>
      <c r="F3" s="442"/>
      <c r="G3" s="440" t="s">
        <v>2</v>
      </c>
      <c r="H3" s="441"/>
      <c r="I3" s="441"/>
      <c r="J3" s="441"/>
      <c r="K3" s="441"/>
      <c r="L3" s="442"/>
      <c r="M3" s="3" t="s">
        <v>3</v>
      </c>
      <c r="N3" s="441"/>
      <c r="O3" s="441"/>
      <c r="P3" s="441"/>
      <c r="Q3" s="442"/>
      <c r="R3" s="440" t="s">
        <v>4</v>
      </c>
      <c r="S3" s="441"/>
      <c r="T3" s="441"/>
      <c r="U3" s="441"/>
      <c r="V3" s="441"/>
      <c r="W3" s="441"/>
      <c r="X3" s="442"/>
      <c r="Y3" s="440" t="s">
        <v>5</v>
      </c>
      <c r="Z3" s="441"/>
      <c r="AA3" s="441"/>
      <c r="AB3" s="441"/>
      <c r="AC3" s="441"/>
      <c r="AD3" s="441"/>
      <c r="AE3" s="441"/>
      <c r="AF3" s="441"/>
      <c r="AG3" s="441"/>
      <c r="AH3" s="442"/>
    </row>
    <row r="4" spans="1:34" ht="84.95" customHeight="1" thickBot="1" x14ac:dyDescent="0.3">
      <c r="A4" s="446"/>
      <c r="B4" s="190" t="s">
        <v>6</v>
      </c>
      <c r="C4" s="191" t="s">
        <v>7</v>
      </c>
      <c r="D4" s="191" t="s">
        <v>8</v>
      </c>
      <c r="E4" s="191" t="s">
        <v>9</v>
      </c>
      <c r="F4" s="192" t="s">
        <v>10</v>
      </c>
      <c r="G4" s="193" t="s">
        <v>11</v>
      </c>
      <c r="H4" s="193" t="s">
        <v>12</v>
      </c>
      <c r="I4" s="193" t="s">
        <v>13</v>
      </c>
      <c r="J4" s="193" t="s">
        <v>14</v>
      </c>
      <c r="K4" s="193" t="s">
        <v>15</v>
      </c>
      <c r="L4" s="194" t="s">
        <v>16</v>
      </c>
      <c r="M4" s="195" t="s">
        <v>17</v>
      </c>
      <c r="N4" s="197" t="s">
        <v>551</v>
      </c>
      <c r="O4" s="196" t="s">
        <v>18</v>
      </c>
      <c r="P4" s="196" t="s">
        <v>412</v>
      </c>
      <c r="Q4" s="196" t="s">
        <v>550</v>
      </c>
      <c r="R4" s="191" t="s">
        <v>19</v>
      </c>
      <c r="S4" s="191" t="s">
        <v>20</v>
      </c>
      <c r="T4" s="198" t="s">
        <v>21</v>
      </c>
      <c r="U4" s="191" t="s">
        <v>22</v>
      </c>
      <c r="V4" s="191" t="s">
        <v>23</v>
      </c>
      <c r="W4" s="199" t="s">
        <v>24</v>
      </c>
      <c r="X4" s="195" t="s">
        <v>25</v>
      </c>
      <c r="Y4" s="200" t="s">
        <v>26</v>
      </c>
      <c r="Z4" s="200" t="s">
        <v>27</v>
      </c>
      <c r="AA4" s="200" t="s">
        <v>28</v>
      </c>
      <c r="AB4" s="200" t="s">
        <v>29</v>
      </c>
      <c r="AC4" s="200" t="s">
        <v>552</v>
      </c>
      <c r="AD4" s="200" t="s">
        <v>30</v>
      </c>
      <c r="AE4" s="200" t="s">
        <v>31</v>
      </c>
      <c r="AF4" s="200" t="s">
        <v>32</v>
      </c>
      <c r="AG4" s="200" t="s">
        <v>33</v>
      </c>
      <c r="AH4" s="201" t="s">
        <v>34</v>
      </c>
    </row>
    <row r="5" spans="1:34" ht="17.25" customHeight="1" thickBot="1" x14ac:dyDescent="0.3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25</v>
      </c>
      <c r="Z5" s="4">
        <v>26</v>
      </c>
      <c r="AA5" s="4">
        <v>27</v>
      </c>
      <c r="AB5" s="4">
        <v>28</v>
      </c>
      <c r="AC5" s="4">
        <v>29</v>
      </c>
      <c r="AD5" s="4">
        <v>30</v>
      </c>
      <c r="AE5" s="4">
        <v>31</v>
      </c>
      <c r="AF5" s="4">
        <v>32</v>
      </c>
      <c r="AG5" s="4">
        <v>33</v>
      </c>
      <c r="AH5" s="4">
        <v>34</v>
      </c>
    </row>
    <row r="6" spans="1:34" ht="19.5" thickBot="1" x14ac:dyDescent="0.35">
      <c r="A6" s="58" t="s">
        <v>163</v>
      </c>
      <c r="B6" s="6"/>
      <c r="C6" s="6"/>
      <c r="D6" s="6"/>
      <c r="E6" s="6"/>
      <c r="F6" s="7">
        <f>SUM(B6:E6)</f>
        <v>0</v>
      </c>
      <c r="G6" s="6"/>
      <c r="H6" s="6"/>
      <c r="I6" s="6"/>
      <c r="J6" s="6"/>
      <c r="K6" s="6"/>
      <c r="L6" s="8">
        <f>SUM(G6:K6)</f>
        <v>0</v>
      </c>
      <c r="M6" s="43">
        <f>F6-L6</f>
        <v>0</v>
      </c>
      <c r="N6" s="10"/>
      <c r="O6" s="10"/>
      <c r="P6" s="10"/>
      <c r="Q6" s="10"/>
      <c r="R6" s="6"/>
      <c r="S6" s="6"/>
      <c r="T6" s="12"/>
      <c r="U6" s="6"/>
      <c r="V6" s="6"/>
      <c r="W6" s="12"/>
      <c r="X6" s="8">
        <f>SUM(T6+W6)</f>
        <v>0</v>
      </c>
      <c r="Y6" s="10"/>
      <c r="Z6" s="10"/>
      <c r="AA6" s="10"/>
      <c r="AB6" s="10"/>
      <c r="AC6" s="10"/>
      <c r="AD6" s="10"/>
      <c r="AE6" s="10"/>
      <c r="AF6" s="10"/>
      <c r="AG6" s="10"/>
      <c r="AH6" s="59">
        <f>SUM(Y6:AG6)</f>
        <v>0</v>
      </c>
    </row>
    <row r="7" spans="1:34" ht="19.5" thickBot="1" x14ac:dyDescent="0.35">
      <c r="A7" s="60" t="s">
        <v>164</v>
      </c>
      <c r="B7" s="61"/>
      <c r="C7" s="22"/>
      <c r="D7" s="6"/>
      <c r="E7" s="6"/>
      <c r="F7" s="7">
        <f t="shared" ref="F7:F70" si="0">SUM(B7:E7)</f>
        <v>0</v>
      </c>
      <c r="G7" s="6"/>
      <c r="H7" s="6"/>
      <c r="I7" s="6"/>
      <c r="J7" s="6"/>
      <c r="K7" s="6"/>
      <c r="L7" s="8">
        <f t="shared" ref="L7:L70" si="1">SUM(G7:K7)</f>
        <v>0</v>
      </c>
      <c r="M7" s="43">
        <f t="shared" ref="M7:M70" si="2">F7-L7</f>
        <v>0</v>
      </c>
      <c r="N7" s="10"/>
      <c r="O7" s="10"/>
      <c r="P7" s="10"/>
      <c r="Q7" s="10"/>
      <c r="R7" s="43"/>
      <c r="S7" s="22"/>
      <c r="T7" s="12"/>
      <c r="U7" s="6"/>
      <c r="V7" s="6"/>
      <c r="W7" s="12"/>
      <c r="X7" s="8">
        <f t="shared" ref="X7:X70" si="3">SUM(T7+W7)</f>
        <v>0</v>
      </c>
      <c r="Y7" s="10"/>
      <c r="Z7" s="10"/>
      <c r="AA7" s="10"/>
      <c r="AB7" s="10"/>
      <c r="AC7" s="10"/>
      <c r="AD7" s="10"/>
      <c r="AE7" s="10"/>
      <c r="AF7" s="10"/>
      <c r="AG7" s="10"/>
      <c r="AH7" s="62">
        <f t="shared" ref="AH7:AH71" si="4">SUM(Y7:AG7)</f>
        <v>0</v>
      </c>
    </row>
    <row r="8" spans="1:34" ht="21.75" thickBot="1" x14ac:dyDescent="0.4">
      <c r="A8" s="60" t="s">
        <v>165</v>
      </c>
      <c r="B8" s="61"/>
      <c r="C8" s="63"/>
      <c r="D8" s="64"/>
      <c r="E8" s="22"/>
      <c r="F8" s="65">
        <f t="shared" si="0"/>
        <v>0</v>
      </c>
      <c r="G8" s="64"/>
      <c r="H8" s="6"/>
      <c r="I8" s="6"/>
      <c r="J8" s="6"/>
      <c r="K8" s="6"/>
      <c r="L8" s="8">
        <f>SUM(G8:K8)</f>
        <v>0</v>
      </c>
      <c r="M8" s="43">
        <f t="shared" si="2"/>
        <v>0</v>
      </c>
      <c r="N8" s="10"/>
      <c r="O8" s="10"/>
      <c r="P8" s="10"/>
      <c r="Q8" s="10"/>
      <c r="R8" s="66"/>
      <c r="S8" s="22"/>
      <c r="T8" s="12"/>
      <c r="U8" s="6"/>
      <c r="V8" s="67"/>
      <c r="W8" s="12"/>
      <c r="X8" s="8">
        <f t="shared" si="3"/>
        <v>0</v>
      </c>
      <c r="Y8" s="10"/>
      <c r="Z8" s="10"/>
      <c r="AA8" s="10"/>
      <c r="AB8" s="10"/>
      <c r="AC8" s="10"/>
      <c r="AD8" s="10"/>
      <c r="AE8" s="10"/>
      <c r="AF8" s="10"/>
      <c r="AG8" s="10"/>
      <c r="AH8" s="62">
        <f t="shared" si="4"/>
        <v>0</v>
      </c>
    </row>
    <row r="9" spans="1:34" ht="21.75" thickBot="1" x14ac:dyDescent="0.4">
      <c r="A9" s="60">
        <v>21</v>
      </c>
      <c r="B9" s="6"/>
      <c r="C9" s="68"/>
      <c r="D9" s="64"/>
      <c r="E9" s="22"/>
      <c r="F9" s="65">
        <f t="shared" si="0"/>
        <v>0</v>
      </c>
      <c r="G9" s="64"/>
      <c r="H9" s="6"/>
      <c r="I9" s="6"/>
      <c r="J9" s="6"/>
      <c r="K9" s="6"/>
      <c r="L9" s="8">
        <f>SUM(G9:K9)</f>
        <v>0</v>
      </c>
      <c r="M9" s="43">
        <f t="shared" si="2"/>
        <v>0</v>
      </c>
      <c r="N9" s="10"/>
      <c r="O9" s="10"/>
      <c r="P9" s="10"/>
      <c r="Q9" s="10"/>
      <c r="R9" s="66"/>
      <c r="S9" s="22"/>
      <c r="T9" s="12"/>
      <c r="U9" s="68"/>
      <c r="V9" s="64"/>
      <c r="W9" s="12"/>
      <c r="X9" s="8">
        <f t="shared" si="3"/>
        <v>0</v>
      </c>
      <c r="Y9" s="10"/>
      <c r="Z9" s="10"/>
      <c r="AA9" s="10"/>
      <c r="AB9" s="10"/>
      <c r="AC9" s="10"/>
      <c r="AD9" s="10"/>
      <c r="AE9" s="10"/>
      <c r="AF9" s="10"/>
      <c r="AG9" s="10"/>
      <c r="AH9" s="62">
        <f t="shared" si="4"/>
        <v>0</v>
      </c>
    </row>
    <row r="10" spans="1:34" ht="19.5" thickBot="1" x14ac:dyDescent="0.35">
      <c r="A10" s="60">
        <v>23</v>
      </c>
      <c r="B10" s="6"/>
      <c r="C10" s="68"/>
      <c r="D10" s="64"/>
      <c r="E10" s="22"/>
      <c r="F10" s="65">
        <f t="shared" si="0"/>
        <v>0</v>
      </c>
      <c r="G10" s="64"/>
      <c r="H10" s="6"/>
      <c r="I10" s="6"/>
      <c r="J10" s="6"/>
      <c r="K10" s="6"/>
      <c r="L10" s="8">
        <f>SUM(G10:K10)</f>
        <v>0</v>
      </c>
      <c r="M10" s="43">
        <f t="shared" si="2"/>
        <v>0</v>
      </c>
      <c r="N10" s="10"/>
      <c r="O10" s="10"/>
      <c r="P10" s="10"/>
      <c r="Q10" s="10"/>
      <c r="R10" s="64"/>
      <c r="S10" s="22"/>
      <c r="T10" s="12"/>
      <c r="U10" s="68"/>
      <c r="V10" s="64"/>
      <c r="W10" s="12"/>
      <c r="X10" s="8">
        <f t="shared" si="3"/>
        <v>0</v>
      </c>
      <c r="Y10" s="10"/>
      <c r="Z10" s="10"/>
      <c r="AA10" s="10"/>
      <c r="AB10" s="10"/>
      <c r="AC10" s="10"/>
      <c r="AD10" s="10"/>
      <c r="AE10" s="10"/>
      <c r="AF10" s="10"/>
      <c r="AG10" s="10"/>
      <c r="AH10" s="62">
        <f t="shared" si="4"/>
        <v>0</v>
      </c>
    </row>
    <row r="11" spans="1:34" ht="19.5" thickBot="1" x14ac:dyDescent="0.35">
      <c r="A11" s="60">
        <v>24</v>
      </c>
      <c r="B11" s="6"/>
      <c r="C11" s="6"/>
      <c r="D11" s="6"/>
      <c r="E11" s="6"/>
      <c r="F11" s="7">
        <f t="shared" si="0"/>
        <v>0</v>
      </c>
      <c r="G11" s="6"/>
      <c r="H11" s="6"/>
      <c r="I11" s="6"/>
      <c r="J11" s="6"/>
      <c r="K11" s="6"/>
      <c r="L11" s="8">
        <f t="shared" si="1"/>
        <v>0</v>
      </c>
      <c r="M11" s="43">
        <f t="shared" si="2"/>
        <v>0</v>
      </c>
      <c r="N11" s="10"/>
      <c r="O11" s="10"/>
      <c r="P11" s="10"/>
      <c r="Q11" s="10"/>
      <c r="R11" s="43"/>
      <c r="S11" s="22"/>
      <c r="T11" s="12"/>
      <c r="U11" s="68"/>
      <c r="V11" s="64"/>
      <c r="W11" s="12"/>
      <c r="X11" s="8">
        <f t="shared" si="3"/>
        <v>0</v>
      </c>
      <c r="Y11" s="10"/>
      <c r="Z11" s="10"/>
      <c r="AA11" s="10"/>
      <c r="AB11" s="10"/>
      <c r="AC11" s="10"/>
      <c r="AD11" s="10"/>
      <c r="AE11" s="10"/>
      <c r="AF11" s="10"/>
      <c r="AG11" s="10"/>
      <c r="AH11" s="62">
        <f t="shared" si="4"/>
        <v>0</v>
      </c>
    </row>
    <row r="12" spans="1:34" ht="19.5" thickBot="1" x14ac:dyDescent="0.35">
      <c r="A12" s="60">
        <v>25</v>
      </c>
      <c r="B12" s="6"/>
      <c r="C12" s="6"/>
      <c r="D12" s="6"/>
      <c r="E12" s="6"/>
      <c r="F12" s="7">
        <f t="shared" si="0"/>
        <v>0</v>
      </c>
      <c r="G12" s="6"/>
      <c r="H12" s="6"/>
      <c r="I12" s="6"/>
      <c r="J12" s="6"/>
      <c r="K12" s="6"/>
      <c r="L12" s="8">
        <f t="shared" si="1"/>
        <v>0</v>
      </c>
      <c r="M12" s="43">
        <f t="shared" si="2"/>
        <v>0</v>
      </c>
      <c r="N12" s="10"/>
      <c r="O12" s="10"/>
      <c r="P12" s="10"/>
      <c r="Q12" s="10"/>
      <c r="R12" s="6"/>
      <c r="S12" s="6"/>
      <c r="T12" s="12"/>
      <c r="U12" s="68"/>
      <c r="V12" s="43"/>
      <c r="W12" s="12"/>
      <c r="X12" s="8">
        <f t="shared" si="3"/>
        <v>0</v>
      </c>
      <c r="Y12" s="10"/>
      <c r="Z12" s="10"/>
      <c r="AA12" s="10"/>
      <c r="AB12" s="10"/>
      <c r="AC12" s="10"/>
      <c r="AD12" s="10"/>
      <c r="AE12" s="10"/>
      <c r="AF12" s="10"/>
      <c r="AG12" s="10"/>
      <c r="AH12" s="62">
        <f t="shared" si="4"/>
        <v>0</v>
      </c>
    </row>
    <row r="13" spans="1:34" ht="19.5" thickBot="1" x14ac:dyDescent="0.35">
      <c r="A13" s="60">
        <v>26</v>
      </c>
      <c r="B13" s="6"/>
      <c r="C13" s="6"/>
      <c r="D13" s="6"/>
      <c r="E13" s="6"/>
      <c r="F13" s="7">
        <f t="shared" si="0"/>
        <v>0</v>
      </c>
      <c r="G13" s="6"/>
      <c r="H13" s="6"/>
      <c r="I13" s="6"/>
      <c r="J13" s="6"/>
      <c r="K13" s="6"/>
      <c r="L13" s="8">
        <f t="shared" si="1"/>
        <v>0</v>
      </c>
      <c r="M13" s="43">
        <f t="shared" si="2"/>
        <v>0</v>
      </c>
      <c r="N13" s="10"/>
      <c r="O13" s="10"/>
      <c r="P13" s="10"/>
      <c r="Q13" s="10"/>
      <c r="R13" s="6"/>
      <c r="S13" s="6"/>
      <c r="T13" s="12"/>
      <c r="U13" s="6"/>
      <c r="V13" s="6"/>
      <c r="W13" s="12"/>
      <c r="X13" s="8">
        <f t="shared" si="3"/>
        <v>0</v>
      </c>
      <c r="Y13" s="10"/>
      <c r="Z13" s="10"/>
      <c r="AA13" s="10"/>
      <c r="AB13" s="10"/>
      <c r="AC13" s="10"/>
      <c r="AD13" s="10"/>
      <c r="AE13" s="10"/>
      <c r="AF13" s="10"/>
      <c r="AG13" s="10"/>
      <c r="AH13" s="62">
        <f t="shared" si="4"/>
        <v>0</v>
      </c>
    </row>
    <row r="14" spans="1:34" ht="19.5" thickBot="1" x14ac:dyDescent="0.35">
      <c r="A14" s="60">
        <v>27</v>
      </c>
      <c r="B14" s="6"/>
      <c r="C14" s="6"/>
      <c r="D14" s="6"/>
      <c r="E14" s="6"/>
      <c r="F14" s="7">
        <f t="shared" si="0"/>
        <v>0</v>
      </c>
      <c r="G14" s="6"/>
      <c r="H14" s="6"/>
      <c r="I14" s="6"/>
      <c r="J14" s="6"/>
      <c r="K14" s="6"/>
      <c r="L14" s="8">
        <f t="shared" si="1"/>
        <v>0</v>
      </c>
      <c r="M14" s="43">
        <f t="shared" si="2"/>
        <v>0</v>
      </c>
      <c r="N14" s="10"/>
      <c r="O14" s="10"/>
      <c r="P14" s="10"/>
      <c r="Q14" s="10"/>
      <c r="R14" s="6"/>
      <c r="S14" s="6"/>
      <c r="T14" s="12"/>
      <c r="U14" s="6"/>
      <c r="V14" s="6"/>
      <c r="W14" s="12"/>
      <c r="X14" s="8">
        <f t="shared" si="3"/>
        <v>0</v>
      </c>
      <c r="Y14" s="10"/>
      <c r="Z14" s="10"/>
      <c r="AA14" s="10"/>
      <c r="AB14" s="10"/>
      <c r="AC14" s="10"/>
      <c r="AD14" s="10"/>
      <c r="AE14" s="10"/>
      <c r="AF14" s="10"/>
      <c r="AG14" s="10"/>
      <c r="AH14" s="62">
        <f t="shared" si="4"/>
        <v>0</v>
      </c>
    </row>
    <row r="15" spans="1:34" ht="19.5" thickBot="1" x14ac:dyDescent="0.35">
      <c r="A15" s="60">
        <v>28</v>
      </c>
      <c r="B15" s="6"/>
      <c r="C15" s="6"/>
      <c r="D15" s="6"/>
      <c r="E15" s="6"/>
      <c r="F15" s="7">
        <f t="shared" si="0"/>
        <v>0</v>
      </c>
      <c r="G15" s="6"/>
      <c r="H15" s="6"/>
      <c r="I15" s="6"/>
      <c r="J15" s="6"/>
      <c r="K15" s="6"/>
      <c r="L15" s="8">
        <f t="shared" si="1"/>
        <v>0</v>
      </c>
      <c r="M15" s="43">
        <f t="shared" si="2"/>
        <v>0</v>
      </c>
      <c r="N15" s="10"/>
      <c r="O15" s="10"/>
      <c r="P15" s="10"/>
      <c r="Q15" s="10"/>
      <c r="R15" s="6"/>
      <c r="S15" s="6"/>
      <c r="T15" s="12"/>
      <c r="U15" s="6"/>
      <c r="V15" s="6"/>
      <c r="W15" s="12"/>
      <c r="X15" s="8">
        <f t="shared" si="3"/>
        <v>0</v>
      </c>
      <c r="Y15" s="10"/>
      <c r="Z15" s="10"/>
      <c r="AA15" s="10"/>
      <c r="AB15" s="10"/>
      <c r="AC15" s="10"/>
      <c r="AD15" s="10"/>
      <c r="AE15" s="10"/>
      <c r="AF15" s="10"/>
      <c r="AG15" s="10"/>
      <c r="AH15" s="62">
        <f t="shared" si="4"/>
        <v>0</v>
      </c>
    </row>
    <row r="16" spans="1:34" ht="19.5" thickBot="1" x14ac:dyDescent="0.35">
      <c r="A16" s="60">
        <v>29</v>
      </c>
      <c r="B16" s="6"/>
      <c r="C16" s="6"/>
      <c r="D16" s="6"/>
      <c r="E16" s="6"/>
      <c r="F16" s="7">
        <f t="shared" si="0"/>
        <v>0</v>
      </c>
      <c r="G16" s="6"/>
      <c r="H16" s="6"/>
      <c r="I16" s="6"/>
      <c r="J16" s="6"/>
      <c r="K16" s="6"/>
      <c r="L16" s="8">
        <f t="shared" si="1"/>
        <v>0</v>
      </c>
      <c r="M16" s="43">
        <f t="shared" si="2"/>
        <v>0</v>
      </c>
      <c r="N16" s="10"/>
      <c r="O16" s="10"/>
      <c r="P16" s="10"/>
      <c r="Q16" s="10"/>
      <c r="R16" s="6"/>
      <c r="S16" s="6"/>
      <c r="T16" s="12"/>
      <c r="U16" s="6"/>
      <c r="V16" s="6"/>
      <c r="W16" s="12"/>
      <c r="X16" s="8">
        <f t="shared" si="3"/>
        <v>0</v>
      </c>
      <c r="Y16" s="10"/>
      <c r="Z16" s="10"/>
      <c r="AA16" s="10"/>
      <c r="AB16" s="10"/>
      <c r="AC16" s="10"/>
      <c r="AD16" s="10"/>
      <c r="AE16" s="10"/>
      <c r="AF16" s="10"/>
      <c r="AG16" s="10"/>
      <c r="AH16" s="62">
        <f t="shared" si="4"/>
        <v>0</v>
      </c>
    </row>
    <row r="17" spans="1:34" ht="19.5" thickBot="1" x14ac:dyDescent="0.35">
      <c r="A17" s="60">
        <v>30</v>
      </c>
      <c r="B17" s="6"/>
      <c r="C17" s="6"/>
      <c r="D17" s="6"/>
      <c r="E17" s="6"/>
      <c r="F17" s="7">
        <f t="shared" si="0"/>
        <v>0</v>
      </c>
      <c r="G17" s="6"/>
      <c r="H17" s="6"/>
      <c r="I17" s="6"/>
      <c r="J17" s="6"/>
      <c r="K17" s="6"/>
      <c r="L17" s="8">
        <f t="shared" si="1"/>
        <v>0</v>
      </c>
      <c r="M17" s="43">
        <f t="shared" si="2"/>
        <v>0</v>
      </c>
      <c r="N17" s="10"/>
      <c r="O17" s="10"/>
      <c r="P17" s="10"/>
      <c r="Q17" s="10"/>
      <c r="R17" s="6"/>
      <c r="S17" s="6"/>
      <c r="T17" s="12"/>
      <c r="U17" s="6"/>
      <c r="V17" s="6"/>
      <c r="W17" s="12"/>
      <c r="X17" s="8">
        <f t="shared" si="3"/>
        <v>0</v>
      </c>
      <c r="Y17" s="10"/>
      <c r="Z17" s="10"/>
      <c r="AA17" s="10"/>
      <c r="AB17" s="10"/>
      <c r="AC17" s="10"/>
      <c r="AD17" s="10"/>
      <c r="AE17" s="10"/>
      <c r="AF17" s="10"/>
      <c r="AG17" s="10"/>
      <c r="AH17" s="62">
        <f t="shared" si="4"/>
        <v>0</v>
      </c>
    </row>
    <row r="18" spans="1:34" ht="19.5" thickBot="1" x14ac:dyDescent="0.35">
      <c r="A18" s="60">
        <v>31</v>
      </c>
      <c r="B18" s="6"/>
      <c r="C18" s="6"/>
      <c r="D18" s="6"/>
      <c r="E18" s="6"/>
      <c r="F18" s="7">
        <f t="shared" si="0"/>
        <v>0</v>
      </c>
      <c r="G18" s="6"/>
      <c r="H18" s="6"/>
      <c r="I18" s="6"/>
      <c r="J18" s="6"/>
      <c r="K18" s="6"/>
      <c r="L18" s="8">
        <f t="shared" si="1"/>
        <v>0</v>
      </c>
      <c r="M18" s="43">
        <f t="shared" si="2"/>
        <v>0</v>
      </c>
      <c r="N18" s="10"/>
      <c r="O18" s="10"/>
      <c r="P18" s="10"/>
      <c r="Q18" s="10"/>
      <c r="R18" s="6"/>
      <c r="S18" s="6"/>
      <c r="T18" s="12"/>
      <c r="U18" s="6"/>
      <c r="V18" s="6"/>
      <c r="W18" s="12"/>
      <c r="X18" s="8">
        <f t="shared" si="3"/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62">
        <f t="shared" si="4"/>
        <v>0</v>
      </c>
    </row>
    <row r="19" spans="1:34" ht="19.5" thickBot="1" x14ac:dyDescent="0.35">
      <c r="A19" s="60">
        <v>32</v>
      </c>
      <c r="B19" s="6"/>
      <c r="C19" s="6"/>
      <c r="D19" s="6"/>
      <c r="E19" s="6"/>
      <c r="F19" s="7">
        <f t="shared" si="0"/>
        <v>0</v>
      </c>
      <c r="G19" s="6"/>
      <c r="H19" s="6"/>
      <c r="I19" s="6"/>
      <c r="J19" s="6"/>
      <c r="K19" s="6"/>
      <c r="L19" s="8">
        <f t="shared" si="1"/>
        <v>0</v>
      </c>
      <c r="M19" s="43">
        <f t="shared" si="2"/>
        <v>0</v>
      </c>
      <c r="N19" s="10"/>
      <c r="O19" s="10"/>
      <c r="P19" s="10"/>
      <c r="Q19" s="10"/>
      <c r="R19" s="6"/>
      <c r="S19" s="6"/>
      <c r="T19" s="12"/>
      <c r="U19" s="6"/>
      <c r="V19" s="6"/>
      <c r="W19" s="12"/>
      <c r="X19" s="8">
        <f t="shared" si="3"/>
        <v>0</v>
      </c>
      <c r="Y19" s="10"/>
      <c r="Z19" s="10"/>
      <c r="AA19" s="10"/>
      <c r="AB19" s="10"/>
      <c r="AC19" s="10"/>
      <c r="AD19" s="10"/>
      <c r="AE19" s="10"/>
      <c r="AF19" s="10"/>
      <c r="AG19" s="10"/>
      <c r="AH19" s="62">
        <f t="shared" si="4"/>
        <v>0</v>
      </c>
    </row>
    <row r="20" spans="1:34" ht="19.5" thickBot="1" x14ac:dyDescent="0.35">
      <c r="A20" s="60">
        <v>33</v>
      </c>
      <c r="B20" s="6"/>
      <c r="C20" s="6"/>
      <c r="D20" s="6"/>
      <c r="E20" s="6"/>
      <c r="F20" s="7">
        <f t="shared" si="0"/>
        <v>0</v>
      </c>
      <c r="G20" s="6"/>
      <c r="H20" s="6"/>
      <c r="I20" s="6"/>
      <c r="J20" s="6"/>
      <c r="K20" s="6"/>
      <c r="L20" s="8">
        <f t="shared" si="1"/>
        <v>0</v>
      </c>
      <c r="M20" s="43">
        <f t="shared" si="2"/>
        <v>0</v>
      </c>
      <c r="N20" s="10"/>
      <c r="O20" s="10"/>
      <c r="P20" s="10"/>
      <c r="Q20" s="10"/>
      <c r="R20" s="6"/>
      <c r="S20" s="6"/>
      <c r="T20" s="12"/>
      <c r="U20" s="6"/>
      <c r="V20" s="6"/>
      <c r="W20" s="12"/>
      <c r="X20" s="8">
        <f t="shared" si="3"/>
        <v>0</v>
      </c>
      <c r="Y20" s="10"/>
      <c r="Z20" s="10"/>
      <c r="AA20" s="10"/>
      <c r="AB20" s="10"/>
      <c r="AC20" s="10"/>
      <c r="AD20" s="10"/>
      <c r="AE20" s="10"/>
      <c r="AF20" s="10"/>
      <c r="AG20" s="10"/>
      <c r="AH20" s="62">
        <f t="shared" si="4"/>
        <v>0</v>
      </c>
    </row>
    <row r="21" spans="1:34" ht="19.5" thickBot="1" x14ac:dyDescent="0.35">
      <c r="A21" s="60">
        <v>34</v>
      </c>
      <c r="B21" s="6"/>
      <c r="C21" s="6"/>
      <c r="D21" s="6"/>
      <c r="E21" s="6"/>
      <c r="F21" s="7">
        <f t="shared" si="0"/>
        <v>0</v>
      </c>
      <c r="G21" s="6"/>
      <c r="H21" s="6"/>
      <c r="I21" s="6"/>
      <c r="J21" s="6"/>
      <c r="K21" s="6"/>
      <c r="L21" s="8">
        <f t="shared" si="1"/>
        <v>0</v>
      </c>
      <c r="M21" s="43">
        <f t="shared" si="2"/>
        <v>0</v>
      </c>
      <c r="N21" s="10"/>
      <c r="O21" s="10"/>
      <c r="P21" s="10"/>
      <c r="Q21" s="10"/>
      <c r="R21" s="6"/>
      <c r="S21" s="6"/>
      <c r="T21" s="12"/>
      <c r="U21" s="6"/>
      <c r="V21" s="6"/>
      <c r="W21" s="12"/>
      <c r="X21" s="8">
        <f t="shared" si="3"/>
        <v>0</v>
      </c>
      <c r="Y21" s="10"/>
      <c r="Z21" s="10"/>
      <c r="AA21" s="10"/>
      <c r="AB21" s="10"/>
      <c r="AC21" s="10"/>
      <c r="AD21" s="10"/>
      <c r="AE21" s="10"/>
      <c r="AF21" s="10"/>
      <c r="AG21" s="10"/>
      <c r="AH21" s="62">
        <f t="shared" si="4"/>
        <v>0</v>
      </c>
    </row>
    <row r="22" spans="1:34" ht="19.5" thickBot="1" x14ac:dyDescent="0.35">
      <c r="A22" s="60" t="s">
        <v>166</v>
      </c>
      <c r="B22" s="6"/>
      <c r="C22" s="6"/>
      <c r="D22" s="6"/>
      <c r="E22" s="6"/>
      <c r="F22" s="7">
        <f t="shared" si="0"/>
        <v>0</v>
      </c>
      <c r="G22" s="6"/>
      <c r="H22" s="6"/>
      <c r="I22" s="6"/>
      <c r="J22" s="6"/>
      <c r="K22" s="6"/>
      <c r="L22" s="8">
        <f t="shared" si="1"/>
        <v>0</v>
      </c>
      <c r="M22" s="43">
        <f t="shared" si="2"/>
        <v>0</v>
      </c>
      <c r="N22" s="10"/>
      <c r="O22" s="10"/>
      <c r="P22" s="10"/>
      <c r="Q22" s="10"/>
      <c r="R22" s="6"/>
      <c r="S22" s="6"/>
      <c r="T22" s="12"/>
      <c r="U22" s="6"/>
      <c r="V22" s="6"/>
      <c r="W22" s="12"/>
      <c r="X22" s="8">
        <f t="shared" si="3"/>
        <v>0</v>
      </c>
      <c r="Y22" s="10"/>
      <c r="Z22" s="10"/>
      <c r="AA22" s="10"/>
      <c r="AB22" s="10"/>
      <c r="AC22" s="10"/>
      <c r="AD22" s="10"/>
      <c r="AE22" s="10"/>
      <c r="AF22" s="10"/>
      <c r="AG22" s="10"/>
      <c r="AH22" s="62">
        <f t="shared" si="4"/>
        <v>0</v>
      </c>
    </row>
    <row r="23" spans="1:34" ht="19.5" thickBot="1" x14ac:dyDescent="0.35">
      <c r="A23" s="60" t="s">
        <v>167</v>
      </c>
      <c r="B23" s="6"/>
      <c r="C23" s="6"/>
      <c r="D23" s="6"/>
      <c r="E23" s="6"/>
      <c r="F23" s="7">
        <f t="shared" si="0"/>
        <v>0</v>
      </c>
      <c r="G23" s="6"/>
      <c r="H23" s="6"/>
      <c r="I23" s="6"/>
      <c r="J23" s="6"/>
      <c r="K23" s="6"/>
      <c r="L23" s="8">
        <f t="shared" si="1"/>
        <v>0</v>
      </c>
      <c r="M23" s="43">
        <f t="shared" si="2"/>
        <v>0</v>
      </c>
      <c r="N23" s="10"/>
      <c r="O23" s="10"/>
      <c r="P23" s="10"/>
      <c r="Q23" s="10"/>
      <c r="R23" s="6"/>
      <c r="S23" s="6"/>
      <c r="T23" s="12"/>
      <c r="U23" s="6"/>
      <c r="V23" s="6"/>
      <c r="W23" s="12"/>
      <c r="X23" s="8">
        <f t="shared" si="3"/>
        <v>0</v>
      </c>
      <c r="Y23" s="10"/>
      <c r="Z23" s="10"/>
      <c r="AA23" s="10"/>
      <c r="AB23" s="10"/>
      <c r="AC23" s="10"/>
      <c r="AD23" s="10"/>
      <c r="AE23" s="10"/>
      <c r="AF23" s="10"/>
      <c r="AG23" s="10"/>
      <c r="AH23" s="62">
        <f t="shared" si="4"/>
        <v>0</v>
      </c>
    </row>
    <row r="24" spans="1:34" ht="19.5" thickBot="1" x14ac:dyDescent="0.35">
      <c r="A24" s="60" t="s">
        <v>168</v>
      </c>
      <c r="B24" s="6"/>
      <c r="C24" s="6"/>
      <c r="D24" s="6"/>
      <c r="E24" s="6"/>
      <c r="F24" s="7">
        <f t="shared" si="0"/>
        <v>0</v>
      </c>
      <c r="G24" s="6"/>
      <c r="H24" s="6"/>
      <c r="I24" s="6"/>
      <c r="J24" s="6"/>
      <c r="K24" s="6"/>
      <c r="L24" s="8">
        <f t="shared" si="1"/>
        <v>0</v>
      </c>
      <c r="M24" s="43">
        <f t="shared" si="2"/>
        <v>0</v>
      </c>
      <c r="N24" s="10"/>
      <c r="O24" s="10"/>
      <c r="P24" s="10"/>
      <c r="Q24" s="10"/>
      <c r="R24" s="6"/>
      <c r="S24" s="6"/>
      <c r="T24" s="12"/>
      <c r="U24" s="6"/>
      <c r="V24" s="6"/>
      <c r="W24" s="12"/>
      <c r="X24" s="8">
        <f t="shared" si="3"/>
        <v>0</v>
      </c>
      <c r="Y24" s="10"/>
      <c r="Z24" s="10"/>
      <c r="AA24" s="10"/>
      <c r="AB24" s="10"/>
      <c r="AC24" s="10"/>
      <c r="AD24" s="10"/>
      <c r="AE24" s="10"/>
      <c r="AF24" s="10"/>
      <c r="AG24" s="10"/>
      <c r="AH24" s="62">
        <f t="shared" si="4"/>
        <v>0</v>
      </c>
    </row>
    <row r="25" spans="1:34" ht="19.5" thickBot="1" x14ac:dyDescent="0.35">
      <c r="A25" s="60" t="s">
        <v>169</v>
      </c>
      <c r="B25" s="6"/>
      <c r="C25" s="6"/>
      <c r="D25" s="6"/>
      <c r="E25" s="6"/>
      <c r="F25" s="7">
        <f t="shared" si="0"/>
        <v>0</v>
      </c>
      <c r="G25" s="6"/>
      <c r="H25" s="6"/>
      <c r="I25" s="6"/>
      <c r="J25" s="6"/>
      <c r="K25" s="6"/>
      <c r="L25" s="8">
        <f t="shared" si="1"/>
        <v>0</v>
      </c>
      <c r="M25" s="43">
        <f t="shared" si="2"/>
        <v>0</v>
      </c>
      <c r="N25" s="10"/>
      <c r="O25" s="10"/>
      <c r="P25" s="10"/>
      <c r="Q25" s="10"/>
      <c r="R25" s="6"/>
      <c r="S25" s="6"/>
      <c r="T25" s="12"/>
      <c r="U25" s="6"/>
      <c r="V25" s="6"/>
      <c r="W25" s="12"/>
      <c r="X25" s="8">
        <f t="shared" si="3"/>
        <v>0</v>
      </c>
      <c r="Y25" s="10"/>
      <c r="Z25" s="10"/>
      <c r="AA25" s="10"/>
      <c r="AB25" s="10"/>
      <c r="AC25" s="10"/>
      <c r="AD25" s="10"/>
      <c r="AE25" s="10"/>
      <c r="AF25" s="10"/>
      <c r="AG25" s="10"/>
      <c r="AH25" s="62">
        <f t="shared" si="4"/>
        <v>0</v>
      </c>
    </row>
    <row r="26" spans="1:34" ht="19.5" thickBot="1" x14ac:dyDescent="0.35">
      <c r="A26" s="60" t="s">
        <v>170</v>
      </c>
      <c r="B26" s="6"/>
      <c r="C26" s="6"/>
      <c r="D26" s="6"/>
      <c r="E26" s="6"/>
      <c r="F26" s="7">
        <f t="shared" si="0"/>
        <v>0</v>
      </c>
      <c r="G26" s="6"/>
      <c r="H26" s="6"/>
      <c r="I26" s="6"/>
      <c r="J26" s="6"/>
      <c r="K26" s="6"/>
      <c r="L26" s="8">
        <f t="shared" si="1"/>
        <v>0</v>
      </c>
      <c r="M26" s="43">
        <f t="shared" si="2"/>
        <v>0</v>
      </c>
      <c r="N26" s="10"/>
      <c r="O26" s="10"/>
      <c r="P26" s="10"/>
      <c r="Q26" s="10"/>
      <c r="R26" s="6"/>
      <c r="S26" s="6"/>
      <c r="T26" s="12"/>
      <c r="U26" s="6"/>
      <c r="V26" s="6"/>
      <c r="W26" s="12"/>
      <c r="X26" s="8">
        <f t="shared" si="3"/>
        <v>0</v>
      </c>
      <c r="Y26" s="10"/>
      <c r="Z26" s="10"/>
      <c r="AA26" s="10"/>
      <c r="AB26" s="10"/>
      <c r="AC26" s="10"/>
      <c r="AD26" s="10"/>
      <c r="AE26" s="10"/>
      <c r="AF26" s="10"/>
      <c r="AG26" s="10"/>
      <c r="AH26" s="62">
        <f t="shared" si="4"/>
        <v>0</v>
      </c>
    </row>
    <row r="27" spans="1:34" ht="19.5" thickBot="1" x14ac:dyDescent="0.35">
      <c r="A27" s="60">
        <v>40</v>
      </c>
      <c r="B27" s="6"/>
      <c r="C27" s="6"/>
      <c r="D27" s="6"/>
      <c r="E27" s="6"/>
      <c r="F27" s="7">
        <f t="shared" si="0"/>
        <v>0</v>
      </c>
      <c r="G27" s="6"/>
      <c r="H27" s="6"/>
      <c r="I27" s="6"/>
      <c r="J27" s="6"/>
      <c r="K27" s="6"/>
      <c r="L27" s="8">
        <f t="shared" si="1"/>
        <v>0</v>
      </c>
      <c r="M27" s="43">
        <f t="shared" si="2"/>
        <v>0</v>
      </c>
      <c r="N27" s="10"/>
      <c r="O27" s="10"/>
      <c r="P27" s="10"/>
      <c r="Q27" s="10"/>
      <c r="R27" s="6"/>
      <c r="S27" s="6"/>
      <c r="T27" s="12"/>
      <c r="U27" s="6"/>
      <c r="V27" s="6"/>
      <c r="W27" s="12"/>
      <c r="X27" s="8">
        <f t="shared" si="3"/>
        <v>0</v>
      </c>
      <c r="Y27" s="10"/>
      <c r="Z27" s="10"/>
      <c r="AA27" s="10"/>
      <c r="AB27" s="10"/>
      <c r="AC27" s="10"/>
      <c r="AD27" s="10"/>
      <c r="AE27" s="10"/>
      <c r="AF27" s="10"/>
      <c r="AG27" s="10"/>
      <c r="AH27" s="62">
        <f t="shared" si="4"/>
        <v>0</v>
      </c>
    </row>
    <row r="28" spans="1:34" ht="19.5" thickBot="1" x14ac:dyDescent="0.35">
      <c r="A28" s="60" t="s">
        <v>171</v>
      </c>
      <c r="B28" s="6"/>
      <c r="C28" s="6"/>
      <c r="D28" s="6"/>
      <c r="E28" s="6"/>
      <c r="F28" s="7">
        <f t="shared" si="0"/>
        <v>0</v>
      </c>
      <c r="G28" s="6"/>
      <c r="H28" s="6"/>
      <c r="I28" s="6"/>
      <c r="J28" s="6"/>
      <c r="K28" s="6"/>
      <c r="L28" s="8">
        <f t="shared" si="1"/>
        <v>0</v>
      </c>
      <c r="M28" s="43">
        <f t="shared" si="2"/>
        <v>0</v>
      </c>
      <c r="N28" s="10"/>
      <c r="O28" s="10"/>
      <c r="P28" s="10"/>
      <c r="Q28" s="10"/>
      <c r="R28" s="6"/>
      <c r="S28" s="6"/>
      <c r="T28" s="12"/>
      <c r="U28" s="6"/>
      <c r="V28" s="6"/>
      <c r="W28" s="12"/>
      <c r="X28" s="8">
        <f t="shared" si="3"/>
        <v>0</v>
      </c>
      <c r="Y28" s="10"/>
      <c r="Z28" s="10"/>
      <c r="AA28" s="10"/>
      <c r="AB28" s="10"/>
      <c r="AC28" s="10"/>
      <c r="AD28" s="10"/>
      <c r="AE28" s="10"/>
      <c r="AF28" s="10"/>
      <c r="AG28" s="10"/>
      <c r="AH28" s="62">
        <f t="shared" si="4"/>
        <v>0</v>
      </c>
    </row>
    <row r="29" spans="1:34" ht="19.5" thickBot="1" x14ac:dyDescent="0.35">
      <c r="A29" s="60">
        <v>42</v>
      </c>
      <c r="B29" s="6"/>
      <c r="C29" s="6"/>
      <c r="D29" s="6"/>
      <c r="E29" s="6"/>
      <c r="F29" s="7">
        <f t="shared" si="0"/>
        <v>0</v>
      </c>
      <c r="G29" s="6"/>
      <c r="H29" s="6"/>
      <c r="I29" s="6"/>
      <c r="J29" s="6"/>
      <c r="K29" s="6"/>
      <c r="L29" s="8">
        <f t="shared" si="1"/>
        <v>0</v>
      </c>
      <c r="M29" s="43">
        <f t="shared" si="2"/>
        <v>0</v>
      </c>
      <c r="N29" s="10"/>
      <c r="O29" s="10"/>
      <c r="P29" s="10"/>
      <c r="Q29" s="10"/>
      <c r="R29" s="6"/>
      <c r="S29" s="6"/>
      <c r="T29" s="12"/>
      <c r="U29" s="6"/>
      <c r="V29" s="6"/>
      <c r="W29" s="12"/>
      <c r="X29" s="8">
        <f t="shared" si="3"/>
        <v>0</v>
      </c>
      <c r="Y29" s="10"/>
      <c r="Z29" s="10"/>
      <c r="AA29" s="10"/>
      <c r="AB29" s="10"/>
      <c r="AC29" s="10"/>
      <c r="AD29" s="10"/>
      <c r="AE29" s="10"/>
      <c r="AF29" s="10"/>
      <c r="AG29" s="10"/>
      <c r="AH29" s="62">
        <f t="shared" si="4"/>
        <v>0</v>
      </c>
    </row>
    <row r="30" spans="1:34" ht="19.5" thickBot="1" x14ac:dyDescent="0.35">
      <c r="A30" s="60">
        <v>43</v>
      </c>
      <c r="B30" s="6"/>
      <c r="C30" s="6"/>
      <c r="D30" s="6"/>
      <c r="E30" s="6"/>
      <c r="F30" s="7">
        <f t="shared" si="0"/>
        <v>0</v>
      </c>
      <c r="G30" s="6"/>
      <c r="H30" s="6"/>
      <c r="I30" s="6"/>
      <c r="J30" s="6"/>
      <c r="K30" s="6"/>
      <c r="L30" s="8">
        <f t="shared" si="1"/>
        <v>0</v>
      </c>
      <c r="M30" s="43">
        <f t="shared" si="2"/>
        <v>0</v>
      </c>
      <c r="N30" s="10"/>
      <c r="O30" s="10"/>
      <c r="P30" s="10"/>
      <c r="Q30" s="10"/>
      <c r="R30" s="6"/>
      <c r="S30" s="6"/>
      <c r="T30" s="12"/>
      <c r="U30" s="6"/>
      <c r="V30" s="6"/>
      <c r="W30" s="12"/>
      <c r="X30" s="8">
        <f t="shared" si="3"/>
        <v>0</v>
      </c>
      <c r="Y30" s="10"/>
      <c r="Z30" s="10"/>
      <c r="AA30" s="10"/>
      <c r="AB30" s="10"/>
      <c r="AC30" s="10"/>
      <c r="AD30" s="10"/>
      <c r="AE30" s="10"/>
      <c r="AF30" s="10"/>
      <c r="AG30" s="10"/>
      <c r="AH30" s="62">
        <f t="shared" si="4"/>
        <v>0</v>
      </c>
    </row>
    <row r="31" spans="1:34" ht="19.5" thickBot="1" x14ac:dyDescent="0.35">
      <c r="A31" s="60" t="s">
        <v>172</v>
      </c>
      <c r="B31" s="6"/>
      <c r="C31" s="6"/>
      <c r="D31" s="6"/>
      <c r="E31" s="6"/>
      <c r="F31" s="7">
        <f t="shared" si="0"/>
        <v>0</v>
      </c>
      <c r="G31" s="6"/>
      <c r="H31" s="6"/>
      <c r="I31" s="6"/>
      <c r="J31" s="6"/>
      <c r="K31" s="6"/>
      <c r="L31" s="8">
        <f t="shared" si="1"/>
        <v>0</v>
      </c>
      <c r="M31" s="43">
        <f t="shared" si="2"/>
        <v>0</v>
      </c>
      <c r="N31" s="10"/>
      <c r="O31" s="10"/>
      <c r="P31" s="10"/>
      <c r="Q31" s="10"/>
      <c r="R31" s="6"/>
      <c r="S31" s="6"/>
      <c r="T31" s="12"/>
      <c r="U31" s="6"/>
      <c r="V31" s="6"/>
      <c r="W31" s="12"/>
      <c r="X31" s="8">
        <f t="shared" si="3"/>
        <v>0</v>
      </c>
      <c r="Y31" s="10"/>
      <c r="Z31" s="10"/>
      <c r="AA31" s="10"/>
      <c r="AB31" s="10"/>
      <c r="AC31" s="10"/>
      <c r="AD31" s="10"/>
      <c r="AE31" s="10"/>
      <c r="AF31" s="10"/>
      <c r="AG31" s="10"/>
      <c r="AH31" s="62">
        <f t="shared" si="4"/>
        <v>0</v>
      </c>
    </row>
    <row r="32" spans="1:34" ht="19.5" thickBot="1" x14ac:dyDescent="0.35">
      <c r="A32" s="60" t="s">
        <v>457</v>
      </c>
      <c r="B32" s="6"/>
      <c r="C32" s="6"/>
      <c r="D32" s="6"/>
      <c r="E32" s="6"/>
      <c r="F32" s="7">
        <f t="shared" si="0"/>
        <v>0</v>
      </c>
      <c r="G32" s="6"/>
      <c r="H32" s="6"/>
      <c r="I32" s="6"/>
      <c r="J32" s="6"/>
      <c r="K32" s="6"/>
      <c r="L32" s="8">
        <f t="shared" si="1"/>
        <v>0</v>
      </c>
      <c r="M32" s="43">
        <f t="shared" si="2"/>
        <v>0</v>
      </c>
      <c r="N32" s="10"/>
      <c r="O32" s="10"/>
      <c r="P32" s="10"/>
      <c r="Q32" s="10"/>
      <c r="R32" s="6"/>
      <c r="S32" s="6"/>
      <c r="T32" s="12"/>
      <c r="U32" s="6"/>
      <c r="V32" s="6"/>
      <c r="W32" s="12"/>
      <c r="X32" s="8">
        <f t="shared" si="3"/>
        <v>0</v>
      </c>
      <c r="Y32" s="10"/>
      <c r="Z32" s="10"/>
      <c r="AA32" s="10"/>
      <c r="AB32" s="10"/>
      <c r="AC32" s="10"/>
      <c r="AD32" s="10"/>
      <c r="AE32" s="10"/>
      <c r="AF32" s="10"/>
      <c r="AG32" s="10"/>
      <c r="AH32" s="62">
        <f t="shared" si="4"/>
        <v>0</v>
      </c>
    </row>
    <row r="33" spans="1:34" ht="19.5" thickBot="1" x14ac:dyDescent="0.35">
      <c r="A33" s="60" t="s">
        <v>173</v>
      </c>
      <c r="B33" s="6"/>
      <c r="C33" s="6"/>
      <c r="D33" s="6"/>
      <c r="E33" s="6"/>
      <c r="F33" s="7">
        <f t="shared" si="0"/>
        <v>0</v>
      </c>
      <c r="G33" s="6"/>
      <c r="H33" s="6"/>
      <c r="I33" s="6"/>
      <c r="J33" s="6"/>
      <c r="K33" s="6"/>
      <c r="L33" s="8">
        <f t="shared" si="1"/>
        <v>0</v>
      </c>
      <c r="M33" s="43">
        <f t="shared" si="2"/>
        <v>0</v>
      </c>
      <c r="N33" s="10"/>
      <c r="O33" s="10"/>
      <c r="P33" s="10"/>
      <c r="Q33" s="10"/>
      <c r="R33" s="6"/>
      <c r="S33" s="6"/>
      <c r="T33" s="12"/>
      <c r="U33" s="6"/>
      <c r="V33" s="6"/>
      <c r="W33" s="12"/>
      <c r="X33" s="8">
        <f t="shared" si="3"/>
        <v>0</v>
      </c>
      <c r="Y33" s="10"/>
      <c r="Z33" s="10"/>
      <c r="AA33" s="10"/>
      <c r="AB33" s="10"/>
      <c r="AC33" s="10"/>
      <c r="AD33" s="10"/>
      <c r="AE33" s="10"/>
      <c r="AF33" s="10"/>
      <c r="AG33" s="10"/>
      <c r="AH33" s="62">
        <f t="shared" si="4"/>
        <v>0</v>
      </c>
    </row>
    <row r="34" spans="1:34" ht="19.5" thickBot="1" x14ac:dyDescent="0.35">
      <c r="A34" s="60">
        <v>47</v>
      </c>
      <c r="B34" s="6"/>
      <c r="C34" s="6"/>
      <c r="D34" s="6"/>
      <c r="E34" s="6"/>
      <c r="F34" s="7">
        <f t="shared" si="0"/>
        <v>0</v>
      </c>
      <c r="G34" s="6"/>
      <c r="H34" s="6"/>
      <c r="I34" s="6"/>
      <c r="J34" s="6"/>
      <c r="K34" s="6"/>
      <c r="L34" s="8">
        <f t="shared" si="1"/>
        <v>0</v>
      </c>
      <c r="M34" s="43">
        <f t="shared" si="2"/>
        <v>0</v>
      </c>
      <c r="N34" s="10"/>
      <c r="O34" s="10"/>
      <c r="P34" s="10"/>
      <c r="Q34" s="10"/>
      <c r="R34" s="6"/>
      <c r="S34" s="6"/>
      <c r="T34" s="12"/>
      <c r="U34" s="6"/>
      <c r="V34" s="6"/>
      <c r="W34" s="12"/>
      <c r="X34" s="8">
        <f t="shared" si="3"/>
        <v>0</v>
      </c>
      <c r="Y34" s="10"/>
      <c r="Z34" s="10"/>
      <c r="AA34" s="10"/>
      <c r="AB34" s="10"/>
      <c r="AC34" s="10"/>
      <c r="AD34" s="10"/>
      <c r="AE34" s="10"/>
      <c r="AF34" s="10"/>
      <c r="AG34" s="10"/>
      <c r="AH34" s="62">
        <f t="shared" si="4"/>
        <v>0</v>
      </c>
    </row>
    <row r="35" spans="1:34" ht="19.5" thickBot="1" x14ac:dyDescent="0.35">
      <c r="A35" s="60">
        <v>50</v>
      </c>
      <c r="B35" s="6"/>
      <c r="C35" s="6"/>
      <c r="D35" s="6"/>
      <c r="E35" s="6"/>
      <c r="F35" s="7">
        <f t="shared" si="0"/>
        <v>0</v>
      </c>
      <c r="G35" s="6"/>
      <c r="H35" s="6"/>
      <c r="I35" s="6"/>
      <c r="J35" s="6"/>
      <c r="K35" s="6"/>
      <c r="L35" s="8">
        <f t="shared" si="1"/>
        <v>0</v>
      </c>
      <c r="M35" s="43">
        <f t="shared" si="2"/>
        <v>0</v>
      </c>
      <c r="N35" s="10"/>
      <c r="O35" s="10"/>
      <c r="P35" s="10"/>
      <c r="Q35" s="10"/>
      <c r="R35" s="6"/>
      <c r="S35" s="6"/>
      <c r="T35" s="12"/>
      <c r="U35" s="6"/>
      <c r="V35" s="6"/>
      <c r="W35" s="12"/>
      <c r="X35" s="8">
        <f t="shared" si="3"/>
        <v>0</v>
      </c>
      <c r="Y35" s="10"/>
      <c r="Z35" s="10"/>
      <c r="AA35" s="10"/>
      <c r="AB35" s="10"/>
      <c r="AC35" s="10"/>
      <c r="AD35" s="10"/>
      <c r="AE35" s="10"/>
      <c r="AF35" s="10"/>
      <c r="AG35" s="10"/>
      <c r="AH35" s="62">
        <f t="shared" si="4"/>
        <v>0</v>
      </c>
    </row>
    <row r="36" spans="1:34" ht="19.5" thickBot="1" x14ac:dyDescent="0.35">
      <c r="A36" s="60">
        <v>51</v>
      </c>
      <c r="B36" s="6"/>
      <c r="C36" s="6"/>
      <c r="D36" s="6"/>
      <c r="E36" s="6"/>
      <c r="F36" s="7">
        <f t="shared" si="0"/>
        <v>0</v>
      </c>
      <c r="G36" s="6"/>
      <c r="H36" s="6"/>
      <c r="I36" s="6"/>
      <c r="J36" s="6"/>
      <c r="K36" s="6"/>
      <c r="L36" s="8">
        <f t="shared" si="1"/>
        <v>0</v>
      </c>
      <c r="M36" s="43">
        <f t="shared" si="2"/>
        <v>0</v>
      </c>
      <c r="N36" s="10"/>
      <c r="O36" s="10"/>
      <c r="P36" s="10"/>
      <c r="Q36" s="10"/>
      <c r="R36" s="6"/>
      <c r="S36" s="6"/>
      <c r="T36" s="12"/>
      <c r="U36" s="6"/>
      <c r="V36" s="6"/>
      <c r="W36" s="12"/>
      <c r="X36" s="8">
        <f t="shared" si="3"/>
        <v>0</v>
      </c>
      <c r="Y36" s="10"/>
      <c r="Z36" s="10"/>
      <c r="AA36" s="10"/>
      <c r="AB36" s="10"/>
      <c r="AC36" s="10"/>
      <c r="AD36" s="10"/>
      <c r="AE36" s="10"/>
      <c r="AF36" s="10"/>
      <c r="AG36" s="10"/>
      <c r="AH36" s="62">
        <f t="shared" si="4"/>
        <v>0</v>
      </c>
    </row>
    <row r="37" spans="1:34" ht="19.5" thickBot="1" x14ac:dyDescent="0.35">
      <c r="A37" s="60" t="s">
        <v>174</v>
      </c>
      <c r="B37" s="6"/>
      <c r="C37" s="6"/>
      <c r="D37" s="6"/>
      <c r="E37" s="6"/>
      <c r="F37" s="7">
        <f t="shared" si="0"/>
        <v>0</v>
      </c>
      <c r="G37" s="6"/>
      <c r="H37" s="6"/>
      <c r="I37" s="6"/>
      <c r="J37" s="6"/>
      <c r="K37" s="6"/>
      <c r="L37" s="8">
        <f t="shared" si="1"/>
        <v>0</v>
      </c>
      <c r="M37" s="43">
        <f t="shared" si="2"/>
        <v>0</v>
      </c>
      <c r="N37" s="10"/>
      <c r="O37" s="10"/>
      <c r="P37" s="10"/>
      <c r="Q37" s="10"/>
      <c r="R37" s="6"/>
      <c r="S37" s="6"/>
      <c r="T37" s="12"/>
      <c r="U37" s="6"/>
      <c r="V37" s="6"/>
      <c r="W37" s="12"/>
      <c r="X37" s="8">
        <f t="shared" si="3"/>
        <v>0</v>
      </c>
      <c r="Y37" s="10"/>
      <c r="Z37" s="10"/>
      <c r="AA37" s="10"/>
      <c r="AB37" s="10"/>
      <c r="AC37" s="10"/>
      <c r="AD37" s="10"/>
      <c r="AE37" s="10"/>
      <c r="AF37" s="10"/>
      <c r="AG37" s="10"/>
      <c r="AH37" s="62">
        <f t="shared" si="4"/>
        <v>0</v>
      </c>
    </row>
    <row r="38" spans="1:34" ht="19.5" thickBot="1" x14ac:dyDescent="0.35">
      <c r="A38" s="60" t="s">
        <v>175</v>
      </c>
      <c r="B38" s="6"/>
      <c r="C38" s="6"/>
      <c r="D38" s="6"/>
      <c r="E38" s="6"/>
      <c r="F38" s="7">
        <f t="shared" si="0"/>
        <v>0</v>
      </c>
      <c r="G38" s="6"/>
      <c r="H38" s="6"/>
      <c r="I38" s="6"/>
      <c r="J38" s="6"/>
      <c r="K38" s="6"/>
      <c r="L38" s="8">
        <f t="shared" si="1"/>
        <v>0</v>
      </c>
      <c r="M38" s="43">
        <f t="shared" si="2"/>
        <v>0</v>
      </c>
      <c r="N38" s="10"/>
      <c r="O38" s="10"/>
      <c r="P38" s="10"/>
      <c r="Q38" s="10"/>
      <c r="R38" s="6"/>
      <c r="S38" s="6"/>
      <c r="T38" s="12"/>
      <c r="U38" s="6"/>
      <c r="V38" s="6"/>
      <c r="W38" s="12"/>
      <c r="X38" s="8">
        <f t="shared" si="3"/>
        <v>0</v>
      </c>
      <c r="Y38" s="10"/>
      <c r="Z38" s="10"/>
      <c r="AA38" s="10"/>
      <c r="AB38" s="10"/>
      <c r="AC38" s="10"/>
      <c r="AD38" s="10"/>
      <c r="AE38" s="10"/>
      <c r="AF38" s="10"/>
      <c r="AG38" s="10"/>
      <c r="AH38" s="62">
        <f t="shared" si="4"/>
        <v>0</v>
      </c>
    </row>
    <row r="39" spans="1:34" ht="19.5" thickBot="1" x14ac:dyDescent="0.35">
      <c r="A39" s="60">
        <v>55</v>
      </c>
      <c r="B39" s="6"/>
      <c r="C39" s="6"/>
      <c r="D39" s="6"/>
      <c r="E39" s="6"/>
      <c r="F39" s="7">
        <f t="shared" si="0"/>
        <v>0</v>
      </c>
      <c r="G39" s="6"/>
      <c r="H39" s="6"/>
      <c r="I39" s="6"/>
      <c r="J39" s="6"/>
      <c r="K39" s="6"/>
      <c r="L39" s="8">
        <f t="shared" si="1"/>
        <v>0</v>
      </c>
      <c r="M39" s="43">
        <f t="shared" si="2"/>
        <v>0</v>
      </c>
      <c r="N39" s="10"/>
      <c r="O39" s="10"/>
      <c r="P39" s="10"/>
      <c r="Q39" s="10"/>
      <c r="R39" s="6"/>
      <c r="S39" s="6"/>
      <c r="T39" s="12"/>
      <c r="U39" s="6"/>
      <c r="V39" s="6"/>
      <c r="W39" s="12"/>
      <c r="X39" s="8">
        <f t="shared" si="3"/>
        <v>0</v>
      </c>
      <c r="Y39" s="10"/>
      <c r="Z39" s="10"/>
      <c r="AA39" s="10"/>
      <c r="AB39" s="10"/>
      <c r="AC39" s="10"/>
      <c r="AD39" s="10"/>
      <c r="AE39" s="10"/>
      <c r="AF39" s="10"/>
      <c r="AG39" s="10"/>
      <c r="AH39" s="62">
        <f t="shared" si="4"/>
        <v>0</v>
      </c>
    </row>
    <row r="40" spans="1:34" ht="19.5" thickBot="1" x14ac:dyDescent="0.35">
      <c r="A40" s="60" t="s">
        <v>176</v>
      </c>
      <c r="B40" s="6"/>
      <c r="C40" s="6"/>
      <c r="D40" s="6"/>
      <c r="E40" s="6"/>
      <c r="F40" s="7">
        <f t="shared" si="0"/>
        <v>0</v>
      </c>
      <c r="G40" s="6"/>
      <c r="H40" s="6"/>
      <c r="I40" s="6"/>
      <c r="J40" s="6"/>
      <c r="K40" s="6"/>
      <c r="L40" s="8">
        <f t="shared" si="1"/>
        <v>0</v>
      </c>
      <c r="M40" s="43">
        <f t="shared" si="2"/>
        <v>0</v>
      </c>
      <c r="N40" s="10"/>
      <c r="O40" s="10"/>
      <c r="P40" s="10"/>
      <c r="Q40" s="10"/>
      <c r="R40" s="6"/>
      <c r="S40" s="6"/>
      <c r="T40" s="12"/>
      <c r="U40" s="6"/>
      <c r="V40" s="6"/>
      <c r="W40" s="12"/>
      <c r="X40" s="8">
        <f t="shared" si="3"/>
        <v>0</v>
      </c>
      <c r="Y40" s="10"/>
      <c r="Z40" s="10"/>
      <c r="AA40" s="10"/>
      <c r="AB40" s="10"/>
      <c r="AC40" s="10"/>
      <c r="AD40" s="10"/>
      <c r="AE40" s="10"/>
      <c r="AF40" s="10"/>
      <c r="AG40" s="10"/>
      <c r="AH40" s="62">
        <f t="shared" si="4"/>
        <v>0</v>
      </c>
    </row>
    <row r="41" spans="1:34" ht="19.5" thickBot="1" x14ac:dyDescent="0.35">
      <c r="A41" s="60">
        <v>57</v>
      </c>
      <c r="B41" s="6"/>
      <c r="C41" s="6"/>
      <c r="D41" s="6"/>
      <c r="E41" s="6"/>
      <c r="F41" s="7">
        <f t="shared" si="0"/>
        <v>0</v>
      </c>
      <c r="G41" s="6"/>
      <c r="H41" s="6"/>
      <c r="I41" s="6"/>
      <c r="J41" s="6"/>
      <c r="K41" s="6"/>
      <c r="L41" s="8">
        <f t="shared" si="1"/>
        <v>0</v>
      </c>
      <c r="M41" s="43">
        <f t="shared" si="2"/>
        <v>0</v>
      </c>
      <c r="N41" s="10"/>
      <c r="O41" s="10"/>
      <c r="P41" s="10"/>
      <c r="Q41" s="10"/>
      <c r="R41" s="6"/>
      <c r="S41" s="6"/>
      <c r="T41" s="12"/>
      <c r="U41" s="6"/>
      <c r="V41" s="6"/>
      <c r="W41" s="12"/>
      <c r="X41" s="8">
        <f t="shared" si="3"/>
        <v>0</v>
      </c>
      <c r="Y41" s="10"/>
      <c r="Z41" s="10"/>
      <c r="AA41" s="10"/>
      <c r="AB41" s="10"/>
      <c r="AC41" s="10"/>
      <c r="AD41" s="10"/>
      <c r="AE41" s="10"/>
      <c r="AF41" s="10"/>
      <c r="AG41" s="10"/>
      <c r="AH41" s="62">
        <f t="shared" si="4"/>
        <v>0</v>
      </c>
    </row>
    <row r="42" spans="1:34" ht="19.5" thickBot="1" x14ac:dyDescent="0.35">
      <c r="A42" s="60">
        <v>58</v>
      </c>
      <c r="B42" s="6"/>
      <c r="C42" s="6"/>
      <c r="D42" s="6"/>
      <c r="E42" s="6"/>
      <c r="F42" s="7">
        <f t="shared" si="0"/>
        <v>0</v>
      </c>
      <c r="G42" s="6"/>
      <c r="H42" s="6"/>
      <c r="I42" s="6"/>
      <c r="J42" s="6"/>
      <c r="K42" s="6"/>
      <c r="L42" s="8">
        <f t="shared" si="1"/>
        <v>0</v>
      </c>
      <c r="M42" s="43">
        <f t="shared" si="2"/>
        <v>0</v>
      </c>
      <c r="N42" s="10"/>
      <c r="O42" s="10"/>
      <c r="P42" s="10"/>
      <c r="Q42" s="10"/>
      <c r="R42" s="6"/>
      <c r="S42" s="6"/>
      <c r="T42" s="12"/>
      <c r="U42" s="6"/>
      <c r="V42" s="6"/>
      <c r="W42" s="12"/>
      <c r="X42" s="8">
        <f t="shared" si="3"/>
        <v>0</v>
      </c>
      <c r="Y42" s="10"/>
      <c r="Z42" s="10"/>
      <c r="AA42" s="10"/>
      <c r="AB42" s="10"/>
      <c r="AC42" s="10"/>
      <c r="AD42" s="10"/>
      <c r="AE42" s="10"/>
      <c r="AF42" s="10"/>
      <c r="AG42" s="10"/>
      <c r="AH42" s="62">
        <f t="shared" si="4"/>
        <v>0</v>
      </c>
    </row>
    <row r="43" spans="1:34" ht="19.5" thickBot="1" x14ac:dyDescent="0.35">
      <c r="A43" s="60">
        <v>59</v>
      </c>
      <c r="B43" s="6"/>
      <c r="C43" s="6"/>
      <c r="D43" s="6"/>
      <c r="E43" s="6"/>
      <c r="F43" s="7">
        <f t="shared" si="0"/>
        <v>0</v>
      </c>
      <c r="G43" s="6"/>
      <c r="H43" s="6"/>
      <c r="I43" s="6"/>
      <c r="J43" s="6"/>
      <c r="K43" s="6"/>
      <c r="L43" s="8">
        <f t="shared" si="1"/>
        <v>0</v>
      </c>
      <c r="M43" s="43">
        <f t="shared" si="2"/>
        <v>0</v>
      </c>
      <c r="N43" s="10"/>
      <c r="O43" s="10"/>
      <c r="P43" s="10"/>
      <c r="Q43" s="10"/>
      <c r="R43" s="6"/>
      <c r="S43" s="6"/>
      <c r="T43" s="12"/>
      <c r="U43" s="6"/>
      <c r="V43" s="6"/>
      <c r="W43" s="12"/>
      <c r="X43" s="8">
        <f t="shared" si="3"/>
        <v>0</v>
      </c>
      <c r="Y43" s="10"/>
      <c r="Z43" s="10"/>
      <c r="AA43" s="10"/>
      <c r="AB43" s="10"/>
      <c r="AC43" s="10"/>
      <c r="AD43" s="10"/>
      <c r="AE43" s="10"/>
      <c r="AF43" s="10"/>
      <c r="AG43" s="10"/>
      <c r="AH43" s="62">
        <f t="shared" si="4"/>
        <v>0</v>
      </c>
    </row>
    <row r="44" spans="1:34" ht="19.5" thickBot="1" x14ac:dyDescent="0.35">
      <c r="A44" s="60">
        <v>60</v>
      </c>
      <c r="B44" s="6"/>
      <c r="C44" s="6"/>
      <c r="D44" s="6"/>
      <c r="E44" s="6"/>
      <c r="F44" s="7">
        <f t="shared" si="0"/>
        <v>0</v>
      </c>
      <c r="G44" s="6"/>
      <c r="H44" s="6"/>
      <c r="I44" s="6"/>
      <c r="J44" s="6"/>
      <c r="K44" s="6"/>
      <c r="L44" s="8">
        <f t="shared" si="1"/>
        <v>0</v>
      </c>
      <c r="M44" s="43">
        <f t="shared" si="2"/>
        <v>0</v>
      </c>
      <c r="N44" s="10"/>
      <c r="O44" s="10"/>
      <c r="P44" s="10"/>
      <c r="Q44" s="10"/>
      <c r="R44" s="6"/>
      <c r="S44" s="6"/>
      <c r="T44" s="12"/>
      <c r="U44" s="6"/>
      <c r="V44" s="6"/>
      <c r="W44" s="12"/>
      <c r="X44" s="8">
        <f t="shared" si="3"/>
        <v>0</v>
      </c>
      <c r="Y44" s="10"/>
      <c r="Z44" s="10"/>
      <c r="AA44" s="10"/>
      <c r="AB44" s="10"/>
      <c r="AC44" s="10"/>
      <c r="AD44" s="10"/>
      <c r="AE44" s="10"/>
      <c r="AF44" s="10"/>
      <c r="AG44" s="10"/>
      <c r="AH44" s="62">
        <f t="shared" si="4"/>
        <v>0</v>
      </c>
    </row>
    <row r="45" spans="1:34" ht="19.5" thickBot="1" x14ac:dyDescent="0.35">
      <c r="A45" s="60">
        <v>61</v>
      </c>
      <c r="B45" s="6"/>
      <c r="C45" s="6"/>
      <c r="D45" s="6"/>
      <c r="E45" s="6"/>
      <c r="F45" s="7">
        <f t="shared" si="0"/>
        <v>0</v>
      </c>
      <c r="G45" s="6"/>
      <c r="H45" s="6"/>
      <c r="I45" s="6"/>
      <c r="J45" s="6"/>
      <c r="K45" s="6"/>
      <c r="L45" s="8">
        <f t="shared" si="1"/>
        <v>0</v>
      </c>
      <c r="M45" s="43">
        <f t="shared" si="2"/>
        <v>0</v>
      </c>
      <c r="N45" s="10"/>
      <c r="O45" s="10"/>
      <c r="P45" s="10"/>
      <c r="Q45" s="10"/>
      <c r="R45" s="6"/>
      <c r="S45" s="6"/>
      <c r="T45" s="12"/>
      <c r="U45" s="6"/>
      <c r="V45" s="6"/>
      <c r="W45" s="12"/>
      <c r="X45" s="8">
        <f t="shared" si="3"/>
        <v>0</v>
      </c>
      <c r="Y45" s="10"/>
      <c r="Z45" s="10"/>
      <c r="AA45" s="10"/>
      <c r="AB45" s="10"/>
      <c r="AC45" s="10"/>
      <c r="AD45" s="10"/>
      <c r="AE45" s="10"/>
      <c r="AF45" s="10"/>
      <c r="AG45" s="10"/>
      <c r="AH45" s="62">
        <f t="shared" si="4"/>
        <v>0</v>
      </c>
    </row>
    <row r="46" spans="1:34" ht="19.5" thickBot="1" x14ac:dyDescent="0.35">
      <c r="A46" s="60">
        <v>62</v>
      </c>
      <c r="B46" s="6"/>
      <c r="C46" s="6"/>
      <c r="D46" s="6"/>
      <c r="E46" s="6"/>
      <c r="F46" s="7">
        <f t="shared" si="0"/>
        <v>0</v>
      </c>
      <c r="G46" s="6"/>
      <c r="H46" s="6"/>
      <c r="I46" s="6"/>
      <c r="J46" s="6"/>
      <c r="K46" s="6"/>
      <c r="L46" s="8">
        <f t="shared" si="1"/>
        <v>0</v>
      </c>
      <c r="M46" s="43">
        <f t="shared" si="2"/>
        <v>0</v>
      </c>
      <c r="N46" s="10"/>
      <c r="O46" s="10"/>
      <c r="P46" s="10"/>
      <c r="Q46" s="10"/>
      <c r="R46" s="6"/>
      <c r="S46" s="6"/>
      <c r="T46" s="12"/>
      <c r="U46" s="6"/>
      <c r="V46" s="6"/>
      <c r="W46" s="12"/>
      <c r="X46" s="8">
        <f t="shared" si="3"/>
        <v>0</v>
      </c>
      <c r="Y46" s="10"/>
      <c r="Z46" s="10"/>
      <c r="AA46" s="10"/>
      <c r="AB46" s="10"/>
      <c r="AC46" s="10"/>
      <c r="AD46" s="10"/>
      <c r="AE46" s="10"/>
      <c r="AF46" s="10"/>
      <c r="AG46" s="10"/>
      <c r="AH46" s="62">
        <f t="shared" si="4"/>
        <v>0</v>
      </c>
    </row>
    <row r="47" spans="1:34" ht="19.5" thickBot="1" x14ac:dyDescent="0.35">
      <c r="A47" s="60">
        <v>63</v>
      </c>
      <c r="B47" s="6"/>
      <c r="C47" s="6"/>
      <c r="D47" s="6"/>
      <c r="E47" s="6"/>
      <c r="F47" s="7">
        <f t="shared" si="0"/>
        <v>0</v>
      </c>
      <c r="G47" s="6"/>
      <c r="H47" s="6"/>
      <c r="I47" s="6"/>
      <c r="J47" s="6"/>
      <c r="K47" s="6"/>
      <c r="L47" s="8">
        <f t="shared" si="1"/>
        <v>0</v>
      </c>
      <c r="M47" s="43">
        <f t="shared" si="2"/>
        <v>0</v>
      </c>
      <c r="N47" s="10"/>
      <c r="O47" s="10"/>
      <c r="P47" s="10"/>
      <c r="Q47" s="10"/>
      <c r="R47" s="6"/>
      <c r="S47" s="6"/>
      <c r="T47" s="12"/>
      <c r="U47" s="6"/>
      <c r="V47" s="6"/>
      <c r="W47" s="12"/>
      <c r="X47" s="8">
        <f t="shared" si="3"/>
        <v>0</v>
      </c>
      <c r="Y47" s="10"/>
      <c r="Z47" s="10"/>
      <c r="AA47" s="10"/>
      <c r="AB47" s="10"/>
      <c r="AC47" s="10"/>
      <c r="AD47" s="10"/>
      <c r="AE47" s="10"/>
      <c r="AF47" s="10"/>
      <c r="AG47" s="10"/>
      <c r="AH47" s="62">
        <f t="shared" si="4"/>
        <v>0</v>
      </c>
    </row>
    <row r="48" spans="1:34" ht="19.5" thickBot="1" x14ac:dyDescent="0.35">
      <c r="A48" s="60">
        <v>64</v>
      </c>
      <c r="B48" s="6"/>
      <c r="C48" s="6"/>
      <c r="D48" s="6"/>
      <c r="E48" s="6"/>
      <c r="F48" s="7">
        <f t="shared" si="0"/>
        <v>0</v>
      </c>
      <c r="G48" s="6"/>
      <c r="H48" s="6"/>
      <c r="I48" s="6"/>
      <c r="J48" s="6"/>
      <c r="K48" s="6"/>
      <c r="L48" s="8">
        <f t="shared" si="1"/>
        <v>0</v>
      </c>
      <c r="M48" s="43">
        <f t="shared" si="2"/>
        <v>0</v>
      </c>
      <c r="N48" s="10"/>
      <c r="O48" s="10"/>
      <c r="P48" s="10"/>
      <c r="Q48" s="10"/>
      <c r="R48" s="6"/>
      <c r="S48" s="6"/>
      <c r="T48" s="12"/>
      <c r="U48" s="6"/>
      <c r="V48" s="6"/>
      <c r="W48" s="12"/>
      <c r="X48" s="8">
        <f t="shared" si="3"/>
        <v>0</v>
      </c>
      <c r="Y48" s="10"/>
      <c r="Z48" s="10"/>
      <c r="AA48" s="10"/>
      <c r="AB48" s="10"/>
      <c r="AC48" s="10"/>
      <c r="AD48" s="10"/>
      <c r="AE48" s="10"/>
      <c r="AF48" s="10"/>
      <c r="AG48" s="10"/>
      <c r="AH48" s="62">
        <f t="shared" si="4"/>
        <v>0</v>
      </c>
    </row>
    <row r="49" spans="1:34" ht="19.5" thickBot="1" x14ac:dyDescent="0.35">
      <c r="A49" s="60">
        <v>65</v>
      </c>
      <c r="B49" s="6"/>
      <c r="C49" s="6"/>
      <c r="D49" s="6"/>
      <c r="E49" s="6"/>
      <c r="F49" s="7">
        <f t="shared" si="0"/>
        <v>0</v>
      </c>
      <c r="G49" s="6"/>
      <c r="H49" s="6"/>
      <c r="I49" s="6"/>
      <c r="J49" s="6"/>
      <c r="K49" s="6"/>
      <c r="L49" s="8">
        <f t="shared" si="1"/>
        <v>0</v>
      </c>
      <c r="M49" s="43">
        <f t="shared" si="2"/>
        <v>0</v>
      </c>
      <c r="N49" s="10"/>
      <c r="O49" s="10"/>
      <c r="P49" s="10"/>
      <c r="Q49" s="10"/>
      <c r="R49" s="6"/>
      <c r="S49" s="6"/>
      <c r="T49" s="12"/>
      <c r="U49" s="6"/>
      <c r="V49" s="6"/>
      <c r="W49" s="12"/>
      <c r="X49" s="8">
        <f t="shared" si="3"/>
        <v>0</v>
      </c>
      <c r="Y49" s="10"/>
      <c r="Z49" s="10"/>
      <c r="AA49" s="10"/>
      <c r="AB49" s="10"/>
      <c r="AC49" s="10"/>
      <c r="AD49" s="10"/>
      <c r="AE49" s="10"/>
      <c r="AF49" s="10"/>
      <c r="AG49" s="10"/>
      <c r="AH49" s="62">
        <f t="shared" si="4"/>
        <v>0</v>
      </c>
    </row>
    <row r="50" spans="1:34" ht="19.5" thickBot="1" x14ac:dyDescent="0.35">
      <c r="A50" s="60">
        <v>67</v>
      </c>
      <c r="B50" s="6"/>
      <c r="C50" s="6"/>
      <c r="D50" s="6"/>
      <c r="E50" s="6"/>
      <c r="F50" s="7">
        <f t="shared" si="0"/>
        <v>0</v>
      </c>
      <c r="G50" s="6"/>
      <c r="H50" s="6"/>
      <c r="I50" s="6"/>
      <c r="J50" s="6"/>
      <c r="K50" s="6"/>
      <c r="L50" s="8">
        <f t="shared" si="1"/>
        <v>0</v>
      </c>
      <c r="M50" s="43">
        <f t="shared" si="2"/>
        <v>0</v>
      </c>
      <c r="N50" s="10"/>
      <c r="O50" s="10"/>
      <c r="P50" s="10"/>
      <c r="Q50" s="10"/>
      <c r="R50" s="6"/>
      <c r="S50" s="6"/>
      <c r="T50" s="12"/>
      <c r="U50" s="6"/>
      <c r="V50" s="6"/>
      <c r="W50" s="12"/>
      <c r="X50" s="8">
        <f t="shared" si="3"/>
        <v>0</v>
      </c>
      <c r="Y50" s="10"/>
      <c r="Z50" s="10"/>
      <c r="AA50" s="10"/>
      <c r="AB50" s="10"/>
      <c r="AC50" s="10"/>
      <c r="AD50" s="10"/>
      <c r="AE50" s="10"/>
      <c r="AF50" s="10"/>
      <c r="AG50" s="10"/>
      <c r="AH50" s="62">
        <f t="shared" si="4"/>
        <v>0</v>
      </c>
    </row>
    <row r="51" spans="1:34" ht="19.5" thickBot="1" x14ac:dyDescent="0.35">
      <c r="A51" s="60">
        <v>68</v>
      </c>
      <c r="B51" s="6"/>
      <c r="C51" s="6"/>
      <c r="D51" s="6"/>
      <c r="E51" s="6"/>
      <c r="F51" s="7">
        <f t="shared" si="0"/>
        <v>0</v>
      </c>
      <c r="G51" s="6"/>
      <c r="H51" s="6"/>
      <c r="I51" s="6"/>
      <c r="J51" s="6"/>
      <c r="K51" s="6"/>
      <c r="L51" s="8">
        <f t="shared" si="1"/>
        <v>0</v>
      </c>
      <c r="M51" s="43">
        <f t="shared" si="2"/>
        <v>0</v>
      </c>
      <c r="N51" s="10"/>
      <c r="O51" s="10"/>
      <c r="P51" s="10"/>
      <c r="Q51" s="10"/>
      <c r="R51" s="6"/>
      <c r="S51" s="6"/>
      <c r="T51" s="12"/>
      <c r="U51" s="6"/>
      <c r="V51" s="6"/>
      <c r="W51" s="12"/>
      <c r="X51" s="8">
        <f t="shared" si="3"/>
        <v>0</v>
      </c>
      <c r="Y51" s="10"/>
      <c r="Z51" s="10"/>
      <c r="AA51" s="10"/>
      <c r="AB51" s="10"/>
      <c r="AC51" s="10"/>
      <c r="AD51" s="10"/>
      <c r="AE51" s="10"/>
      <c r="AF51" s="10"/>
      <c r="AG51" s="10"/>
      <c r="AH51" s="62">
        <f t="shared" si="4"/>
        <v>0</v>
      </c>
    </row>
    <row r="52" spans="1:34" ht="19.5" thickBot="1" x14ac:dyDescent="0.35">
      <c r="A52" s="60">
        <v>69</v>
      </c>
      <c r="B52" s="6"/>
      <c r="C52" s="6"/>
      <c r="D52" s="6"/>
      <c r="E52" s="6"/>
      <c r="F52" s="7">
        <f t="shared" si="0"/>
        <v>0</v>
      </c>
      <c r="G52" s="6"/>
      <c r="H52" s="6"/>
      <c r="I52" s="6"/>
      <c r="J52" s="6"/>
      <c r="K52" s="6"/>
      <c r="L52" s="8">
        <f t="shared" si="1"/>
        <v>0</v>
      </c>
      <c r="M52" s="43">
        <f t="shared" si="2"/>
        <v>0</v>
      </c>
      <c r="N52" s="10"/>
      <c r="O52" s="10"/>
      <c r="P52" s="10"/>
      <c r="Q52" s="10"/>
      <c r="R52" s="6"/>
      <c r="S52" s="6"/>
      <c r="T52" s="12"/>
      <c r="U52" s="6"/>
      <c r="V52" s="6"/>
      <c r="W52" s="12"/>
      <c r="X52" s="8">
        <f t="shared" si="3"/>
        <v>0</v>
      </c>
      <c r="Y52" s="10"/>
      <c r="Z52" s="10"/>
      <c r="AA52" s="10"/>
      <c r="AB52" s="10"/>
      <c r="AC52" s="10"/>
      <c r="AD52" s="10"/>
      <c r="AE52" s="10"/>
      <c r="AF52" s="10"/>
      <c r="AG52" s="10"/>
      <c r="AH52" s="62">
        <f t="shared" si="4"/>
        <v>0</v>
      </c>
    </row>
    <row r="53" spans="1:34" ht="19.5" thickBot="1" x14ac:dyDescent="0.35">
      <c r="A53" s="60">
        <v>70</v>
      </c>
      <c r="B53" s="6"/>
      <c r="C53" s="6"/>
      <c r="D53" s="6"/>
      <c r="E53" s="6"/>
      <c r="F53" s="7">
        <f t="shared" si="0"/>
        <v>0</v>
      </c>
      <c r="G53" s="6"/>
      <c r="H53" s="6"/>
      <c r="I53" s="6"/>
      <c r="J53" s="6"/>
      <c r="K53" s="6"/>
      <c r="L53" s="8">
        <f t="shared" si="1"/>
        <v>0</v>
      </c>
      <c r="M53" s="43">
        <f t="shared" si="2"/>
        <v>0</v>
      </c>
      <c r="N53" s="10"/>
      <c r="O53" s="10"/>
      <c r="P53" s="10"/>
      <c r="Q53" s="10"/>
      <c r="R53" s="6"/>
      <c r="S53" s="6"/>
      <c r="T53" s="12"/>
      <c r="U53" s="6"/>
      <c r="V53" s="6"/>
      <c r="W53" s="12"/>
      <c r="X53" s="8">
        <f t="shared" si="3"/>
        <v>0</v>
      </c>
      <c r="Y53" s="10"/>
      <c r="Z53" s="10"/>
      <c r="AA53" s="10"/>
      <c r="AB53" s="10"/>
      <c r="AC53" s="10"/>
      <c r="AD53" s="10"/>
      <c r="AE53" s="10"/>
      <c r="AF53" s="10"/>
      <c r="AG53" s="10"/>
      <c r="AH53" s="62">
        <f t="shared" si="4"/>
        <v>0</v>
      </c>
    </row>
    <row r="54" spans="1:34" ht="19.5" thickBot="1" x14ac:dyDescent="0.35">
      <c r="A54" s="60">
        <v>73</v>
      </c>
      <c r="B54" s="6"/>
      <c r="C54" s="6"/>
      <c r="D54" s="6"/>
      <c r="E54" s="6"/>
      <c r="F54" s="7">
        <f t="shared" si="0"/>
        <v>0</v>
      </c>
      <c r="G54" s="6"/>
      <c r="H54" s="6"/>
      <c r="I54" s="6"/>
      <c r="J54" s="6"/>
      <c r="K54" s="6"/>
      <c r="L54" s="8">
        <f t="shared" si="1"/>
        <v>0</v>
      </c>
      <c r="M54" s="43">
        <f t="shared" si="2"/>
        <v>0</v>
      </c>
      <c r="N54" s="10"/>
      <c r="O54" s="10"/>
      <c r="P54" s="10"/>
      <c r="Q54" s="10"/>
      <c r="R54" s="6"/>
      <c r="S54" s="6"/>
      <c r="T54" s="12"/>
      <c r="U54" s="6"/>
      <c r="V54" s="6"/>
      <c r="W54" s="12"/>
      <c r="X54" s="8">
        <f t="shared" si="3"/>
        <v>0</v>
      </c>
      <c r="Y54" s="10"/>
      <c r="Z54" s="10"/>
      <c r="AA54" s="10"/>
      <c r="AB54" s="10"/>
      <c r="AC54" s="10"/>
      <c r="AD54" s="10"/>
      <c r="AE54" s="10"/>
      <c r="AF54" s="10"/>
      <c r="AG54" s="10"/>
      <c r="AH54" s="62">
        <f t="shared" si="4"/>
        <v>0</v>
      </c>
    </row>
    <row r="55" spans="1:34" ht="19.5" thickBot="1" x14ac:dyDescent="0.35">
      <c r="A55" s="60">
        <v>74</v>
      </c>
      <c r="B55" s="6"/>
      <c r="C55" s="6"/>
      <c r="D55" s="6"/>
      <c r="E55" s="6"/>
      <c r="F55" s="7">
        <f t="shared" si="0"/>
        <v>0</v>
      </c>
      <c r="G55" s="6"/>
      <c r="H55" s="6"/>
      <c r="I55" s="6"/>
      <c r="J55" s="6"/>
      <c r="K55" s="6"/>
      <c r="L55" s="8">
        <f t="shared" si="1"/>
        <v>0</v>
      </c>
      <c r="M55" s="43">
        <f t="shared" si="2"/>
        <v>0</v>
      </c>
      <c r="N55" s="10"/>
      <c r="O55" s="10"/>
      <c r="P55" s="10"/>
      <c r="Q55" s="10"/>
      <c r="R55" s="6"/>
      <c r="S55" s="6"/>
      <c r="T55" s="12"/>
      <c r="U55" s="6"/>
      <c r="V55" s="6"/>
      <c r="W55" s="12"/>
      <c r="X55" s="8">
        <f t="shared" si="3"/>
        <v>0</v>
      </c>
      <c r="Y55" s="10"/>
      <c r="Z55" s="10"/>
      <c r="AA55" s="10"/>
      <c r="AB55" s="10"/>
      <c r="AC55" s="10"/>
      <c r="AD55" s="10"/>
      <c r="AE55" s="10"/>
      <c r="AF55" s="10"/>
      <c r="AG55" s="10"/>
      <c r="AH55" s="62">
        <f t="shared" si="4"/>
        <v>0</v>
      </c>
    </row>
    <row r="56" spans="1:34" ht="19.5" thickBot="1" x14ac:dyDescent="0.35">
      <c r="A56" s="60" t="s">
        <v>177</v>
      </c>
      <c r="B56" s="6"/>
      <c r="C56" s="6"/>
      <c r="D56" s="6"/>
      <c r="E56" s="6"/>
      <c r="F56" s="7">
        <f t="shared" si="0"/>
        <v>0</v>
      </c>
      <c r="G56" s="6"/>
      <c r="H56" s="6"/>
      <c r="I56" s="6"/>
      <c r="J56" s="6"/>
      <c r="K56" s="6"/>
      <c r="L56" s="8">
        <f t="shared" si="1"/>
        <v>0</v>
      </c>
      <c r="M56" s="43">
        <f t="shared" si="2"/>
        <v>0</v>
      </c>
      <c r="N56" s="10"/>
      <c r="O56" s="10"/>
      <c r="P56" s="10"/>
      <c r="Q56" s="10"/>
      <c r="R56" s="6"/>
      <c r="S56" s="6"/>
      <c r="T56" s="12"/>
      <c r="U56" s="6"/>
      <c r="V56" s="6"/>
      <c r="W56" s="12"/>
      <c r="X56" s="8">
        <f t="shared" si="3"/>
        <v>0</v>
      </c>
      <c r="Y56" s="10"/>
      <c r="Z56" s="10"/>
      <c r="AA56" s="10"/>
      <c r="AB56" s="10"/>
      <c r="AC56" s="10"/>
      <c r="AD56" s="10"/>
      <c r="AE56" s="10"/>
      <c r="AF56" s="10"/>
      <c r="AG56" s="10"/>
      <c r="AH56" s="62">
        <f t="shared" si="4"/>
        <v>0</v>
      </c>
    </row>
    <row r="57" spans="1:34" ht="19.5" thickBot="1" x14ac:dyDescent="0.35">
      <c r="A57" s="60">
        <v>77</v>
      </c>
      <c r="B57" s="6"/>
      <c r="C57" s="6"/>
      <c r="D57" s="6"/>
      <c r="E57" s="6"/>
      <c r="F57" s="7">
        <f t="shared" si="0"/>
        <v>0</v>
      </c>
      <c r="G57" s="6"/>
      <c r="H57" s="6"/>
      <c r="I57" s="6"/>
      <c r="J57" s="6"/>
      <c r="K57" s="6"/>
      <c r="L57" s="8">
        <f t="shared" si="1"/>
        <v>0</v>
      </c>
      <c r="M57" s="43">
        <f t="shared" si="2"/>
        <v>0</v>
      </c>
      <c r="N57" s="10"/>
      <c r="O57" s="10"/>
      <c r="P57" s="10"/>
      <c r="Q57" s="10"/>
      <c r="R57" s="6"/>
      <c r="S57" s="6"/>
      <c r="T57" s="12"/>
      <c r="U57" s="6"/>
      <c r="V57" s="6"/>
      <c r="W57" s="12"/>
      <c r="X57" s="8">
        <f t="shared" si="3"/>
        <v>0</v>
      </c>
      <c r="Y57" s="10"/>
      <c r="Z57" s="10"/>
      <c r="AA57" s="10"/>
      <c r="AB57" s="10"/>
      <c r="AC57" s="10"/>
      <c r="AD57" s="10"/>
      <c r="AE57" s="10"/>
      <c r="AF57" s="10"/>
      <c r="AG57" s="10"/>
      <c r="AH57" s="62">
        <f t="shared" si="4"/>
        <v>0</v>
      </c>
    </row>
    <row r="58" spans="1:34" ht="19.5" thickBot="1" x14ac:dyDescent="0.35">
      <c r="A58" s="60">
        <v>78</v>
      </c>
      <c r="B58" s="6"/>
      <c r="C58" s="6"/>
      <c r="D58" s="6"/>
      <c r="E58" s="6"/>
      <c r="F58" s="7">
        <f t="shared" si="0"/>
        <v>0</v>
      </c>
      <c r="G58" s="6"/>
      <c r="H58" s="6"/>
      <c r="I58" s="6"/>
      <c r="J58" s="6"/>
      <c r="K58" s="6"/>
      <c r="L58" s="8">
        <f t="shared" si="1"/>
        <v>0</v>
      </c>
      <c r="M58" s="43">
        <f t="shared" si="2"/>
        <v>0</v>
      </c>
      <c r="N58" s="10"/>
      <c r="O58" s="10"/>
      <c r="P58" s="10"/>
      <c r="Q58" s="10"/>
      <c r="R58" s="6"/>
      <c r="S58" s="6"/>
      <c r="T58" s="12"/>
      <c r="U58" s="6"/>
      <c r="V58" s="6"/>
      <c r="W58" s="12"/>
      <c r="X58" s="8">
        <f t="shared" si="3"/>
        <v>0</v>
      </c>
      <c r="Y58" s="10"/>
      <c r="Z58" s="10"/>
      <c r="AA58" s="10"/>
      <c r="AB58" s="10"/>
      <c r="AC58" s="10"/>
      <c r="AD58" s="10"/>
      <c r="AE58" s="10"/>
      <c r="AF58" s="10"/>
      <c r="AG58" s="10"/>
      <c r="AH58" s="62">
        <f t="shared" si="4"/>
        <v>0</v>
      </c>
    </row>
    <row r="59" spans="1:34" ht="19.5" thickBot="1" x14ac:dyDescent="0.35">
      <c r="A59" s="60">
        <v>79</v>
      </c>
      <c r="B59" s="6"/>
      <c r="C59" s="6"/>
      <c r="D59" s="6"/>
      <c r="E59" s="6"/>
      <c r="F59" s="7">
        <f t="shared" si="0"/>
        <v>0</v>
      </c>
      <c r="G59" s="6"/>
      <c r="H59" s="6"/>
      <c r="I59" s="6"/>
      <c r="J59" s="6"/>
      <c r="K59" s="6"/>
      <c r="L59" s="8">
        <f t="shared" si="1"/>
        <v>0</v>
      </c>
      <c r="M59" s="43">
        <f t="shared" si="2"/>
        <v>0</v>
      </c>
      <c r="N59" s="10"/>
      <c r="O59" s="10"/>
      <c r="P59" s="10"/>
      <c r="Q59" s="10"/>
      <c r="R59" s="6"/>
      <c r="S59" s="6"/>
      <c r="T59" s="12"/>
      <c r="U59" s="6"/>
      <c r="V59" s="6"/>
      <c r="W59" s="12"/>
      <c r="X59" s="8">
        <f t="shared" si="3"/>
        <v>0</v>
      </c>
      <c r="Y59" s="10"/>
      <c r="Z59" s="10"/>
      <c r="AA59" s="10"/>
      <c r="AB59" s="10"/>
      <c r="AC59" s="10"/>
      <c r="AD59" s="10"/>
      <c r="AE59" s="10"/>
      <c r="AF59" s="10"/>
      <c r="AG59" s="10"/>
      <c r="AH59" s="62">
        <f t="shared" si="4"/>
        <v>0</v>
      </c>
    </row>
    <row r="60" spans="1:34" ht="19.5" thickBot="1" x14ac:dyDescent="0.35">
      <c r="A60" s="60" t="s">
        <v>178</v>
      </c>
      <c r="B60" s="6"/>
      <c r="C60" s="6"/>
      <c r="D60" s="6"/>
      <c r="E60" s="6"/>
      <c r="F60" s="7">
        <f t="shared" si="0"/>
        <v>0</v>
      </c>
      <c r="G60" s="6"/>
      <c r="H60" s="6"/>
      <c r="I60" s="6"/>
      <c r="J60" s="6"/>
      <c r="K60" s="6"/>
      <c r="L60" s="8">
        <f t="shared" si="1"/>
        <v>0</v>
      </c>
      <c r="M60" s="43">
        <f t="shared" si="2"/>
        <v>0</v>
      </c>
      <c r="N60" s="10"/>
      <c r="O60" s="10"/>
      <c r="P60" s="10"/>
      <c r="Q60" s="10"/>
      <c r="R60" s="6"/>
      <c r="S60" s="6"/>
      <c r="T60" s="12"/>
      <c r="U60" s="6"/>
      <c r="V60" s="6"/>
      <c r="W60" s="12"/>
      <c r="X60" s="8">
        <f t="shared" si="3"/>
        <v>0</v>
      </c>
      <c r="Y60" s="10"/>
      <c r="Z60" s="10"/>
      <c r="AA60" s="10"/>
      <c r="AB60" s="10"/>
      <c r="AC60" s="10"/>
      <c r="AD60" s="10"/>
      <c r="AE60" s="10"/>
      <c r="AF60" s="10"/>
      <c r="AG60" s="10"/>
      <c r="AH60" s="62">
        <f t="shared" si="4"/>
        <v>0</v>
      </c>
    </row>
    <row r="61" spans="1:34" ht="19.5" thickBot="1" x14ac:dyDescent="0.35">
      <c r="A61" s="60" t="s">
        <v>460</v>
      </c>
      <c r="B61" s="6"/>
      <c r="C61" s="6"/>
      <c r="D61" s="6"/>
      <c r="E61" s="6"/>
      <c r="F61" s="7">
        <f t="shared" si="0"/>
        <v>0</v>
      </c>
      <c r="G61" s="6"/>
      <c r="H61" s="6"/>
      <c r="I61" s="6"/>
      <c r="J61" s="6"/>
      <c r="K61" s="6"/>
      <c r="L61" s="8">
        <f t="shared" si="1"/>
        <v>0</v>
      </c>
      <c r="M61" s="43">
        <f t="shared" si="2"/>
        <v>0</v>
      </c>
      <c r="N61" s="10"/>
      <c r="O61" s="10"/>
      <c r="P61" s="10"/>
      <c r="Q61" s="10"/>
      <c r="R61" s="6"/>
      <c r="S61" s="6"/>
      <c r="T61" s="12"/>
      <c r="U61" s="6"/>
      <c r="V61" s="6"/>
      <c r="W61" s="12"/>
      <c r="X61" s="8">
        <f t="shared" si="3"/>
        <v>0</v>
      </c>
      <c r="Y61" s="10"/>
      <c r="Z61" s="10"/>
      <c r="AA61" s="10"/>
      <c r="AB61" s="10"/>
      <c r="AC61" s="10"/>
      <c r="AD61" s="10"/>
      <c r="AE61" s="10"/>
      <c r="AF61" s="10"/>
      <c r="AG61" s="10"/>
      <c r="AH61" s="62">
        <f t="shared" si="4"/>
        <v>0</v>
      </c>
    </row>
    <row r="62" spans="1:34" ht="19.5" thickBot="1" x14ac:dyDescent="0.35">
      <c r="A62" s="60" t="s">
        <v>179</v>
      </c>
      <c r="B62" s="6"/>
      <c r="C62" s="6"/>
      <c r="D62" s="6"/>
      <c r="E62" s="6"/>
      <c r="F62" s="7">
        <f t="shared" si="0"/>
        <v>0</v>
      </c>
      <c r="G62" s="6"/>
      <c r="H62" s="6"/>
      <c r="I62" s="6"/>
      <c r="J62" s="6"/>
      <c r="K62" s="6"/>
      <c r="L62" s="8">
        <f t="shared" si="1"/>
        <v>0</v>
      </c>
      <c r="M62" s="43">
        <f t="shared" si="2"/>
        <v>0</v>
      </c>
      <c r="N62" s="10"/>
      <c r="O62" s="10"/>
      <c r="P62" s="10"/>
      <c r="Q62" s="10"/>
      <c r="R62" s="6"/>
      <c r="S62" s="6"/>
      <c r="T62" s="12"/>
      <c r="U62" s="6"/>
      <c r="V62" s="6"/>
      <c r="W62" s="12"/>
      <c r="X62" s="8">
        <f t="shared" si="3"/>
        <v>0</v>
      </c>
      <c r="Y62" s="10"/>
      <c r="Z62" s="10"/>
      <c r="AA62" s="10"/>
      <c r="AB62" s="10"/>
      <c r="AC62" s="10"/>
      <c r="AD62" s="10"/>
      <c r="AE62" s="10"/>
      <c r="AF62" s="10"/>
      <c r="AG62" s="10"/>
      <c r="AH62" s="62">
        <f t="shared" si="4"/>
        <v>0</v>
      </c>
    </row>
    <row r="63" spans="1:34" ht="19.5" thickBot="1" x14ac:dyDescent="0.35">
      <c r="A63" s="60">
        <v>83</v>
      </c>
      <c r="B63" s="6"/>
      <c r="C63" s="6"/>
      <c r="D63" s="6"/>
      <c r="E63" s="6"/>
      <c r="F63" s="7">
        <f t="shared" si="0"/>
        <v>0</v>
      </c>
      <c r="G63" s="6"/>
      <c r="H63" s="6"/>
      <c r="I63" s="6"/>
      <c r="J63" s="6"/>
      <c r="K63" s="6"/>
      <c r="L63" s="8">
        <f t="shared" si="1"/>
        <v>0</v>
      </c>
      <c r="M63" s="43">
        <f t="shared" si="2"/>
        <v>0</v>
      </c>
      <c r="N63" s="10"/>
      <c r="O63" s="10"/>
      <c r="P63" s="10"/>
      <c r="Q63" s="10"/>
      <c r="R63" s="6"/>
      <c r="S63" s="6"/>
      <c r="T63" s="12"/>
      <c r="U63" s="6"/>
      <c r="V63" s="6"/>
      <c r="W63" s="12"/>
      <c r="X63" s="8">
        <f t="shared" si="3"/>
        <v>0</v>
      </c>
      <c r="Y63" s="10"/>
      <c r="Z63" s="10"/>
      <c r="AA63" s="10"/>
      <c r="AB63" s="10"/>
      <c r="AC63" s="10"/>
      <c r="AD63" s="10"/>
      <c r="AE63" s="10"/>
      <c r="AF63" s="10"/>
      <c r="AG63" s="10"/>
      <c r="AH63" s="62">
        <f t="shared" si="4"/>
        <v>0</v>
      </c>
    </row>
    <row r="64" spans="1:34" ht="19.5" thickBot="1" x14ac:dyDescent="0.35">
      <c r="A64" s="60">
        <v>84</v>
      </c>
      <c r="B64" s="6"/>
      <c r="C64" s="6"/>
      <c r="D64" s="6"/>
      <c r="E64" s="6"/>
      <c r="F64" s="7">
        <f t="shared" si="0"/>
        <v>0</v>
      </c>
      <c r="G64" s="6"/>
      <c r="H64" s="6"/>
      <c r="I64" s="6"/>
      <c r="J64" s="6"/>
      <c r="K64" s="6"/>
      <c r="L64" s="8">
        <f t="shared" si="1"/>
        <v>0</v>
      </c>
      <c r="M64" s="43">
        <f t="shared" si="2"/>
        <v>0</v>
      </c>
      <c r="N64" s="10"/>
      <c r="O64" s="10"/>
      <c r="P64" s="10"/>
      <c r="Q64" s="10"/>
      <c r="R64" s="6"/>
      <c r="S64" s="6"/>
      <c r="T64" s="12"/>
      <c r="U64" s="6"/>
      <c r="V64" s="6"/>
      <c r="W64" s="12"/>
      <c r="X64" s="8">
        <f t="shared" si="3"/>
        <v>0</v>
      </c>
      <c r="Y64" s="10"/>
      <c r="Z64" s="10"/>
      <c r="AA64" s="10"/>
      <c r="AB64" s="10"/>
      <c r="AC64" s="10"/>
      <c r="AD64" s="10"/>
      <c r="AE64" s="10"/>
      <c r="AF64" s="10"/>
      <c r="AG64" s="10"/>
      <c r="AH64" s="62">
        <f t="shared" si="4"/>
        <v>0</v>
      </c>
    </row>
    <row r="65" spans="1:34" ht="19.5" thickBot="1" x14ac:dyDescent="0.35">
      <c r="A65" s="60">
        <v>85</v>
      </c>
      <c r="B65" s="6"/>
      <c r="C65" s="6"/>
      <c r="D65" s="6"/>
      <c r="E65" s="6"/>
      <c r="F65" s="7">
        <f t="shared" si="0"/>
        <v>0</v>
      </c>
      <c r="G65" s="6"/>
      <c r="H65" s="6"/>
      <c r="I65" s="6"/>
      <c r="J65" s="6"/>
      <c r="K65" s="6"/>
      <c r="L65" s="8">
        <f t="shared" si="1"/>
        <v>0</v>
      </c>
      <c r="M65" s="43">
        <f t="shared" si="2"/>
        <v>0</v>
      </c>
      <c r="N65" s="10"/>
      <c r="O65" s="10"/>
      <c r="P65" s="10"/>
      <c r="Q65" s="10"/>
      <c r="R65" s="6"/>
      <c r="S65" s="6"/>
      <c r="T65" s="12"/>
      <c r="U65" s="6"/>
      <c r="V65" s="6"/>
      <c r="W65" s="12"/>
      <c r="X65" s="8">
        <f t="shared" si="3"/>
        <v>0</v>
      </c>
      <c r="Y65" s="10"/>
      <c r="Z65" s="10"/>
      <c r="AA65" s="10"/>
      <c r="AB65" s="10"/>
      <c r="AC65" s="10"/>
      <c r="AD65" s="10"/>
      <c r="AE65" s="10"/>
      <c r="AF65" s="10"/>
      <c r="AG65" s="10"/>
      <c r="AH65" s="62">
        <f t="shared" si="4"/>
        <v>0</v>
      </c>
    </row>
    <row r="66" spans="1:34" ht="19.5" thickBot="1" x14ac:dyDescent="0.35">
      <c r="A66" s="60">
        <v>86</v>
      </c>
      <c r="B66" s="6"/>
      <c r="C66" s="6"/>
      <c r="D66" s="6"/>
      <c r="E66" s="6"/>
      <c r="F66" s="7">
        <f t="shared" si="0"/>
        <v>0</v>
      </c>
      <c r="G66" s="6"/>
      <c r="H66" s="6"/>
      <c r="I66" s="6"/>
      <c r="J66" s="6"/>
      <c r="K66" s="6"/>
      <c r="L66" s="8">
        <f t="shared" si="1"/>
        <v>0</v>
      </c>
      <c r="M66" s="43">
        <f t="shared" si="2"/>
        <v>0</v>
      </c>
      <c r="N66" s="10"/>
      <c r="O66" s="10"/>
      <c r="P66" s="10"/>
      <c r="Q66" s="10"/>
      <c r="R66" s="6"/>
      <c r="S66" s="6"/>
      <c r="T66" s="12"/>
      <c r="U66" s="6"/>
      <c r="V66" s="6"/>
      <c r="W66" s="12"/>
      <c r="X66" s="8">
        <f t="shared" si="3"/>
        <v>0</v>
      </c>
      <c r="Y66" s="10"/>
      <c r="Z66" s="10"/>
      <c r="AA66" s="10"/>
      <c r="AB66" s="10"/>
      <c r="AC66" s="10"/>
      <c r="AD66" s="10"/>
      <c r="AE66" s="10"/>
      <c r="AF66" s="10"/>
      <c r="AG66" s="10"/>
      <c r="AH66" s="62">
        <f t="shared" si="4"/>
        <v>0</v>
      </c>
    </row>
    <row r="67" spans="1:34" ht="19.5" thickBot="1" x14ac:dyDescent="0.35">
      <c r="A67" s="60">
        <v>87</v>
      </c>
      <c r="B67" s="6"/>
      <c r="C67" s="6"/>
      <c r="D67" s="6"/>
      <c r="E67" s="6"/>
      <c r="F67" s="7">
        <f t="shared" si="0"/>
        <v>0</v>
      </c>
      <c r="G67" s="6"/>
      <c r="H67" s="6"/>
      <c r="I67" s="6"/>
      <c r="J67" s="6"/>
      <c r="K67" s="6"/>
      <c r="L67" s="8">
        <f t="shared" si="1"/>
        <v>0</v>
      </c>
      <c r="M67" s="43">
        <f t="shared" si="2"/>
        <v>0</v>
      </c>
      <c r="N67" s="10"/>
      <c r="O67" s="10"/>
      <c r="P67" s="10"/>
      <c r="Q67" s="10"/>
      <c r="R67" s="6"/>
      <c r="S67" s="6"/>
      <c r="T67" s="12"/>
      <c r="U67" s="6"/>
      <c r="V67" s="6"/>
      <c r="W67" s="12"/>
      <c r="X67" s="8">
        <f t="shared" si="3"/>
        <v>0</v>
      </c>
      <c r="Y67" s="10"/>
      <c r="Z67" s="10"/>
      <c r="AA67" s="10"/>
      <c r="AB67" s="10"/>
      <c r="AC67" s="10"/>
      <c r="AD67" s="10"/>
      <c r="AE67" s="10"/>
      <c r="AF67" s="10"/>
      <c r="AG67" s="10"/>
      <c r="AH67" s="62">
        <f t="shared" si="4"/>
        <v>0</v>
      </c>
    </row>
    <row r="68" spans="1:34" ht="19.5" thickBot="1" x14ac:dyDescent="0.35">
      <c r="A68" s="60" t="s">
        <v>180</v>
      </c>
      <c r="B68" s="6"/>
      <c r="C68" s="6"/>
      <c r="D68" s="6"/>
      <c r="E68" s="6"/>
      <c r="F68" s="7">
        <f t="shared" si="0"/>
        <v>0</v>
      </c>
      <c r="G68" s="6"/>
      <c r="H68" s="6"/>
      <c r="I68" s="6"/>
      <c r="J68" s="6"/>
      <c r="K68" s="6"/>
      <c r="L68" s="8">
        <f t="shared" si="1"/>
        <v>0</v>
      </c>
      <c r="M68" s="43">
        <f t="shared" si="2"/>
        <v>0</v>
      </c>
      <c r="N68" s="10"/>
      <c r="O68" s="10"/>
      <c r="P68" s="10"/>
      <c r="Q68" s="10"/>
      <c r="R68" s="6"/>
      <c r="S68" s="6"/>
      <c r="T68" s="12"/>
      <c r="U68" s="6"/>
      <c r="V68" s="6"/>
      <c r="W68" s="12"/>
      <c r="X68" s="8">
        <f t="shared" si="3"/>
        <v>0</v>
      </c>
      <c r="Y68" s="10"/>
      <c r="Z68" s="10"/>
      <c r="AA68" s="10"/>
      <c r="AB68" s="10"/>
      <c r="AC68" s="10"/>
      <c r="AD68" s="10"/>
      <c r="AE68" s="10"/>
      <c r="AF68" s="10"/>
      <c r="AG68" s="10"/>
      <c r="AH68" s="62">
        <f t="shared" si="4"/>
        <v>0</v>
      </c>
    </row>
    <row r="69" spans="1:34" ht="19.5" thickBot="1" x14ac:dyDescent="0.35">
      <c r="A69" s="60">
        <v>88</v>
      </c>
      <c r="B69" s="6"/>
      <c r="C69" s="6"/>
      <c r="D69" s="6"/>
      <c r="E69" s="6"/>
      <c r="F69" s="7">
        <f t="shared" si="0"/>
        <v>0</v>
      </c>
      <c r="G69" s="6"/>
      <c r="H69" s="6"/>
      <c r="I69" s="6"/>
      <c r="J69" s="6"/>
      <c r="K69" s="6"/>
      <c r="L69" s="8">
        <f t="shared" si="1"/>
        <v>0</v>
      </c>
      <c r="M69" s="43">
        <f t="shared" si="2"/>
        <v>0</v>
      </c>
      <c r="N69" s="10"/>
      <c r="O69" s="10"/>
      <c r="P69" s="10"/>
      <c r="Q69" s="10"/>
      <c r="R69" s="6"/>
      <c r="S69" s="6"/>
      <c r="T69" s="12"/>
      <c r="U69" s="6"/>
      <c r="V69" s="6"/>
      <c r="W69" s="12"/>
      <c r="X69" s="8">
        <f t="shared" si="3"/>
        <v>0</v>
      </c>
      <c r="Y69" s="10"/>
      <c r="Z69" s="10"/>
      <c r="AA69" s="10"/>
      <c r="AB69" s="10"/>
      <c r="AC69" s="10"/>
      <c r="AD69" s="10"/>
      <c r="AE69" s="10"/>
      <c r="AF69" s="10"/>
      <c r="AG69" s="10"/>
      <c r="AH69" s="62">
        <f t="shared" si="4"/>
        <v>0</v>
      </c>
    </row>
    <row r="70" spans="1:34" ht="19.5" thickBot="1" x14ac:dyDescent="0.35">
      <c r="A70" s="60">
        <v>89</v>
      </c>
      <c r="B70" s="6"/>
      <c r="C70" s="6"/>
      <c r="D70" s="6"/>
      <c r="E70" s="6"/>
      <c r="F70" s="7">
        <f t="shared" si="0"/>
        <v>0</v>
      </c>
      <c r="G70" s="6"/>
      <c r="H70" s="6"/>
      <c r="I70" s="6"/>
      <c r="J70" s="6"/>
      <c r="K70" s="6"/>
      <c r="L70" s="8">
        <f t="shared" si="1"/>
        <v>0</v>
      </c>
      <c r="M70" s="43">
        <f t="shared" si="2"/>
        <v>0</v>
      </c>
      <c r="N70" s="10"/>
      <c r="O70" s="10"/>
      <c r="P70" s="10"/>
      <c r="Q70" s="10"/>
      <c r="R70" s="6"/>
      <c r="S70" s="6"/>
      <c r="T70" s="12"/>
      <c r="U70" s="6"/>
      <c r="V70" s="6"/>
      <c r="W70" s="12"/>
      <c r="X70" s="8">
        <f t="shared" si="3"/>
        <v>0</v>
      </c>
      <c r="Y70" s="10"/>
      <c r="Z70" s="10"/>
      <c r="AA70" s="10"/>
      <c r="AB70" s="10"/>
      <c r="AC70" s="10"/>
      <c r="AD70" s="10"/>
      <c r="AE70" s="10"/>
      <c r="AF70" s="10"/>
      <c r="AG70" s="10"/>
      <c r="AH70" s="62">
        <f t="shared" si="4"/>
        <v>0</v>
      </c>
    </row>
    <row r="71" spans="1:34" ht="19.5" thickBot="1" x14ac:dyDescent="0.35">
      <c r="A71" s="60">
        <v>90</v>
      </c>
      <c r="B71" s="6"/>
      <c r="C71" s="6"/>
      <c r="D71" s="6"/>
      <c r="E71" s="6"/>
      <c r="F71" s="7">
        <f t="shared" ref="F71:F76" si="5">SUM(B71:E71)</f>
        <v>0</v>
      </c>
      <c r="G71" s="6"/>
      <c r="H71" s="6"/>
      <c r="I71" s="6"/>
      <c r="J71" s="6"/>
      <c r="K71" s="6"/>
      <c r="L71" s="8">
        <f t="shared" ref="L71:L76" si="6">SUM(G71:K71)</f>
        <v>0</v>
      </c>
      <c r="M71" s="43">
        <f t="shared" ref="M71:M76" si="7">F71-L71</f>
        <v>0</v>
      </c>
      <c r="N71" s="10"/>
      <c r="O71" s="10"/>
      <c r="P71" s="10"/>
      <c r="Q71" s="10"/>
      <c r="R71" s="6"/>
      <c r="S71" s="6"/>
      <c r="T71" s="12"/>
      <c r="U71" s="6"/>
      <c r="V71" s="6"/>
      <c r="W71" s="12"/>
      <c r="X71" s="8">
        <f t="shared" ref="X71:X76" si="8">SUM(T71+W71)</f>
        <v>0</v>
      </c>
      <c r="Y71" s="10"/>
      <c r="Z71" s="10"/>
      <c r="AA71" s="10"/>
      <c r="AB71" s="10"/>
      <c r="AC71" s="10"/>
      <c r="AD71" s="10"/>
      <c r="AE71" s="10"/>
      <c r="AF71" s="10"/>
      <c r="AG71" s="10"/>
      <c r="AH71" s="62">
        <f t="shared" si="4"/>
        <v>0</v>
      </c>
    </row>
    <row r="72" spans="1:34" ht="19.5" thickBot="1" x14ac:dyDescent="0.35">
      <c r="A72" s="60">
        <v>91</v>
      </c>
      <c r="B72" s="6"/>
      <c r="C72" s="6"/>
      <c r="D72" s="6"/>
      <c r="E72" s="6"/>
      <c r="F72" s="7">
        <f t="shared" si="5"/>
        <v>0</v>
      </c>
      <c r="G72" s="6"/>
      <c r="H72" s="6"/>
      <c r="I72" s="6"/>
      <c r="J72" s="6"/>
      <c r="K72" s="6"/>
      <c r="L72" s="8">
        <f t="shared" si="6"/>
        <v>0</v>
      </c>
      <c r="M72" s="43">
        <f t="shared" si="7"/>
        <v>0</v>
      </c>
      <c r="N72" s="10"/>
      <c r="O72" s="10"/>
      <c r="P72" s="10"/>
      <c r="Q72" s="10"/>
      <c r="R72" s="6"/>
      <c r="S72" s="6"/>
      <c r="T72" s="12"/>
      <c r="U72" s="6"/>
      <c r="V72" s="6"/>
      <c r="W72" s="12"/>
      <c r="X72" s="8">
        <f t="shared" si="8"/>
        <v>0</v>
      </c>
      <c r="Y72" s="10"/>
      <c r="Z72" s="10"/>
      <c r="AA72" s="10"/>
      <c r="AB72" s="10"/>
      <c r="AC72" s="10"/>
      <c r="AD72" s="10"/>
      <c r="AE72" s="10"/>
      <c r="AF72" s="10"/>
      <c r="AG72" s="10"/>
      <c r="AH72" s="62">
        <f>SUM(Y72:AG72)</f>
        <v>0</v>
      </c>
    </row>
    <row r="73" spans="1:34" ht="19.5" thickBot="1" x14ac:dyDescent="0.35">
      <c r="A73" s="60">
        <v>92</v>
      </c>
      <c r="B73" s="6"/>
      <c r="C73" s="6"/>
      <c r="D73" s="6"/>
      <c r="E73" s="6"/>
      <c r="F73" s="7">
        <f t="shared" si="5"/>
        <v>0</v>
      </c>
      <c r="G73" s="6"/>
      <c r="H73" s="6"/>
      <c r="I73" s="6"/>
      <c r="J73" s="6"/>
      <c r="K73" s="6"/>
      <c r="L73" s="8">
        <f t="shared" si="6"/>
        <v>0</v>
      </c>
      <c r="M73" s="43">
        <f t="shared" si="7"/>
        <v>0</v>
      </c>
      <c r="N73" s="10"/>
      <c r="O73" s="10"/>
      <c r="P73" s="10"/>
      <c r="Q73" s="10"/>
      <c r="R73" s="6"/>
      <c r="S73" s="6"/>
      <c r="T73" s="12"/>
      <c r="U73" s="6"/>
      <c r="V73" s="6"/>
      <c r="W73" s="12"/>
      <c r="X73" s="8">
        <f t="shared" si="8"/>
        <v>0</v>
      </c>
      <c r="Y73" s="10"/>
      <c r="Z73" s="10"/>
      <c r="AA73" s="10"/>
      <c r="AB73" s="10"/>
      <c r="AC73" s="10"/>
      <c r="AD73" s="10"/>
      <c r="AE73" s="10"/>
      <c r="AF73" s="10"/>
      <c r="AG73" s="10"/>
      <c r="AH73" s="62">
        <f>SUM(Y73:AG73)</f>
        <v>0</v>
      </c>
    </row>
    <row r="74" spans="1:34" ht="19.5" thickBot="1" x14ac:dyDescent="0.35">
      <c r="A74" s="60">
        <v>93</v>
      </c>
      <c r="B74" s="6"/>
      <c r="C74" s="6"/>
      <c r="D74" s="6"/>
      <c r="E74" s="6"/>
      <c r="F74" s="7">
        <f t="shared" si="5"/>
        <v>0</v>
      </c>
      <c r="G74" s="6"/>
      <c r="H74" s="6"/>
      <c r="I74" s="6"/>
      <c r="J74" s="6"/>
      <c r="K74" s="6"/>
      <c r="L74" s="8">
        <f t="shared" si="6"/>
        <v>0</v>
      </c>
      <c r="M74" s="43">
        <f t="shared" si="7"/>
        <v>0</v>
      </c>
      <c r="N74" s="10"/>
      <c r="O74" s="10"/>
      <c r="P74" s="10"/>
      <c r="Q74" s="10"/>
      <c r="R74" s="6"/>
      <c r="S74" s="6"/>
      <c r="T74" s="12"/>
      <c r="U74" s="6"/>
      <c r="V74" s="6"/>
      <c r="W74" s="12"/>
      <c r="X74" s="8">
        <f t="shared" si="8"/>
        <v>0</v>
      </c>
      <c r="Y74" s="10"/>
      <c r="Z74" s="10"/>
      <c r="AA74" s="10"/>
      <c r="AB74" s="10"/>
      <c r="AC74" s="10"/>
      <c r="AD74" s="10"/>
      <c r="AE74" s="10"/>
      <c r="AF74" s="10"/>
      <c r="AG74" s="10"/>
      <c r="AH74" s="62">
        <f>SUM(Y74:AG74)</f>
        <v>0</v>
      </c>
    </row>
    <row r="75" spans="1:34" ht="19.5" thickBot="1" x14ac:dyDescent="0.35">
      <c r="A75" s="60" t="s">
        <v>107</v>
      </c>
      <c r="B75" s="6"/>
      <c r="C75" s="6"/>
      <c r="D75" s="6"/>
      <c r="E75" s="6"/>
      <c r="F75" s="7">
        <f t="shared" si="5"/>
        <v>0</v>
      </c>
      <c r="G75" s="6"/>
      <c r="H75" s="6"/>
      <c r="I75" s="6"/>
      <c r="J75" s="6"/>
      <c r="K75" s="6"/>
      <c r="L75" s="8">
        <f t="shared" si="6"/>
        <v>0</v>
      </c>
      <c r="M75" s="43">
        <f t="shared" si="7"/>
        <v>0</v>
      </c>
      <c r="N75" s="10"/>
      <c r="O75" s="10"/>
      <c r="P75" s="10"/>
      <c r="Q75" s="10"/>
      <c r="R75" s="6"/>
      <c r="S75" s="6"/>
      <c r="T75" s="12"/>
      <c r="U75" s="6"/>
      <c r="V75" s="6"/>
      <c r="W75" s="12"/>
      <c r="X75" s="8">
        <f t="shared" si="8"/>
        <v>0</v>
      </c>
      <c r="Y75" s="10"/>
      <c r="Z75" s="10"/>
      <c r="AA75" s="10"/>
      <c r="AB75" s="10"/>
      <c r="AC75" s="10"/>
      <c r="AD75" s="10"/>
      <c r="AE75" s="10"/>
      <c r="AF75" s="10"/>
      <c r="AG75" s="10"/>
      <c r="AH75" s="62">
        <f>SUM(Y75:AG75)</f>
        <v>0</v>
      </c>
    </row>
    <row r="76" spans="1:34" ht="18.75" x14ac:dyDescent="0.3">
      <c r="A76" s="60">
        <v>97</v>
      </c>
      <c r="B76" s="6"/>
      <c r="C76" s="6"/>
      <c r="D76" s="6"/>
      <c r="E76" s="6"/>
      <c r="F76" s="7">
        <f t="shared" si="5"/>
        <v>0</v>
      </c>
      <c r="G76" s="6"/>
      <c r="H76" s="6"/>
      <c r="I76" s="6"/>
      <c r="J76" s="6"/>
      <c r="K76" s="6"/>
      <c r="L76" s="8">
        <f t="shared" si="6"/>
        <v>0</v>
      </c>
      <c r="M76" s="43">
        <f t="shared" si="7"/>
        <v>0</v>
      </c>
      <c r="N76" s="10"/>
      <c r="O76" s="10"/>
      <c r="P76" s="10"/>
      <c r="Q76" s="10"/>
      <c r="R76" s="6"/>
      <c r="S76" s="6"/>
      <c r="T76" s="12"/>
      <c r="U76" s="6"/>
      <c r="V76" s="6"/>
      <c r="W76" s="12"/>
      <c r="X76" s="8">
        <f t="shared" si="8"/>
        <v>0</v>
      </c>
      <c r="Y76" s="10"/>
      <c r="Z76" s="10"/>
      <c r="AA76" s="10"/>
      <c r="AB76" s="10"/>
      <c r="AC76" s="10"/>
      <c r="AD76" s="10"/>
      <c r="AE76" s="10"/>
      <c r="AF76" s="10"/>
      <c r="AG76" s="10"/>
      <c r="AH76" s="62">
        <f>SUM(Y76:AG76)</f>
        <v>0</v>
      </c>
    </row>
    <row r="77" spans="1:34" ht="18.75" x14ac:dyDescent="0.3">
      <c r="A77" s="60" t="s">
        <v>195</v>
      </c>
      <c r="B77" s="22"/>
      <c r="C77" s="22"/>
      <c r="D77" s="22"/>
      <c r="E77" s="22"/>
      <c r="F77" s="231"/>
      <c r="G77" s="6"/>
      <c r="H77" s="6"/>
      <c r="I77" s="6"/>
      <c r="J77" s="6"/>
      <c r="K77" s="6"/>
      <c r="L77" s="7"/>
      <c r="M77" s="48"/>
      <c r="N77" s="10"/>
      <c r="O77" s="10"/>
      <c r="P77" s="10"/>
      <c r="Q77" s="10"/>
      <c r="R77" s="6"/>
      <c r="S77" s="6"/>
      <c r="T77" s="12"/>
      <c r="U77" s="6"/>
      <c r="V77" s="6"/>
      <c r="W77" s="12"/>
      <c r="X77" s="7"/>
      <c r="Y77" s="10"/>
      <c r="Z77" s="10"/>
      <c r="AA77" s="10"/>
      <c r="AB77" s="10"/>
      <c r="AC77" s="10"/>
      <c r="AD77" s="10"/>
      <c r="AE77" s="10"/>
      <c r="AF77" s="10"/>
      <c r="AG77" s="10"/>
      <c r="AH77" s="65"/>
    </row>
    <row r="78" spans="1:34" s="27" customFormat="1" ht="25.5" customHeight="1" thickBot="1" x14ac:dyDescent="0.35">
      <c r="A78" s="69" t="s">
        <v>106</v>
      </c>
      <c r="B78" s="70">
        <f t="shared" ref="B78:AH78" si="9">SUM(B6:B76)</f>
        <v>0</v>
      </c>
      <c r="C78" s="70">
        <f t="shared" si="9"/>
        <v>0</v>
      </c>
      <c r="D78" s="70">
        <f t="shared" si="9"/>
        <v>0</v>
      </c>
      <c r="E78" s="70">
        <f t="shared" si="9"/>
        <v>0</v>
      </c>
      <c r="F78" s="70">
        <f t="shared" si="9"/>
        <v>0</v>
      </c>
      <c r="G78" s="71">
        <f t="shared" si="9"/>
        <v>0</v>
      </c>
      <c r="H78" s="71">
        <f t="shared" si="9"/>
        <v>0</v>
      </c>
      <c r="I78" s="71">
        <f>SUM(I6:I76)</f>
        <v>0</v>
      </c>
      <c r="J78" s="71">
        <f t="shared" si="9"/>
        <v>0</v>
      </c>
      <c r="K78" s="71">
        <f t="shared" si="9"/>
        <v>0</v>
      </c>
      <c r="L78" s="71">
        <f t="shared" si="9"/>
        <v>0</v>
      </c>
      <c r="M78" s="72">
        <f t="shared" si="9"/>
        <v>0</v>
      </c>
      <c r="N78" s="71">
        <f t="shared" si="9"/>
        <v>0</v>
      </c>
      <c r="O78" s="71">
        <f t="shared" si="9"/>
        <v>0</v>
      </c>
      <c r="P78" s="71">
        <f t="shared" si="9"/>
        <v>0</v>
      </c>
      <c r="Q78" s="71">
        <f t="shared" si="9"/>
        <v>0</v>
      </c>
      <c r="R78" s="71">
        <f t="shared" si="9"/>
        <v>0</v>
      </c>
      <c r="S78" s="71">
        <f t="shared" si="9"/>
        <v>0</v>
      </c>
      <c r="T78" s="71">
        <f t="shared" si="9"/>
        <v>0</v>
      </c>
      <c r="U78" s="71">
        <f t="shared" si="9"/>
        <v>0</v>
      </c>
      <c r="V78" s="71">
        <f t="shared" si="9"/>
        <v>0</v>
      </c>
      <c r="W78" s="71">
        <f t="shared" si="9"/>
        <v>0</v>
      </c>
      <c r="X78" s="71">
        <f t="shared" si="9"/>
        <v>0</v>
      </c>
      <c r="Y78" s="71">
        <f t="shared" si="9"/>
        <v>0</v>
      </c>
      <c r="Z78" s="71">
        <f t="shared" si="9"/>
        <v>0</v>
      </c>
      <c r="AA78" s="71">
        <f t="shared" si="9"/>
        <v>0</v>
      </c>
      <c r="AB78" s="71">
        <f t="shared" si="9"/>
        <v>0</v>
      </c>
      <c r="AC78" s="71">
        <f t="shared" si="9"/>
        <v>0</v>
      </c>
      <c r="AD78" s="71"/>
      <c r="AE78" s="71"/>
      <c r="AF78" s="71"/>
      <c r="AG78" s="71">
        <f t="shared" si="9"/>
        <v>0</v>
      </c>
      <c r="AH78" s="71">
        <f t="shared" si="9"/>
        <v>0</v>
      </c>
    </row>
    <row r="79" spans="1:34" s="27" customFormat="1" ht="25.5" customHeight="1" thickBot="1" x14ac:dyDescent="0.35">
      <c r="A79" s="103" t="s">
        <v>162</v>
      </c>
      <c r="B79" s="234"/>
      <c r="C79" s="234"/>
      <c r="D79" s="234"/>
      <c r="E79" s="234"/>
      <c r="F79" s="234"/>
      <c r="G79" s="235"/>
      <c r="H79" s="235"/>
      <c r="I79" s="235"/>
      <c r="J79" s="235"/>
      <c r="K79" s="235"/>
      <c r="L79" s="235"/>
      <c r="M79" s="72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6"/>
    </row>
    <row r="80" spans="1:34" ht="18.75" x14ac:dyDescent="0.3">
      <c r="A80" s="60">
        <v>15</v>
      </c>
      <c r="B80" s="6"/>
      <c r="C80" s="6"/>
      <c r="D80" s="6"/>
      <c r="E80" s="6"/>
      <c r="F80" s="7">
        <f t="shared" ref="F80:F111" si="10">SUM(B80:E80)</f>
        <v>0</v>
      </c>
      <c r="G80" s="6"/>
      <c r="H80" s="6"/>
      <c r="I80" s="6"/>
      <c r="J80" s="6"/>
      <c r="K80" s="6"/>
      <c r="L80" s="7">
        <f t="shared" ref="L80:L111" si="11">SUM(G80:K80)</f>
        <v>0</v>
      </c>
      <c r="M80" s="43">
        <f t="shared" ref="M80:M111" si="12">F80-L80</f>
        <v>0</v>
      </c>
      <c r="N80" s="10"/>
      <c r="O80" s="10"/>
      <c r="P80" s="10"/>
      <c r="Q80" s="10"/>
      <c r="R80" s="6"/>
      <c r="S80" s="6"/>
      <c r="T80" s="12"/>
      <c r="U80" s="6"/>
      <c r="V80" s="6"/>
      <c r="W80" s="12"/>
      <c r="X80" s="7">
        <f t="shared" ref="X80:X111" si="13">SUM(T80+W80)</f>
        <v>0</v>
      </c>
      <c r="Y80" s="10"/>
      <c r="Z80" s="10"/>
      <c r="AA80" s="10"/>
      <c r="AB80" s="10"/>
      <c r="AC80" s="10"/>
      <c r="AD80" s="10"/>
      <c r="AE80" s="10"/>
      <c r="AF80" s="10"/>
      <c r="AG80" s="10"/>
      <c r="AH80" s="62">
        <f t="shared" ref="AH80:AH111" si="14">SUM(Y80:AG80)</f>
        <v>0</v>
      </c>
    </row>
    <row r="81" spans="1:34" ht="18.75" x14ac:dyDescent="0.3">
      <c r="A81" s="60" t="s">
        <v>458</v>
      </c>
      <c r="B81" s="6"/>
      <c r="C81" s="6"/>
      <c r="D81" s="6"/>
      <c r="E81" s="6"/>
      <c r="F81" s="7">
        <f t="shared" si="10"/>
        <v>0</v>
      </c>
      <c r="G81" s="6"/>
      <c r="H81" s="6"/>
      <c r="I81" s="6"/>
      <c r="J81" s="6"/>
      <c r="K81" s="6"/>
      <c r="L81" s="7">
        <f t="shared" si="11"/>
        <v>0</v>
      </c>
      <c r="M81" s="43">
        <f t="shared" si="12"/>
        <v>0</v>
      </c>
      <c r="N81" s="10"/>
      <c r="O81" s="10"/>
      <c r="P81" s="10"/>
      <c r="Q81" s="10"/>
      <c r="R81" s="6"/>
      <c r="S81" s="6"/>
      <c r="T81" s="12"/>
      <c r="U81" s="6"/>
      <c r="V81" s="6"/>
      <c r="W81" s="12"/>
      <c r="X81" s="7">
        <f t="shared" si="13"/>
        <v>0</v>
      </c>
      <c r="Y81" s="10"/>
      <c r="Z81" s="10"/>
      <c r="AA81" s="10"/>
      <c r="AB81" s="10"/>
      <c r="AC81" s="10"/>
      <c r="AD81" s="10"/>
      <c r="AE81" s="10"/>
      <c r="AF81" s="10"/>
      <c r="AG81" s="10"/>
      <c r="AH81" s="62">
        <f t="shared" si="14"/>
        <v>0</v>
      </c>
    </row>
    <row r="82" spans="1:34" ht="18.75" x14ac:dyDescent="0.3">
      <c r="A82" s="60" t="s">
        <v>181</v>
      </c>
      <c r="B82" s="6"/>
      <c r="C82" s="6"/>
      <c r="D82" s="6"/>
      <c r="E82" s="6"/>
      <c r="F82" s="7">
        <f t="shared" si="10"/>
        <v>0</v>
      </c>
      <c r="G82" s="6"/>
      <c r="H82" s="6"/>
      <c r="I82" s="6"/>
      <c r="J82" s="6"/>
      <c r="K82" s="6"/>
      <c r="L82" s="7">
        <f t="shared" si="11"/>
        <v>0</v>
      </c>
      <c r="M82" s="43">
        <f t="shared" si="12"/>
        <v>0</v>
      </c>
      <c r="N82" s="10"/>
      <c r="O82" s="10"/>
      <c r="P82" s="10"/>
      <c r="Q82" s="10"/>
      <c r="R82" s="6"/>
      <c r="S82" s="6"/>
      <c r="T82" s="12"/>
      <c r="U82" s="6"/>
      <c r="V82" s="6"/>
      <c r="W82" s="12"/>
      <c r="X82" s="7">
        <f t="shared" si="13"/>
        <v>0</v>
      </c>
      <c r="Y82" s="10"/>
      <c r="Z82" s="10"/>
      <c r="AA82" s="10"/>
      <c r="AB82" s="10"/>
      <c r="AC82" s="10"/>
      <c r="AD82" s="10"/>
      <c r="AE82" s="10"/>
      <c r="AF82" s="10"/>
      <c r="AG82" s="10"/>
      <c r="AH82" s="62">
        <f t="shared" si="14"/>
        <v>0</v>
      </c>
    </row>
    <row r="83" spans="1:34" ht="18.75" x14ac:dyDescent="0.3">
      <c r="A83" s="60">
        <v>18</v>
      </c>
      <c r="B83" s="6"/>
      <c r="C83" s="6"/>
      <c r="D83" s="6"/>
      <c r="E83" s="6"/>
      <c r="F83" s="7">
        <f t="shared" si="10"/>
        <v>0</v>
      </c>
      <c r="G83" s="6"/>
      <c r="H83" s="6"/>
      <c r="I83" s="6"/>
      <c r="J83" s="6"/>
      <c r="K83" s="6"/>
      <c r="L83" s="7">
        <f t="shared" si="11"/>
        <v>0</v>
      </c>
      <c r="M83" s="43">
        <f t="shared" si="12"/>
        <v>0</v>
      </c>
      <c r="N83" s="10"/>
      <c r="O83" s="10"/>
      <c r="P83" s="10"/>
      <c r="Q83" s="10"/>
      <c r="R83" s="6"/>
      <c r="S83" s="6"/>
      <c r="T83" s="12"/>
      <c r="U83" s="6"/>
      <c r="V83" s="6"/>
      <c r="W83" s="12"/>
      <c r="X83" s="7">
        <f t="shared" si="13"/>
        <v>0</v>
      </c>
      <c r="Y83" s="10"/>
      <c r="Z83" s="10"/>
      <c r="AA83" s="10"/>
      <c r="AB83" s="10"/>
      <c r="AC83" s="10"/>
      <c r="AD83" s="10"/>
      <c r="AE83" s="10"/>
      <c r="AF83" s="10"/>
      <c r="AG83" s="10"/>
      <c r="AH83" s="62">
        <f t="shared" si="14"/>
        <v>0</v>
      </c>
    </row>
    <row r="84" spans="1:34" ht="18.75" x14ac:dyDescent="0.3">
      <c r="A84" s="60">
        <v>19</v>
      </c>
      <c r="B84" s="6"/>
      <c r="C84" s="6"/>
      <c r="D84" s="6"/>
      <c r="E84" s="6"/>
      <c r="F84" s="7">
        <f t="shared" si="10"/>
        <v>0</v>
      </c>
      <c r="G84" s="6"/>
      <c r="H84" s="6"/>
      <c r="I84" s="6"/>
      <c r="J84" s="6"/>
      <c r="K84" s="6"/>
      <c r="L84" s="7">
        <f t="shared" si="11"/>
        <v>0</v>
      </c>
      <c r="M84" s="43">
        <f t="shared" si="12"/>
        <v>0</v>
      </c>
      <c r="N84" s="10"/>
      <c r="O84" s="10"/>
      <c r="P84" s="10"/>
      <c r="Q84" s="10"/>
      <c r="R84" s="6"/>
      <c r="S84" s="6"/>
      <c r="T84" s="12"/>
      <c r="U84" s="6"/>
      <c r="V84" s="6"/>
      <c r="W84" s="12"/>
      <c r="X84" s="7">
        <f t="shared" si="13"/>
        <v>0</v>
      </c>
      <c r="Y84" s="10"/>
      <c r="Z84" s="10"/>
      <c r="AA84" s="10"/>
      <c r="AB84" s="10"/>
      <c r="AC84" s="10"/>
      <c r="AD84" s="10"/>
      <c r="AE84" s="10"/>
      <c r="AF84" s="10"/>
      <c r="AG84" s="10"/>
      <c r="AH84" s="62">
        <f t="shared" si="14"/>
        <v>0</v>
      </c>
    </row>
    <row r="85" spans="1:34" ht="18.75" x14ac:dyDescent="0.3">
      <c r="A85" s="60" t="s">
        <v>182</v>
      </c>
      <c r="B85" s="6"/>
      <c r="C85" s="6"/>
      <c r="D85" s="6"/>
      <c r="E85" s="6"/>
      <c r="F85" s="7">
        <f t="shared" si="10"/>
        <v>0</v>
      </c>
      <c r="G85" s="6"/>
      <c r="H85" s="6"/>
      <c r="I85" s="6"/>
      <c r="J85" s="6"/>
      <c r="K85" s="6"/>
      <c r="L85" s="7">
        <f t="shared" si="11"/>
        <v>0</v>
      </c>
      <c r="M85" s="43">
        <f t="shared" si="12"/>
        <v>0</v>
      </c>
      <c r="N85" s="10"/>
      <c r="O85" s="10"/>
      <c r="P85" s="10"/>
      <c r="Q85" s="10"/>
      <c r="R85" s="6"/>
      <c r="S85" s="6"/>
      <c r="T85" s="12"/>
      <c r="U85" s="6"/>
      <c r="V85" s="6"/>
      <c r="W85" s="12"/>
      <c r="X85" s="7">
        <f t="shared" si="13"/>
        <v>0</v>
      </c>
      <c r="Y85" s="10"/>
      <c r="Z85" s="10"/>
      <c r="AA85" s="10"/>
      <c r="AB85" s="10"/>
      <c r="AC85" s="10"/>
      <c r="AD85" s="10"/>
      <c r="AE85" s="10"/>
      <c r="AF85" s="10"/>
      <c r="AG85" s="10"/>
      <c r="AH85" s="62">
        <f t="shared" si="14"/>
        <v>0</v>
      </c>
    </row>
    <row r="86" spans="1:34" ht="18.75" x14ac:dyDescent="0.3">
      <c r="A86" s="60">
        <v>22</v>
      </c>
      <c r="B86" s="6"/>
      <c r="C86" s="6"/>
      <c r="D86" s="6"/>
      <c r="E86" s="6"/>
      <c r="F86" s="7">
        <f t="shared" si="10"/>
        <v>0</v>
      </c>
      <c r="G86" s="6"/>
      <c r="H86" s="6"/>
      <c r="I86" s="6"/>
      <c r="J86" s="6"/>
      <c r="K86" s="6"/>
      <c r="L86" s="7">
        <f t="shared" si="11"/>
        <v>0</v>
      </c>
      <c r="M86" s="43">
        <f t="shared" si="12"/>
        <v>0</v>
      </c>
      <c r="N86" s="10"/>
      <c r="O86" s="10"/>
      <c r="P86" s="10"/>
      <c r="Q86" s="10"/>
      <c r="R86" s="6"/>
      <c r="S86" s="6"/>
      <c r="T86" s="12"/>
      <c r="U86" s="6"/>
      <c r="V86" s="6"/>
      <c r="W86" s="12"/>
      <c r="X86" s="7">
        <f t="shared" si="13"/>
        <v>0</v>
      </c>
      <c r="Y86" s="10"/>
      <c r="Z86" s="10"/>
      <c r="AA86" s="10"/>
      <c r="AB86" s="10"/>
      <c r="AC86" s="10"/>
      <c r="AD86" s="10"/>
      <c r="AE86" s="10"/>
      <c r="AF86" s="10"/>
      <c r="AG86" s="10"/>
      <c r="AH86" s="62">
        <f t="shared" si="14"/>
        <v>0</v>
      </c>
    </row>
    <row r="87" spans="1:34" ht="18.75" x14ac:dyDescent="0.3">
      <c r="A87" s="60" t="s">
        <v>459</v>
      </c>
      <c r="B87" s="6"/>
      <c r="C87" s="6"/>
      <c r="D87" s="6"/>
      <c r="E87" s="6"/>
      <c r="F87" s="7">
        <f t="shared" si="10"/>
        <v>0</v>
      </c>
      <c r="G87" s="6"/>
      <c r="H87" s="6"/>
      <c r="I87" s="6"/>
      <c r="J87" s="6"/>
      <c r="K87" s="6"/>
      <c r="L87" s="7">
        <f t="shared" si="11"/>
        <v>0</v>
      </c>
      <c r="M87" s="43">
        <f t="shared" si="12"/>
        <v>0</v>
      </c>
      <c r="N87" s="10"/>
      <c r="O87" s="10"/>
      <c r="P87" s="10"/>
      <c r="Q87" s="10"/>
      <c r="R87" s="6"/>
      <c r="S87" s="6"/>
      <c r="T87" s="12"/>
      <c r="U87" s="6"/>
      <c r="V87" s="6"/>
      <c r="W87" s="12"/>
      <c r="X87" s="7">
        <f t="shared" si="13"/>
        <v>0</v>
      </c>
      <c r="Y87" s="10"/>
      <c r="Z87" s="10"/>
      <c r="AA87" s="10"/>
      <c r="AB87" s="10"/>
      <c r="AC87" s="10"/>
      <c r="AD87" s="10"/>
      <c r="AE87" s="10"/>
      <c r="AF87" s="10"/>
      <c r="AG87" s="10"/>
      <c r="AH87" s="62">
        <f t="shared" si="14"/>
        <v>0</v>
      </c>
    </row>
    <row r="88" spans="1:34" ht="18.75" x14ac:dyDescent="0.3">
      <c r="A88" s="60" t="s">
        <v>183</v>
      </c>
      <c r="B88" s="6"/>
      <c r="C88" s="6"/>
      <c r="D88" s="6"/>
      <c r="E88" s="6"/>
      <c r="F88" s="7">
        <f t="shared" si="10"/>
        <v>0</v>
      </c>
      <c r="G88" s="6"/>
      <c r="H88" s="6"/>
      <c r="I88" s="6"/>
      <c r="J88" s="6"/>
      <c r="K88" s="6"/>
      <c r="L88" s="7">
        <f t="shared" si="11"/>
        <v>0</v>
      </c>
      <c r="M88" s="43">
        <f t="shared" si="12"/>
        <v>0</v>
      </c>
      <c r="N88" s="10"/>
      <c r="O88" s="10"/>
      <c r="P88" s="10"/>
      <c r="Q88" s="10"/>
      <c r="R88" s="6"/>
      <c r="S88" s="6"/>
      <c r="T88" s="12"/>
      <c r="U88" s="6"/>
      <c r="V88" s="6"/>
      <c r="W88" s="12"/>
      <c r="X88" s="7">
        <f t="shared" si="13"/>
        <v>0</v>
      </c>
      <c r="Y88" s="10"/>
      <c r="Z88" s="10"/>
      <c r="AA88" s="10"/>
      <c r="AB88" s="10"/>
      <c r="AC88" s="10"/>
      <c r="AD88" s="10"/>
      <c r="AE88" s="10"/>
      <c r="AF88" s="10"/>
      <c r="AG88" s="10"/>
      <c r="AH88" s="62">
        <f t="shared" si="14"/>
        <v>0</v>
      </c>
    </row>
    <row r="89" spans="1:34" ht="18.75" x14ac:dyDescent="0.3">
      <c r="A89" s="60" t="s">
        <v>184</v>
      </c>
      <c r="B89" s="6"/>
      <c r="C89" s="6"/>
      <c r="D89" s="6"/>
      <c r="E89" s="6"/>
      <c r="F89" s="7">
        <f t="shared" si="10"/>
        <v>0</v>
      </c>
      <c r="G89" s="6"/>
      <c r="H89" s="6"/>
      <c r="I89" s="6"/>
      <c r="J89" s="6"/>
      <c r="K89" s="6"/>
      <c r="L89" s="7">
        <f t="shared" si="11"/>
        <v>0</v>
      </c>
      <c r="M89" s="43">
        <f t="shared" si="12"/>
        <v>0</v>
      </c>
      <c r="N89" s="10"/>
      <c r="O89" s="10"/>
      <c r="P89" s="10"/>
      <c r="Q89" s="10"/>
      <c r="R89" s="6"/>
      <c r="S89" s="6"/>
      <c r="T89" s="12"/>
      <c r="U89" s="6"/>
      <c r="V89" s="6"/>
      <c r="W89" s="12"/>
      <c r="X89" s="7">
        <f t="shared" si="13"/>
        <v>0</v>
      </c>
      <c r="Y89" s="10"/>
      <c r="Z89" s="10"/>
      <c r="AA89" s="10"/>
      <c r="AB89" s="10"/>
      <c r="AC89" s="10"/>
      <c r="AD89" s="10"/>
      <c r="AE89" s="10"/>
      <c r="AF89" s="10"/>
      <c r="AG89" s="10"/>
      <c r="AH89" s="62">
        <f t="shared" si="14"/>
        <v>0</v>
      </c>
    </row>
    <row r="90" spans="1:34" ht="18.75" x14ac:dyDescent="0.3">
      <c r="A90" s="60" t="s">
        <v>185</v>
      </c>
      <c r="B90" s="6"/>
      <c r="C90" s="6"/>
      <c r="D90" s="6"/>
      <c r="E90" s="6"/>
      <c r="F90" s="7">
        <f t="shared" si="10"/>
        <v>0</v>
      </c>
      <c r="G90" s="6"/>
      <c r="H90" s="6"/>
      <c r="I90" s="6"/>
      <c r="J90" s="6"/>
      <c r="K90" s="6"/>
      <c r="L90" s="7">
        <f t="shared" si="11"/>
        <v>0</v>
      </c>
      <c r="M90" s="43">
        <f t="shared" si="12"/>
        <v>0</v>
      </c>
      <c r="N90" s="10"/>
      <c r="O90" s="10"/>
      <c r="P90" s="10"/>
      <c r="Q90" s="10"/>
      <c r="R90" s="6"/>
      <c r="S90" s="6"/>
      <c r="T90" s="12"/>
      <c r="U90" s="6"/>
      <c r="V90" s="6"/>
      <c r="W90" s="12"/>
      <c r="X90" s="7">
        <f t="shared" si="13"/>
        <v>0</v>
      </c>
      <c r="Y90" s="10"/>
      <c r="Z90" s="10"/>
      <c r="AA90" s="10"/>
      <c r="AB90" s="10"/>
      <c r="AC90" s="10"/>
      <c r="AD90" s="10"/>
      <c r="AE90" s="10"/>
      <c r="AF90" s="10"/>
      <c r="AG90" s="10"/>
      <c r="AH90" s="62">
        <f t="shared" si="14"/>
        <v>0</v>
      </c>
    </row>
    <row r="91" spans="1:34" ht="18.75" x14ac:dyDescent="0.3">
      <c r="A91" s="60" t="s">
        <v>186</v>
      </c>
      <c r="B91" s="6"/>
      <c r="C91" s="6"/>
      <c r="D91" s="6"/>
      <c r="E91" s="6"/>
      <c r="F91" s="7">
        <f t="shared" si="10"/>
        <v>0</v>
      </c>
      <c r="G91" s="6"/>
      <c r="H91" s="6"/>
      <c r="I91" s="6"/>
      <c r="J91" s="6"/>
      <c r="K91" s="6"/>
      <c r="L91" s="7">
        <f t="shared" si="11"/>
        <v>0</v>
      </c>
      <c r="M91" s="43">
        <f t="shared" si="12"/>
        <v>0</v>
      </c>
      <c r="N91" s="10"/>
      <c r="O91" s="10"/>
      <c r="P91" s="10"/>
      <c r="Q91" s="10"/>
      <c r="R91" s="6"/>
      <c r="S91" s="6"/>
      <c r="T91" s="12"/>
      <c r="U91" s="6"/>
      <c r="V91" s="6"/>
      <c r="W91" s="12"/>
      <c r="X91" s="7">
        <f t="shared" si="13"/>
        <v>0</v>
      </c>
      <c r="Y91" s="10"/>
      <c r="Z91" s="10"/>
      <c r="AA91" s="10"/>
      <c r="AB91" s="10"/>
      <c r="AC91" s="10"/>
      <c r="AD91" s="10"/>
      <c r="AE91" s="10"/>
      <c r="AF91" s="10"/>
      <c r="AG91" s="10"/>
      <c r="AH91" s="62">
        <f t="shared" si="14"/>
        <v>0</v>
      </c>
    </row>
    <row r="92" spans="1:34" ht="18.75" x14ac:dyDescent="0.3">
      <c r="A92" s="60" t="s">
        <v>187</v>
      </c>
      <c r="B92" s="6"/>
      <c r="C92" s="6"/>
      <c r="D92" s="6"/>
      <c r="E92" s="6"/>
      <c r="F92" s="7">
        <f t="shared" si="10"/>
        <v>0</v>
      </c>
      <c r="G92" s="6"/>
      <c r="H92" s="6"/>
      <c r="I92" s="6"/>
      <c r="J92" s="6"/>
      <c r="K92" s="6"/>
      <c r="L92" s="7">
        <f t="shared" si="11"/>
        <v>0</v>
      </c>
      <c r="M92" s="43">
        <f t="shared" si="12"/>
        <v>0</v>
      </c>
      <c r="N92" s="10"/>
      <c r="O92" s="10"/>
      <c r="P92" s="10"/>
      <c r="Q92" s="10"/>
      <c r="R92" s="6"/>
      <c r="S92" s="6"/>
      <c r="T92" s="12"/>
      <c r="U92" s="6"/>
      <c r="V92" s="6"/>
      <c r="W92" s="12"/>
      <c r="X92" s="7">
        <f t="shared" si="13"/>
        <v>0</v>
      </c>
      <c r="Y92" s="10"/>
      <c r="Z92" s="10"/>
      <c r="AA92" s="10"/>
      <c r="AB92" s="10"/>
      <c r="AC92" s="10"/>
      <c r="AD92" s="10"/>
      <c r="AE92" s="10"/>
      <c r="AF92" s="10"/>
      <c r="AG92" s="10"/>
      <c r="AH92" s="62">
        <f t="shared" si="14"/>
        <v>0</v>
      </c>
    </row>
    <row r="93" spans="1:34" ht="18.75" x14ac:dyDescent="0.3">
      <c r="A93" s="60" t="s">
        <v>188</v>
      </c>
      <c r="B93" s="6"/>
      <c r="C93" s="6"/>
      <c r="D93" s="6"/>
      <c r="E93" s="6"/>
      <c r="F93" s="7">
        <f t="shared" si="10"/>
        <v>0</v>
      </c>
      <c r="G93" s="6"/>
      <c r="H93" s="6"/>
      <c r="I93" s="6"/>
      <c r="J93" s="6"/>
      <c r="K93" s="6"/>
      <c r="L93" s="7">
        <f t="shared" si="11"/>
        <v>0</v>
      </c>
      <c r="M93" s="43">
        <f t="shared" si="12"/>
        <v>0</v>
      </c>
      <c r="N93" s="10"/>
      <c r="O93" s="10"/>
      <c r="P93" s="10"/>
      <c r="Q93" s="10"/>
      <c r="R93" s="6"/>
      <c r="S93" s="6"/>
      <c r="T93" s="12"/>
      <c r="U93" s="6"/>
      <c r="V93" s="6"/>
      <c r="W93" s="12"/>
      <c r="X93" s="7">
        <f t="shared" si="13"/>
        <v>0</v>
      </c>
      <c r="Y93" s="10"/>
      <c r="Z93" s="10"/>
      <c r="AA93" s="10"/>
      <c r="AB93" s="10"/>
      <c r="AC93" s="10"/>
      <c r="AD93" s="10"/>
      <c r="AE93" s="10"/>
      <c r="AF93" s="10"/>
      <c r="AG93" s="10"/>
      <c r="AH93" s="62">
        <f t="shared" si="14"/>
        <v>0</v>
      </c>
    </row>
    <row r="94" spans="1:34" ht="18.75" x14ac:dyDescent="0.3">
      <c r="A94" s="60" t="s">
        <v>189</v>
      </c>
      <c r="B94" s="6"/>
      <c r="C94" s="6"/>
      <c r="D94" s="6"/>
      <c r="E94" s="6"/>
      <c r="F94" s="7">
        <f t="shared" si="10"/>
        <v>0</v>
      </c>
      <c r="G94" s="6"/>
      <c r="H94" s="6"/>
      <c r="I94" s="6"/>
      <c r="J94" s="6"/>
      <c r="K94" s="6"/>
      <c r="L94" s="7">
        <f t="shared" si="11"/>
        <v>0</v>
      </c>
      <c r="M94" s="43">
        <f t="shared" si="12"/>
        <v>0</v>
      </c>
      <c r="N94" s="10"/>
      <c r="O94" s="10"/>
      <c r="P94" s="10"/>
      <c r="Q94" s="10"/>
      <c r="R94" s="6"/>
      <c r="S94" s="6"/>
      <c r="T94" s="12"/>
      <c r="U94" s="6"/>
      <c r="V94" s="6"/>
      <c r="W94" s="12"/>
      <c r="X94" s="7">
        <f t="shared" si="13"/>
        <v>0</v>
      </c>
      <c r="Y94" s="10"/>
      <c r="Z94" s="10"/>
      <c r="AA94" s="10"/>
      <c r="AB94" s="10"/>
      <c r="AC94" s="10"/>
      <c r="AD94" s="10"/>
      <c r="AE94" s="10"/>
      <c r="AF94" s="10"/>
      <c r="AG94" s="10"/>
      <c r="AH94" s="62">
        <f t="shared" si="14"/>
        <v>0</v>
      </c>
    </row>
    <row r="95" spans="1:34" ht="18.75" x14ac:dyDescent="0.3">
      <c r="A95" s="60" t="s">
        <v>190</v>
      </c>
      <c r="B95" s="6"/>
      <c r="C95" s="6"/>
      <c r="D95" s="6"/>
      <c r="E95" s="6"/>
      <c r="F95" s="7">
        <f t="shared" si="10"/>
        <v>0</v>
      </c>
      <c r="G95" s="6"/>
      <c r="H95" s="6"/>
      <c r="I95" s="6"/>
      <c r="J95" s="6"/>
      <c r="K95" s="6"/>
      <c r="L95" s="7">
        <f t="shared" si="11"/>
        <v>0</v>
      </c>
      <c r="M95" s="43">
        <f t="shared" si="12"/>
        <v>0</v>
      </c>
      <c r="N95" s="10"/>
      <c r="O95" s="10"/>
      <c r="P95" s="10"/>
      <c r="Q95" s="10"/>
      <c r="R95" s="6"/>
      <c r="S95" s="6"/>
      <c r="T95" s="12"/>
      <c r="U95" s="6"/>
      <c r="V95" s="6"/>
      <c r="W95" s="12"/>
      <c r="X95" s="7">
        <f t="shared" si="13"/>
        <v>0</v>
      </c>
      <c r="Y95" s="10"/>
      <c r="Z95" s="10"/>
      <c r="AA95" s="10"/>
      <c r="AB95" s="10"/>
      <c r="AC95" s="10"/>
      <c r="AD95" s="10"/>
      <c r="AE95" s="10"/>
      <c r="AF95" s="10"/>
      <c r="AG95" s="10"/>
      <c r="AH95" s="62">
        <f t="shared" si="14"/>
        <v>0</v>
      </c>
    </row>
    <row r="96" spans="1:34" ht="18.75" x14ac:dyDescent="0.3">
      <c r="A96" s="60">
        <v>48</v>
      </c>
      <c r="B96" s="6"/>
      <c r="C96" s="6"/>
      <c r="D96" s="6"/>
      <c r="E96" s="6"/>
      <c r="F96" s="7">
        <f t="shared" si="10"/>
        <v>0</v>
      </c>
      <c r="G96" s="6"/>
      <c r="H96" s="6"/>
      <c r="I96" s="6"/>
      <c r="J96" s="6"/>
      <c r="K96" s="6"/>
      <c r="L96" s="7">
        <f t="shared" si="11"/>
        <v>0</v>
      </c>
      <c r="M96" s="43">
        <f t="shared" si="12"/>
        <v>0</v>
      </c>
      <c r="N96" s="10"/>
      <c r="O96" s="10"/>
      <c r="P96" s="10"/>
      <c r="Q96" s="10"/>
      <c r="R96" s="6"/>
      <c r="S96" s="6"/>
      <c r="T96" s="12"/>
      <c r="U96" s="6"/>
      <c r="V96" s="6"/>
      <c r="W96" s="12"/>
      <c r="X96" s="7">
        <f t="shared" si="13"/>
        <v>0</v>
      </c>
      <c r="Y96" s="10"/>
      <c r="Z96" s="10"/>
      <c r="AA96" s="10"/>
      <c r="AB96" s="10"/>
      <c r="AC96" s="10"/>
      <c r="AD96" s="10"/>
      <c r="AE96" s="10"/>
      <c r="AF96" s="10"/>
      <c r="AG96" s="10"/>
      <c r="AH96" s="62">
        <f t="shared" si="14"/>
        <v>0</v>
      </c>
    </row>
    <row r="97" spans="1:34" ht="18.75" x14ac:dyDescent="0.3">
      <c r="A97" s="60">
        <v>49</v>
      </c>
      <c r="B97" s="6"/>
      <c r="C97" s="6"/>
      <c r="D97" s="6"/>
      <c r="E97" s="6"/>
      <c r="F97" s="7">
        <f t="shared" si="10"/>
        <v>0</v>
      </c>
      <c r="G97" s="6"/>
      <c r="H97" s="6"/>
      <c r="I97" s="6"/>
      <c r="J97" s="6"/>
      <c r="K97" s="6"/>
      <c r="L97" s="7">
        <f t="shared" si="11"/>
        <v>0</v>
      </c>
      <c r="M97" s="43">
        <f t="shared" si="12"/>
        <v>0</v>
      </c>
      <c r="N97" s="10"/>
      <c r="O97" s="10"/>
      <c r="P97" s="10"/>
      <c r="Q97" s="10"/>
      <c r="R97" s="6"/>
      <c r="S97" s="6"/>
      <c r="T97" s="12"/>
      <c r="U97" s="6"/>
      <c r="V97" s="6"/>
      <c r="W97" s="12"/>
      <c r="X97" s="7">
        <f t="shared" si="13"/>
        <v>0</v>
      </c>
      <c r="Y97" s="10"/>
      <c r="Z97" s="10"/>
      <c r="AA97" s="10"/>
      <c r="AB97" s="10"/>
      <c r="AC97" s="10"/>
      <c r="AD97" s="10"/>
      <c r="AE97" s="10"/>
      <c r="AF97" s="10"/>
      <c r="AG97" s="10"/>
      <c r="AH97" s="62">
        <f t="shared" si="14"/>
        <v>0</v>
      </c>
    </row>
    <row r="98" spans="1:34" ht="18.75" x14ac:dyDescent="0.3">
      <c r="A98" s="60" t="s">
        <v>191</v>
      </c>
      <c r="B98" s="6"/>
      <c r="C98" s="6"/>
      <c r="D98" s="6"/>
      <c r="E98" s="6"/>
      <c r="F98" s="7">
        <f t="shared" si="10"/>
        <v>0</v>
      </c>
      <c r="G98" s="6"/>
      <c r="H98" s="6"/>
      <c r="I98" s="6"/>
      <c r="J98" s="6"/>
      <c r="K98" s="6"/>
      <c r="L98" s="7">
        <f t="shared" si="11"/>
        <v>0</v>
      </c>
      <c r="M98" s="43">
        <f t="shared" si="12"/>
        <v>0</v>
      </c>
      <c r="N98" s="10"/>
      <c r="O98" s="10"/>
      <c r="P98" s="10"/>
      <c r="Q98" s="10"/>
      <c r="R98" s="6"/>
      <c r="S98" s="6"/>
      <c r="T98" s="12"/>
      <c r="U98" s="6"/>
      <c r="V98" s="6"/>
      <c r="W98" s="12"/>
      <c r="X98" s="7">
        <f t="shared" si="13"/>
        <v>0</v>
      </c>
      <c r="Y98" s="10"/>
      <c r="Z98" s="10"/>
      <c r="AA98" s="10"/>
      <c r="AB98" s="10"/>
      <c r="AC98" s="10"/>
      <c r="AD98" s="10"/>
      <c r="AE98" s="10"/>
      <c r="AF98" s="10"/>
      <c r="AG98" s="10"/>
      <c r="AH98" s="62">
        <f t="shared" si="14"/>
        <v>0</v>
      </c>
    </row>
    <row r="99" spans="1:34" ht="18.75" x14ac:dyDescent="0.3">
      <c r="A99" s="60" t="s">
        <v>192</v>
      </c>
      <c r="B99" s="6"/>
      <c r="C99" s="6"/>
      <c r="D99" s="6"/>
      <c r="E99" s="6"/>
      <c r="F99" s="7">
        <f t="shared" si="10"/>
        <v>0</v>
      </c>
      <c r="G99" s="6"/>
      <c r="H99" s="6"/>
      <c r="I99" s="6"/>
      <c r="J99" s="6"/>
      <c r="K99" s="6"/>
      <c r="L99" s="7">
        <f t="shared" si="11"/>
        <v>0</v>
      </c>
      <c r="M99" s="43">
        <f t="shared" si="12"/>
        <v>0</v>
      </c>
      <c r="N99" s="10"/>
      <c r="O99" s="10"/>
      <c r="P99" s="10"/>
      <c r="Q99" s="10"/>
      <c r="R99" s="6"/>
      <c r="S99" s="6"/>
      <c r="T99" s="12"/>
      <c r="U99" s="6"/>
      <c r="V99" s="6"/>
      <c r="W99" s="12"/>
      <c r="X99" s="7">
        <f t="shared" si="13"/>
        <v>0</v>
      </c>
      <c r="Y99" s="10"/>
      <c r="Z99" s="10"/>
      <c r="AA99" s="10"/>
      <c r="AB99" s="10"/>
      <c r="AC99" s="10"/>
      <c r="AD99" s="10"/>
      <c r="AE99" s="10"/>
      <c r="AF99" s="10"/>
      <c r="AG99" s="10"/>
      <c r="AH99" s="62">
        <f t="shared" si="14"/>
        <v>0</v>
      </c>
    </row>
    <row r="100" spans="1:34" ht="18.75" x14ac:dyDescent="0.3">
      <c r="A100" s="60">
        <v>54</v>
      </c>
      <c r="B100" s="6"/>
      <c r="C100" s="6"/>
      <c r="D100" s="6"/>
      <c r="E100" s="6"/>
      <c r="F100" s="7">
        <f t="shared" si="10"/>
        <v>0</v>
      </c>
      <c r="G100" s="6"/>
      <c r="H100" s="6"/>
      <c r="I100" s="6"/>
      <c r="J100" s="6"/>
      <c r="K100" s="6"/>
      <c r="L100" s="7">
        <f t="shared" si="11"/>
        <v>0</v>
      </c>
      <c r="M100" s="43">
        <f t="shared" si="12"/>
        <v>0</v>
      </c>
      <c r="N100" s="10"/>
      <c r="O100" s="10"/>
      <c r="P100" s="10"/>
      <c r="Q100" s="10"/>
      <c r="R100" s="6"/>
      <c r="S100" s="6"/>
      <c r="T100" s="12"/>
      <c r="U100" s="6"/>
      <c r="V100" s="6"/>
      <c r="W100" s="12"/>
      <c r="X100" s="7">
        <f t="shared" si="13"/>
        <v>0</v>
      </c>
      <c r="Y100" s="10"/>
      <c r="Z100" s="10"/>
      <c r="AA100" s="10"/>
      <c r="AB100" s="10"/>
      <c r="AC100" s="10"/>
      <c r="AD100" s="10"/>
      <c r="AE100" s="10"/>
      <c r="AF100" s="10"/>
      <c r="AG100" s="10"/>
      <c r="AH100" s="62">
        <f t="shared" si="14"/>
        <v>0</v>
      </c>
    </row>
    <row r="101" spans="1:34" ht="18.75" x14ac:dyDescent="0.3">
      <c r="A101" s="60">
        <v>66</v>
      </c>
      <c r="B101" s="6"/>
      <c r="C101" s="6"/>
      <c r="D101" s="6"/>
      <c r="E101" s="6"/>
      <c r="F101" s="7">
        <f t="shared" si="10"/>
        <v>0</v>
      </c>
      <c r="G101" s="6"/>
      <c r="H101" s="6"/>
      <c r="I101" s="6"/>
      <c r="J101" s="6"/>
      <c r="K101" s="6"/>
      <c r="L101" s="7">
        <f t="shared" si="11"/>
        <v>0</v>
      </c>
      <c r="M101" s="43">
        <f t="shared" si="12"/>
        <v>0</v>
      </c>
      <c r="N101" s="10"/>
      <c r="O101" s="10"/>
      <c r="P101" s="10"/>
      <c r="Q101" s="10"/>
      <c r="R101" s="6"/>
      <c r="S101" s="6"/>
      <c r="T101" s="12"/>
      <c r="U101" s="6"/>
      <c r="V101" s="6"/>
      <c r="W101" s="12"/>
      <c r="X101" s="7">
        <f t="shared" si="13"/>
        <v>0</v>
      </c>
      <c r="Y101" s="10"/>
      <c r="Z101" s="10"/>
      <c r="AA101" s="10"/>
      <c r="AB101" s="10"/>
      <c r="AC101" s="10"/>
      <c r="AD101" s="10"/>
      <c r="AE101" s="10"/>
      <c r="AF101" s="10"/>
      <c r="AG101" s="10"/>
      <c r="AH101" s="62">
        <f t="shared" si="14"/>
        <v>0</v>
      </c>
    </row>
    <row r="102" spans="1:34" ht="18.75" x14ac:dyDescent="0.3">
      <c r="A102" s="60">
        <v>71</v>
      </c>
      <c r="B102" s="6"/>
      <c r="C102" s="6"/>
      <c r="D102" s="6"/>
      <c r="E102" s="6"/>
      <c r="F102" s="7">
        <f t="shared" si="10"/>
        <v>0</v>
      </c>
      <c r="G102" s="6"/>
      <c r="H102" s="6"/>
      <c r="I102" s="6"/>
      <c r="J102" s="6"/>
      <c r="K102" s="6"/>
      <c r="L102" s="7">
        <f t="shared" si="11"/>
        <v>0</v>
      </c>
      <c r="M102" s="43">
        <f t="shared" si="12"/>
        <v>0</v>
      </c>
      <c r="N102" s="10"/>
      <c r="O102" s="10"/>
      <c r="P102" s="10"/>
      <c r="Q102" s="10"/>
      <c r="R102" s="6"/>
      <c r="S102" s="6"/>
      <c r="T102" s="12"/>
      <c r="U102" s="6"/>
      <c r="V102" s="6"/>
      <c r="W102" s="12"/>
      <c r="X102" s="7">
        <f t="shared" si="13"/>
        <v>0</v>
      </c>
      <c r="Y102" s="10"/>
      <c r="Z102" s="10"/>
      <c r="AA102" s="10"/>
      <c r="AB102" s="10"/>
      <c r="AC102" s="10"/>
      <c r="AD102" s="10"/>
      <c r="AE102" s="10"/>
      <c r="AF102" s="10"/>
      <c r="AG102" s="10"/>
      <c r="AH102" s="62">
        <f t="shared" si="14"/>
        <v>0</v>
      </c>
    </row>
    <row r="103" spans="1:34" ht="18.75" x14ac:dyDescent="0.3">
      <c r="A103" s="60">
        <v>72</v>
      </c>
      <c r="B103" s="6"/>
      <c r="C103" s="6"/>
      <c r="D103" s="6"/>
      <c r="E103" s="6"/>
      <c r="F103" s="7">
        <f t="shared" si="10"/>
        <v>0</v>
      </c>
      <c r="G103" s="6"/>
      <c r="H103" s="6"/>
      <c r="I103" s="6"/>
      <c r="J103" s="6"/>
      <c r="K103" s="6"/>
      <c r="L103" s="7">
        <f t="shared" si="11"/>
        <v>0</v>
      </c>
      <c r="M103" s="43">
        <f t="shared" si="12"/>
        <v>0</v>
      </c>
      <c r="N103" s="10"/>
      <c r="O103" s="10"/>
      <c r="P103" s="10"/>
      <c r="Q103" s="10"/>
      <c r="R103" s="6"/>
      <c r="S103" s="6"/>
      <c r="T103" s="12"/>
      <c r="U103" s="6"/>
      <c r="V103" s="6"/>
      <c r="W103" s="12"/>
      <c r="X103" s="7">
        <f t="shared" si="13"/>
        <v>0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62">
        <f t="shared" si="14"/>
        <v>0</v>
      </c>
    </row>
    <row r="104" spans="1:34" ht="18.75" x14ac:dyDescent="0.3">
      <c r="A104" s="60">
        <v>75</v>
      </c>
      <c r="B104" s="6"/>
      <c r="C104" s="6"/>
      <c r="D104" s="6"/>
      <c r="E104" s="6"/>
      <c r="F104" s="7">
        <f t="shared" si="10"/>
        <v>0</v>
      </c>
      <c r="G104" s="6"/>
      <c r="H104" s="6"/>
      <c r="I104" s="6"/>
      <c r="J104" s="6"/>
      <c r="K104" s="6"/>
      <c r="L104" s="7">
        <f t="shared" si="11"/>
        <v>0</v>
      </c>
      <c r="M104" s="43">
        <f t="shared" si="12"/>
        <v>0</v>
      </c>
      <c r="N104" s="10"/>
      <c r="O104" s="10"/>
      <c r="P104" s="10"/>
      <c r="Q104" s="10"/>
      <c r="R104" s="6"/>
      <c r="S104" s="6"/>
      <c r="T104" s="12"/>
      <c r="U104" s="6"/>
      <c r="V104" s="6"/>
      <c r="W104" s="12"/>
      <c r="X104" s="7">
        <f t="shared" si="13"/>
        <v>0</v>
      </c>
      <c r="Y104" s="10"/>
      <c r="Z104" s="10"/>
      <c r="AA104" s="10"/>
      <c r="AB104" s="10"/>
      <c r="AC104" s="10"/>
      <c r="AD104" s="10"/>
      <c r="AE104" s="10"/>
      <c r="AF104" s="10"/>
      <c r="AG104" s="10"/>
      <c r="AH104" s="62">
        <f t="shared" si="14"/>
        <v>0</v>
      </c>
    </row>
    <row r="105" spans="1:34" ht="18.75" x14ac:dyDescent="0.3">
      <c r="A105" s="60" t="s">
        <v>193</v>
      </c>
      <c r="B105" s="6"/>
      <c r="C105" s="6"/>
      <c r="D105" s="6"/>
      <c r="E105" s="6"/>
      <c r="F105" s="7">
        <f t="shared" si="10"/>
        <v>0</v>
      </c>
      <c r="G105" s="6"/>
      <c r="H105" s="6"/>
      <c r="I105" s="6"/>
      <c r="J105" s="6"/>
      <c r="K105" s="6"/>
      <c r="L105" s="7">
        <f t="shared" si="11"/>
        <v>0</v>
      </c>
      <c r="M105" s="43">
        <f t="shared" si="12"/>
        <v>0</v>
      </c>
      <c r="N105" s="10"/>
      <c r="O105" s="10"/>
      <c r="P105" s="10"/>
      <c r="Q105" s="10"/>
      <c r="R105" s="6"/>
      <c r="S105" s="6"/>
      <c r="T105" s="12"/>
      <c r="U105" s="6"/>
      <c r="V105" s="6"/>
      <c r="W105" s="12"/>
      <c r="X105" s="7">
        <f t="shared" si="13"/>
        <v>0</v>
      </c>
      <c r="Y105" s="10"/>
      <c r="Z105" s="10"/>
      <c r="AA105" s="10"/>
      <c r="AB105" s="10"/>
      <c r="AC105" s="10"/>
      <c r="AD105" s="10"/>
      <c r="AE105" s="10"/>
      <c r="AF105" s="10"/>
      <c r="AG105" s="10"/>
      <c r="AH105" s="62">
        <f t="shared" si="14"/>
        <v>0</v>
      </c>
    </row>
    <row r="106" spans="1:34" ht="18.75" x14ac:dyDescent="0.3">
      <c r="A106" s="60">
        <v>80</v>
      </c>
      <c r="B106" s="6"/>
      <c r="C106" s="6"/>
      <c r="D106" s="6"/>
      <c r="E106" s="6"/>
      <c r="F106" s="7">
        <f t="shared" si="10"/>
        <v>0</v>
      </c>
      <c r="G106" s="6"/>
      <c r="H106" s="6"/>
      <c r="I106" s="6"/>
      <c r="J106" s="6"/>
      <c r="K106" s="6"/>
      <c r="L106" s="7">
        <f t="shared" si="11"/>
        <v>0</v>
      </c>
      <c r="M106" s="43">
        <f t="shared" si="12"/>
        <v>0</v>
      </c>
      <c r="N106" s="10"/>
      <c r="O106" s="10"/>
      <c r="P106" s="10"/>
      <c r="Q106" s="10"/>
      <c r="R106" s="6"/>
      <c r="S106" s="6"/>
      <c r="T106" s="12"/>
      <c r="U106" s="6"/>
      <c r="V106" s="6"/>
      <c r="W106" s="12"/>
      <c r="X106" s="7">
        <f t="shared" si="13"/>
        <v>0</v>
      </c>
      <c r="Y106" s="10"/>
      <c r="Z106" s="10"/>
      <c r="AA106" s="10"/>
      <c r="AB106" s="10"/>
      <c r="AC106" s="10"/>
      <c r="AD106" s="10"/>
      <c r="AE106" s="10"/>
      <c r="AF106" s="10"/>
      <c r="AG106" s="10"/>
      <c r="AH106" s="62">
        <f t="shared" si="14"/>
        <v>0</v>
      </c>
    </row>
    <row r="107" spans="1:34" ht="18.75" x14ac:dyDescent="0.3">
      <c r="A107" s="60" t="s">
        <v>194</v>
      </c>
      <c r="B107" s="6"/>
      <c r="C107" s="6"/>
      <c r="D107" s="6"/>
      <c r="E107" s="6"/>
      <c r="F107" s="7">
        <f t="shared" si="10"/>
        <v>0</v>
      </c>
      <c r="G107" s="6"/>
      <c r="H107" s="6"/>
      <c r="I107" s="6"/>
      <c r="J107" s="6"/>
      <c r="K107" s="6"/>
      <c r="L107" s="7">
        <f t="shared" si="11"/>
        <v>0</v>
      </c>
      <c r="M107" s="43">
        <f t="shared" si="12"/>
        <v>0</v>
      </c>
      <c r="N107" s="10"/>
      <c r="O107" s="10"/>
      <c r="P107" s="10"/>
      <c r="Q107" s="10"/>
      <c r="R107" s="6"/>
      <c r="S107" s="6"/>
      <c r="T107" s="12"/>
      <c r="U107" s="6"/>
      <c r="V107" s="6"/>
      <c r="W107" s="12"/>
      <c r="X107" s="7">
        <f t="shared" si="13"/>
        <v>0</v>
      </c>
      <c r="Y107" s="10"/>
      <c r="Z107" s="10"/>
      <c r="AA107" s="10"/>
      <c r="AB107" s="10"/>
      <c r="AC107" s="10"/>
      <c r="AD107" s="10"/>
      <c r="AE107" s="10"/>
      <c r="AF107" s="10"/>
      <c r="AG107" s="10"/>
      <c r="AH107" s="62">
        <f t="shared" si="14"/>
        <v>0</v>
      </c>
    </row>
    <row r="108" spans="1:34" ht="18.75" x14ac:dyDescent="0.3">
      <c r="A108" s="60">
        <v>82</v>
      </c>
      <c r="B108" s="6"/>
      <c r="C108" s="6"/>
      <c r="D108" s="6"/>
      <c r="E108" s="6"/>
      <c r="F108" s="7">
        <f t="shared" si="10"/>
        <v>0</v>
      </c>
      <c r="G108" s="6"/>
      <c r="H108" s="6"/>
      <c r="I108" s="6"/>
      <c r="J108" s="6"/>
      <c r="K108" s="6"/>
      <c r="L108" s="7">
        <f t="shared" si="11"/>
        <v>0</v>
      </c>
      <c r="M108" s="43">
        <f t="shared" si="12"/>
        <v>0</v>
      </c>
      <c r="N108" s="10"/>
      <c r="O108" s="10"/>
      <c r="P108" s="10"/>
      <c r="Q108" s="10"/>
      <c r="R108" s="6"/>
      <c r="S108" s="6"/>
      <c r="T108" s="12"/>
      <c r="U108" s="6"/>
      <c r="V108" s="6"/>
      <c r="W108" s="12"/>
      <c r="X108" s="7">
        <f t="shared" si="13"/>
        <v>0</v>
      </c>
      <c r="Y108" s="10"/>
      <c r="Z108" s="10"/>
      <c r="AA108" s="10"/>
      <c r="AB108" s="10"/>
      <c r="AC108" s="10"/>
      <c r="AD108" s="10"/>
      <c r="AE108" s="10"/>
      <c r="AF108" s="10"/>
      <c r="AG108" s="10"/>
      <c r="AH108" s="62">
        <f t="shared" si="14"/>
        <v>0</v>
      </c>
    </row>
    <row r="109" spans="1:34" ht="18.75" x14ac:dyDescent="0.3">
      <c r="A109" s="60" t="s">
        <v>42</v>
      </c>
      <c r="B109" s="6"/>
      <c r="C109" s="6"/>
      <c r="D109" s="6"/>
      <c r="E109" s="6"/>
      <c r="F109" s="7">
        <f t="shared" si="10"/>
        <v>0</v>
      </c>
      <c r="G109" s="6"/>
      <c r="H109" s="6"/>
      <c r="I109" s="6"/>
      <c r="J109" s="6"/>
      <c r="K109" s="6"/>
      <c r="L109" s="7">
        <f t="shared" si="11"/>
        <v>0</v>
      </c>
      <c r="M109" s="43">
        <f t="shared" si="12"/>
        <v>0</v>
      </c>
      <c r="N109" s="10"/>
      <c r="O109" s="10"/>
      <c r="P109" s="10"/>
      <c r="Q109" s="10"/>
      <c r="R109" s="6"/>
      <c r="S109" s="6"/>
      <c r="T109" s="12"/>
      <c r="U109" s="6"/>
      <c r="V109" s="6"/>
      <c r="W109" s="12"/>
      <c r="X109" s="7">
        <f t="shared" si="13"/>
        <v>0</v>
      </c>
      <c r="Y109" s="10"/>
      <c r="Z109" s="10"/>
      <c r="AA109" s="10"/>
      <c r="AB109" s="10"/>
      <c r="AC109" s="10"/>
      <c r="AD109" s="10"/>
      <c r="AE109" s="10"/>
      <c r="AF109" s="10"/>
      <c r="AG109" s="10"/>
      <c r="AH109" s="62">
        <f t="shared" si="14"/>
        <v>0</v>
      </c>
    </row>
    <row r="110" spans="1:34" ht="18.75" x14ac:dyDescent="0.3">
      <c r="A110" s="60">
        <v>95</v>
      </c>
      <c r="B110" s="6"/>
      <c r="C110" s="6"/>
      <c r="D110" s="6"/>
      <c r="E110" s="6"/>
      <c r="F110" s="7">
        <f t="shared" si="10"/>
        <v>0</v>
      </c>
      <c r="G110" s="6"/>
      <c r="H110" s="6"/>
      <c r="I110" s="6"/>
      <c r="J110" s="6"/>
      <c r="K110" s="6"/>
      <c r="L110" s="7">
        <f t="shared" si="11"/>
        <v>0</v>
      </c>
      <c r="M110" s="43">
        <f t="shared" si="12"/>
        <v>0</v>
      </c>
      <c r="N110" s="10"/>
      <c r="O110" s="10"/>
      <c r="P110" s="10"/>
      <c r="Q110" s="10"/>
      <c r="R110" s="6"/>
      <c r="S110" s="6"/>
      <c r="T110" s="12"/>
      <c r="U110" s="6"/>
      <c r="V110" s="6"/>
      <c r="W110" s="12"/>
      <c r="X110" s="7">
        <f t="shared" si="13"/>
        <v>0</v>
      </c>
      <c r="Y110" s="10"/>
      <c r="Z110" s="10"/>
      <c r="AA110" s="10"/>
      <c r="AB110" s="10"/>
      <c r="AC110" s="10"/>
      <c r="AD110" s="10"/>
      <c r="AE110" s="10"/>
      <c r="AF110" s="10"/>
      <c r="AG110" s="10"/>
      <c r="AH110" s="62">
        <f t="shared" si="14"/>
        <v>0</v>
      </c>
    </row>
    <row r="111" spans="1:34" ht="18.75" x14ac:dyDescent="0.3">
      <c r="A111" s="60">
        <v>96</v>
      </c>
      <c r="B111" s="6"/>
      <c r="C111" s="6"/>
      <c r="D111" s="6"/>
      <c r="E111" s="6"/>
      <c r="F111" s="7">
        <f t="shared" si="10"/>
        <v>0</v>
      </c>
      <c r="G111" s="6"/>
      <c r="H111" s="6"/>
      <c r="I111" s="6"/>
      <c r="J111" s="6"/>
      <c r="K111" s="6"/>
      <c r="L111" s="7">
        <f t="shared" si="11"/>
        <v>0</v>
      </c>
      <c r="M111" s="43">
        <f t="shared" si="12"/>
        <v>0</v>
      </c>
      <c r="N111" s="10"/>
      <c r="O111" s="10"/>
      <c r="P111" s="10"/>
      <c r="Q111" s="10"/>
      <c r="R111" s="6"/>
      <c r="S111" s="6"/>
      <c r="T111" s="12"/>
      <c r="U111" s="6"/>
      <c r="V111" s="6"/>
      <c r="W111" s="12"/>
      <c r="X111" s="7">
        <f t="shared" si="13"/>
        <v>0</v>
      </c>
      <c r="Y111" s="10"/>
      <c r="Z111" s="10"/>
      <c r="AA111" s="10"/>
      <c r="AB111" s="10"/>
      <c r="AC111" s="10"/>
      <c r="AD111" s="10"/>
      <c r="AE111" s="10"/>
      <c r="AF111" s="10"/>
      <c r="AG111" s="10"/>
      <c r="AH111" s="62">
        <f t="shared" si="14"/>
        <v>0</v>
      </c>
    </row>
    <row r="112" spans="1:34" ht="18.75" x14ac:dyDescent="0.3">
      <c r="A112" s="60" t="s">
        <v>195</v>
      </c>
      <c r="B112" s="22"/>
      <c r="C112" s="22"/>
      <c r="D112" s="22"/>
      <c r="E112" s="22"/>
      <c r="F112" s="231"/>
      <c r="G112" s="22"/>
      <c r="H112" s="22"/>
      <c r="I112" s="22"/>
      <c r="J112" s="22"/>
      <c r="K112" s="22"/>
      <c r="L112" s="231"/>
      <c r="M112" s="55"/>
      <c r="N112" s="232"/>
      <c r="O112" s="232"/>
      <c r="P112" s="232"/>
      <c r="Q112" s="232"/>
      <c r="R112" s="22"/>
      <c r="S112" s="22"/>
      <c r="T112" s="12"/>
      <c r="U112" s="22"/>
      <c r="V112" s="22"/>
      <c r="W112" s="12"/>
      <c r="X112" s="231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3"/>
    </row>
    <row r="113" spans="1:34" ht="28.5" customHeight="1" x14ac:dyDescent="0.3">
      <c r="A113" s="28" t="s">
        <v>130</v>
      </c>
      <c r="B113" s="73">
        <f t="shared" ref="B113:AH113" si="15">SUM(B80:B111)</f>
        <v>0</v>
      </c>
      <c r="C113" s="73">
        <f t="shared" si="15"/>
        <v>0</v>
      </c>
      <c r="D113" s="73">
        <f t="shared" si="15"/>
        <v>0</v>
      </c>
      <c r="E113" s="73">
        <f t="shared" si="15"/>
        <v>0</v>
      </c>
      <c r="F113" s="73">
        <f t="shared" si="15"/>
        <v>0</v>
      </c>
      <c r="G113" s="73">
        <f t="shared" si="15"/>
        <v>0</v>
      </c>
      <c r="H113" s="73">
        <f t="shared" si="15"/>
        <v>0</v>
      </c>
      <c r="I113" s="73">
        <f t="shared" si="15"/>
        <v>0</v>
      </c>
      <c r="J113" s="73">
        <f t="shared" si="15"/>
        <v>0</v>
      </c>
      <c r="K113" s="73">
        <f t="shared" si="15"/>
        <v>0</v>
      </c>
      <c r="L113" s="73">
        <f t="shared" si="15"/>
        <v>0</v>
      </c>
      <c r="M113" s="73">
        <f t="shared" si="15"/>
        <v>0</v>
      </c>
      <c r="N113" s="73">
        <f t="shared" si="15"/>
        <v>0</v>
      </c>
      <c r="O113" s="73">
        <f t="shared" si="15"/>
        <v>0</v>
      </c>
      <c r="P113" s="73">
        <f t="shared" si="15"/>
        <v>0</v>
      </c>
      <c r="Q113" s="73">
        <f t="shared" si="15"/>
        <v>0</v>
      </c>
      <c r="R113" s="73">
        <f t="shared" si="15"/>
        <v>0</v>
      </c>
      <c r="S113" s="73">
        <f t="shared" si="15"/>
        <v>0</v>
      </c>
      <c r="T113" s="73">
        <f t="shared" si="15"/>
        <v>0</v>
      </c>
      <c r="U113" s="73">
        <f t="shared" si="15"/>
        <v>0</v>
      </c>
      <c r="V113" s="73">
        <f t="shared" si="15"/>
        <v>0</v>
      </c>
      <c r="W113" s="73">
        <f t="shared" si="15"/>
        <v>0</v>
      </c>
      <c r="X113" s="73">
        <f t="shared" si="15"/>
        <v>0</v>
      </c>
      <c r="Y113" s="73">
        <f t="shared" si="15"/>
        <v>0</v>
      </c>
      <c r="Z113" s="73">
        <f t="shared" si="15"/>
        <v>0</v>
      </c>
      <c r="AA113" s="73">
        <f t="shared" si="15"/>
        <v>0</v>
      </c>
      <c r="AB113" s="73">
        <f t="shared" si="15"/>
        <v>0</v>
      </c>
      <c r="AC113" s="73">
        <f t="shared" si="15"/>
        <v>0</v>
      </c>
      <c r="AD113" s="73"/>
      <c r="AE113" s="73"/>
      <c r="AF113" s="73"/>
      <c r="AG113" s="73">
        <f t="shared" si="15"/>
        <v>0</v>
      </c>
      <c r="AH113" s="73">
        <f t="shared" si="15"/>
        <v>0</v>
      </c>
    </row>
    <row r="114" spans="1:34" ht="29.25" customHeight="1" x14ac:dyDescent="0.25">
      <c r="A114" s="74" t="s">
        <v>131</v>
      </c>
      <c r="B114" s="75">
        <f>SUM(B78+B113)</f>
        <v>0</v>
      </c>
      <c r="C114" s="76">
        <f t="shared" ref="C114:AH114" si="16">C113+C78</f>
        <v>0</v>
      </c>
      <c r="D114" s="76">
        <f t="shared" si="16"/>
        <v>0</v>
      </c>
      <c r="E114" s="76">
        <f t="shared" si="16"/>
        <v>0</v>
      </c>
      <c r="F114" s="76">
        <f t="shared" si="16"/>
        <v>0</v>
      </c>
      <c r="G114" s="76">
        <f t="shared" si="16"/>
        <v>0</v>
      </c>
      <c r="H114" s="76">
        <f t="shared" si="16"/>
        <v>0</v>
      </c>
      <c r="I114" s="76">
        <f t="shared" si="16"/>
        <v>0</v>
      </c>
      <c r="J114" s="76">
        <f t="shared" si="16"/>
        <v>0</v>
      </c>
      <c r="K114" s="76">
        <f t="shared" si="16"/>
        <v>0</v>
      </c>
      <c r="L114" s="76">
        <f t="shared" si="16"/>
        <v>0</v>
      </c>
      <c r="M114" s="76">
        <f t="shared" si="16"/>
        <v>0</v>
      </c>
      <c r="N114" s="76">
        <f t="shared" si="16"/>
        <v>0</v>
      </c>
      <c r="O114" s="76">
        <f t="shared" si="16"/>
        <v>0</v>
      </c>
      <c r="P114" s="76">
        <f t="shared" si="16"/>
        <v>0</v>
      </c>
      <c r="Q114" s="76">
        <f t="shared" si="16"/>
        <v>0</v>
      </c>
      <c r="R114" s="76">
        <f t="shared" si="16"/>
        <v>0</v>
      </c>
      <c r="S114" s="76">
        <f t="shared" si="16"/>
        <v>0</v>
      </c>
      <c r="T114" s="76">
        <f t="shared" si="16"/>
        <v>0</v>
      </c>
      <c r="U114" s="76">
        <f t="shared" si="16"/>
        <v>0</v>
      </c>
      <c r="V114" s="76">
        <f t="shared" si="16"/>
        <v>0</v>
      </c>
      <c r="W114" s="76">
        <f t="shared" si="16"/>
        <v>0</v>
      </c>
      <c r="X114" s="76">
        <f t="shared" si="16"/>
        <v>0</v>
      </c>
      <c r="Y114" s="76">
        <f t="shared" si="16"/>
        <v>0</v>
      </c>
      <c r="Z114" s="76">
        <f t="shared" si="16"/>
        <v>0</v>
      </c>
      <c r="AA114" s="76">
        <f t="shared" si="16"/>
        <v>0</v>
      </c>
      <c r="AB114" s="76">
        <f t="shared" si="16"/>
        <v>0</v>
      </c>
      <c r="AC114" s="76">
        <f t="shared" si="16"/>
        <v>0</v>
      </c>
      <c r="AD114" s="76"/>
      <c r="AE114" s="76"/>
      <c r="AF114" s="76"/>
      <c r="AG114" s="76">
        <f t="shared" si="16"/>
        <v>0</v>
      </c>
      <c r="AH114" s="76">
        <f t="shared" si="16"/>
        <v>0</v>
      </c>
    </row>
    <row r="115" spans="1:34" ht="19.5" thickBot="1" x14ac:dyDescent="0.35">
      <c r="A115" s="77"/>
      <c r="B115" s="78"/>
      <c r="C115" s="79"/>
      <c r="D115" s="79"/>
      <c r="E115" s="79"/>
      <c r="F115" s="80">
        <f>SUM(B115:E115)</f>
        <v>0</v>
      </c>
      <c r="G115" s="79"/>
      <c r="H115" s="79"/>
      <c r="I115" s="79"/>
      <c r="J115" s="79"/>
      <c r="K115" s="79"/>
      <c r="L115" s="80">
        <f>SUM(G115:K115)</f>
        <v>0</v>
      </c>
      <c r="M115" s="81">
        <f>F115-L115</f>
        <v>0</v>
      </c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80">
        <f>SUM(T115+W115)</f>
        <v>0</v>
      </c>
      <c r="Y115" s="79"/>
      <c r="Z115" s="79"/>
      <c r="AA115" s="79"/>
      <c r="AB115" s="79"/>
      <c r="AC115" s="79"/>
      <c r="AD115" s="79"/>
      <c r="AE115" s="79"/>
      <c r="AF115" s="79"/>
      <c r="AG115" s="79"/>
      <c r="AH115" s="82">
        <f>SUM(Y115:AG115)</f>
        <v>0</v>
      </c>
    </row>
    <row r="116" spans="1:34" ht="18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</row>
    <row r="117" spans="1:34" ht="18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</row>
    <row r="118" spans="1:34" ht="18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>
        <f>SUM(G114:K114)</f>
        <v>0</v>
      </c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</row>
    <row r="119" spans="1:34" ht="18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</row>
    <row r="120" spans="1:34" ht="18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</row>
    <row r="121" spans="1:34" ht="18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</row>
    <row r="122" spans="1:34" ht="18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</row>
    <row r="123" spans="1:34" ht="18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</row>
    <row r="124" spans="1:34" ht="18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</row>
    <row r="125" spans="1:34" ht="18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</row>
    <row r="126" spans="1:34" ht="18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</row>
    <row r="127" spans="1:34" ht="18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</row>
    <row r="128" spans="1:34" ht="18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</row>
    <row r="129" spans="1:34" ht="18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</row>
    <row r="130" spans="1:34" ht="18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</row>
  </sheetData>
  <mergeCells count="7">
    <mergeCell ref="R3:X3"/>
    <mergeCell ref="Y3:AH3"/>
    <mergeCell ref="A2:K2"/>
    <mergeCell ref="A3:A4"/>
    <mergeCell ref="B3:F3"/>
    <mergeCell ref="G3:L3"/>
    <mergeCell ref="N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I123"/>
  <sheetViews>
    <sheetView zoomScale="70" zoomScaleNormal="70" workbookViewId="0">
      <pane xSplit="1" ySplit="5" topLeftCell="B6" activePane="bottomRight" state="frozen"/>
      <selection pane="topRight" activeCell="C1" sqref="C1"/>
      <selection pane="bottomLeft" activeCell="A5" sqref="A5"/>
      <selection pane="bottomRight" activeCell="X15" sqref="X15"/>
    </sheetView>
  </sheetViews>
  <sheetFormatPr defaultColWidth="16" defaultRowHeight="18.75" x14ac:dyDescent="0.3"/>
  <cols>
    <col min="1" max="1" width="17.85546875" style="50" customWidth="1"/>
    <col min="2" max="10" width="8.7109375" style="50" customWidth="1"/>
    <col min="11" max="19" width="8.7109375" style="83" customWidth="1"/>
    <col min="20" max="20" width="8.7109375" style="50" customWidth="1"/>
    <col min="21" max="16384" width="16" style="50"/>
  </cols>
  <sheetData>
    <row r="2" spans="1:21" ht="24" thickBot="1" x14ac:dyDescent="0.4">
      <c r="B2" s="463" t="s">
        <v>699</v>
      </c>
      <c r="C2" s="463"/>
      <c r="D2" s="463"/>
      <c r="E2" s="463"/>
      <c r="F2" s="463"/>
      <c r="G2" s="463"/>
      <c r="H2" s="463"/>
      <c r="I2" s="463"/>
      <c r="J2" s="463"/>
      <c r="N2" s="294" t="s">
        <v>605</v>
      </c>
    </row>
    <row r="3" spans="1:21" ht="39.75" customHeight="1" thickBot="1" x14ac:dyDescent="0.35">
      <c r="A3" s="464" t="s">
        <v>132</v>
      </c>
      <c r="B3" s="466" t="s">
        <v>196</v>
      </c>
      <c r="C3" s="467"/>
      <c r="D3" s="467"/>
      <c r="E3" s="468"/>
      <c r="F3" s="469" t="s">
        <v>134</v>
      </c>
      <c r="G3" s="470"/>
      <c r="H3" s="470"/>
      <c r="I3" s="470"/>
      <c r="J3" s="471"/>
      <c r="K3" s="472" t="s">
        <v>135</v>
      </c>
      <c r="L3" s="473"/>
      <c r="M3" s="473"/>
      <c r="N3" s="473"/>
      <c r="O3" s="473"/>
      <c r="P3" s="473"/>
      <c r="Q3" s="473"/>
      <c r="R3" s="473"/>
      <c r="S3" s="474"/>
      <c r="T3" s="261"/>
    </row>
    <row r="4" spans="1:21" ht="42.75" customHeight="1" thickBot="1" x14ac:dyDescent="0.35">
      <c r="A4" s="465"/>
      <c r="B4" s="84" t="s">
        <v>197</v>
      </c>
      <c r="C4" s="85" t="s">
        <v>198</v>
      </c>
      <c r="D4" s="85" t="s">
        <v>199</v>
      </c>
      <c r="E4" s="176" t="s">
        <v>200</v>
      </c>
      <c r="F4" s="173" t="s">
        <v>141</v>
      </c>
      <c r="G4" s="174" t="s">
        <v>201</v>
      </c>
      <c r="H4" s="175" t="s">
        <v>155</v>
      </c>
      <c r="I4" s="87" t="s">
        <v>143</v>
      </c>
      <c r="J4" s="86" t="s">
        <v>144</v>
      </c>
      <c r="K4" s="88" t="s">
        <v>157</v>
      </c>
      <c r="L4" s="88" t="s">
        <v>146</v>
      </c>
      <c r="M4" s="89" t="s">
        <v>202</v>
      </c>
      <c r="N4" s="89" t="s">
        <v>596</v>
      </c>
      <c r="O4" s="89" t="s">
        <v>597</v>
      </c>
      <c r="P4" s="89" t="s">
        <v>598</v>
      </c>
      <c r="Q4" s="89" t="s">
        <v>203</v>
      </c>
      <c r="R4" s="90" t="s">
        <v>204</v>
      </c>
      <c r="S4" s="88" t="s">
        <v>205</v>
      </c>
      <c r="T4" s="91" t="s">
        <v>34</v>
      </c>
      <c r="U4" s="92"/>
    </row>
    <row r="5" spans="1:21" ht="19.5" thickBot="1" x14ac:dyDescent="0.35">
      <c r="A5" s="93" t="s">
        <v>161</v>
      </c>
      <c r="B5" s="41">
        <v>1</v>
      </c>
      <c r="C5" s="94">
        <v>2</v>
      </c>
      <c r="D5" s="41">
        <v>3</v>
      </c>
      <c r="E5" s="94">
        <v>4</v>
      </c>
      <c r="F5" s="41">
        <v>5</v>
      </c>
      <c r="G5" s="94">
        <v>6</v>
      </c>
      <c r="H5" s="41">
        <v>7</v>
      </c>
      <c r="I5" s="94">
        <v>8</v>
      </c>
      <c r="J5" s="41">
        <v>9</v>
      </c>
      <c r="K5" s="94">
        <v>10</v>
      </c>
      <c r="L5" s="41">
        <v>11</v>
      </c>
      <c r="M5" s="94">
        <v>12</v>
      </c>
      <c r="N5" s="41">
        <v>13</v>
      </c>
      <c r="O5" s="94">
        <v>14</v>
      </c>
      <c r="P5" s="41">
        <v>15</v>
      </c>
      <c r="Q5" s="94">
        <v>16</v>
      </c>
      <c r="R5" s="41">
        <v>17</v>
      </c>
      <c r="S5" s="94">
        <v>18</v>
      </c>
      <c r="T5" s="41">
        <v>19</v>
      </c>
      <c r="U5" s="92"/>
    </row>
    <row r="6" spans="1:21" x14ac:dyDescent="0.3">
      <c r="A6" s="95" t="s">
        <v>163</v>
      </c>
      <c r="B6" s="43"/>
      <c r="C6" s="43"/>
      <c r="D6" s="43"/>
      <c r="E6" s="14">
        <f>SUM(B6:D6)</f>
        <v>0</v>
      </c>
      <c r="F6" s="43"/>
      <c r="G6" s="43"/>
      <c r="H6" s="43"/>
      <c r="I6" s="43"/>
      <c r="J6" s="43"/>
      <c r="K6" s="44"/>
      <c r="L6" s="44"/>
      <c r="M6" s="44"/>
      <c r="N6" s="44"/>
      <c r="O6" s="44"/>
      <c r="P6" s="44"/>
      <c r="Q6" s="44"/>
      <c r="R6" s="44"/>
      <c r="S6" s="44"/>
      <c r="T6" s="14"/>
    </row>
    <row r="7" spans="1:21" x14ac:dyDescent="0.3">
      <c r="A7" s="96" t="s">
        <v>164</v>
      </c>
      <c r="B7" s="43"/>
      <c r="C7" s="43"/>
      <c r="D7" s="43"/>
      <c r="E7" s="14">
        <f t="shared" ref="E7:E76" si="0">SUM(B7:D7)</f>
        <v>0</v>
      </c>
      <c r="F7" s="43"/>
      <c r="G7" s="43"/>
      <c r="H7" s="43"/>
      <c r="I7" s="43"/>
      <c r="J7" s="43"/>
      <c r="K7" s="44"/>
      <c r="L7" s="44"/>
      <c r="M7" s="44"/>
      <c r="N7" s="44"/>
      <c r="O7" s="44"/>
      <c r="P7" s="44"/>
      <c r="Q7" s="44"/>
      <c r="R7" s="44"/>
      <c r="S7" s="44"/>
      <c r="T7" s="14"/>
    </row>
    <row r="8" spans="1:21" x14ac:dyDescent="0.3">
      <c r="A8" s="96" t="s">
        <v>165</v>
      </c>
      <c r="B8" s="43"/>
      <c r="C8" s="43"/>
      <c r="D8" s="43"/>
      <c r="E8" s="14">
        <f t="shared" si="0"/>
        <v>0</v>
      </c>
      <c r="F8" s="43"/>
      <c r="G8" s="43"/>
      <c r="H8" s="43"/>
      <c r="I8" s="43"/>
      <c r="J8" s="43"/>
      <c r="K8" s="44"/>
      <c r="L8" s="44"/>
      <c r="M8" s="44"/>
      <c r="N8" s="44"/>
      <c r="O8" s="44"/>
      <c r="P8" s="44"/>
      <c r="Q8" s="44"/>
      <c r="R8" s="44"/>
      <c r="S8" s="44"/>
      <c r="T8" s="14"/>
    </row>
    <row r="9" spans="1:21" x14ac:dyDescent="0.3">
      <c r="A9" s="96">
        <v>21</v>
      </c>
      <c r="B9" s="43"/>
      <c r="C9" s="43"/>
      <c r="D9" s="43"/>
      <c r="E9" s="14">
        <f t="shared" si="0"/>
        <v>0</v>
      </c>
      <c r="F9" s="43"/>
      <c r="G9" s="43"/>
      <c r="H9" s="43"/>
      <c r="I9" s="43"/>
      <c r="J9" s="43"/>
      <c r="K9" s="44"/>
      <c r="L9" s="44"/>
      <c r="M9" s="44"/>
      <c r="N9" s="44"/>
      <c r="O9" s="44"/>
      <c r="P9" s="44"/>
      <c r="Q9" s="44"/>
      <c r="R9" s="44"/>
      <c r="S9" s="44"/>
      <c r="T9" s="14"/>
    </row>
    <row r="10" spans="1:21" x14ac:dyDescent="0.3">
      <c r="A10" s="96">
        <v>23</v>
      </c>
      <c r="B10" s="43"/>
      <c r="C10" s="43"/>
      <c r="D10" s="43"/>
      <c r="E10" s="14">
        <f t="shared" si="0"/>
        <v>0</v>
      </c>
      <c r="F10" s="43"/>
      <c r="G10" s="43"/>
      <c r="H10" s="43"/>
      <c r="I10" s="43"/>
      <c r="J10" s="43"/>
      <c r="K10" s="44"/>
      <c r="L10" s="44"/>
      <c r="M10" s="44"/>
      <c r="N10" s="44"/>
      <c r="O10" s="44"/>
      <c r="P10" s="44"/>
      <c r="Q10" s="44"/>
      <c r="R10" s="44"/>
      <c r="S10" s="44"/>
      <c r="T10" s="14"/>
    </row>
    <row r="11" spans="1:21" x14ac:dyDescent="0.3">
      <c r="A11" s="96">
        <v>24</v>
      </c>
      <c r="B11" s="43"/>
      <c r="C11" s="43"/>
      <c r="D11" s="43"/>
      <c r="E11" s="14">
        <f t="shared" si="0"/>
        <v>0</v>
      </c>
      <c r="F11" s="43"/>
      <c r="G11" s="43"/>
      <c r="H11" s="43"/>
      <c r="I11" s="43"/>
      <c r="J11" s="43"/>
      <c r="K11" s="44"/>
      <c r="L11" s="44"/>
      <c r="M11" s="44"/>
      <c r="N11" s="44"/>
      <c r="O11" s="44"/>
      <c r="P11" s="44"/>
      <c r="Q11" s="44"/>
      <c r="R11" s="44"/>
      <c r="S11" s="44"/>
      <c r="T11" s="14"/>
    </row>
    <row r="12" spans="1:21" x14ac:dyDescent="0.3">
      <c r="A12" s="96">
        <v>25</v>
      </c>
      <c r="B12" s="97"/>
      <c r="C12" s="43"/>
      <c r="D12" s="43"/>
      <c r="E12" s="14">
        <f t="shared" si="0"/>
        <v>0</v>
      </c>
      <c r="F12" s="43"/>
      <c r="G12" s="43"/>
      <c r="H12" s="43"/>
      <c r="I12" s="43"/>
      <c r="J12" s="43"/>
      <c r="K12" s="44"/>
      <c r="L12" s="44"/>
      <c r="M12" s="44"/>
      <c r="N12" s="44"/>
      <c r="O12" s="44"/>
      <c r="P12" s="44"/>
      <c r="Q12" s="44"/>
      <c r="R12" s="44"/>
      <c r="S12" s="44"/>
      <c r="T12" s="14"/>
    </row>
    <row r="13" spans="1:21" x14ac:dyDescent="0.3">
      <c r="A13" s="96">
        <v>26</v>
      </c>
      <c r="B13" s="43"/>
      <c r="C13" s="43"/>
      <c r="D13" s="43"/>
      <c r="E13" s="14">
        <f t="shared" si="0"/>
        <v>0</v>
      </c>
      <c r="F13" s="43"/>
      <c r="G13" s="43"/>
      <c r="H13" s="43"/>
      <c r="I13" s="43"/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14"/>
    </row>
    <row r="14" spans="1:21" x14ac:dyDescent="0.3">
      <c r="A14" s="96">
        <v>27</v>
      </c>
      <c r="B14" s="43"/>
      <c r="C14" s="43"/>
      <c r="D14" s="43"/>
      <c r="E14" s="14">
        <f t="shared" si="0"/>
        <v>0</v>
      </c>
      <c r="F14" s="43"/>
      <c r="G14" s="43"/>
      <c r="H14" s="43"/>
      <c r="I14" s="43"/>
      <c r="J14" s="43"/>
      <c r="K14" s="44"/>
      <c r="L14" s="44"/>
      <c r="M14" s="44"/>
      <c r="N14" s="44"/>
      <c r="O14" s="44"/>
      <c r="P14" s="44"/>
      <c r="Q14" s="44"/>
      <c r="R14" s="44"/>
      <c r="S14" s="44"/>
      <c r="T14" s="14"/>
    </row>
    <row r="15" spans="1:21" x14ac:dyDescent="0.3">
      <c r="A15" s="96">
        <v>28</v>
      </c>
      <c r="B15" s="43"/>
      <c r="C15" s="43"/>
      <c r="D15" s="43"/>
      <c r="E15" s="14">
        <f t="shared" si="0"/>
        <v>0</v>
      </c>
      <c r="F15" s="43"/>
      <c r="G15" s="43"/>
      <c r="H15" s="43"/>
      <c r="I15" s="43"/>
      <c r="J15" s="43"/>
      <c r="K15" s="44"/>
      <c r="L15" s="44"/>
      <c r="M15" s="44"/>
      <c r="N15" s="44"/>
      <c r="O15" s="44"/>
      <c r="P15" s="44"/>
      <c r="Q15" s="44"/>
      <c r="R15" s="44"/>
      <c r="S15" s="44"/>
      <c r="T15" s="14"/>
    </row>
    <row r="16" spans="1:21" x14ac:dyDescent="0.3">
      <c r="A16" s="96">
        <v>29</v>
      </c>
      <c r="B16" s="43"/>
      <c r="C16" s="43"/>
      <c r="D16" s="43"/>
      <c r="E16" s="14">
        <f t="shared" si="0"/>
        <v>0</v>
      </c>
      <c r="F16" s="43"/>
      <c r="G16" s="43"/>
      <c r="H16" s="43"/>
      <c r="I16" s="43"/>
      <c r="J16" s="43"/>
      <c r="K16" s="44"/>
      <c r="L16" s="44"/>
      <c r="M16" s="44"/>
      <c r="N16" s="44"/>
      <c r="O16" s="44"/>
      <c r="P16" s="44"/>
      <c r="Q16" s="44"/>
      <c r="R16" s="44"/>
      <c r="S16" s="44"/>
      <c r="T16" s="14"/>
    </row>
    <row r="17" spans="1:20" x14ac:dyDescent="0.3">
      <c r="A17" s="96">
        <v>30</v>
      </c>
      <c r="B17" s="43"/>
      <c r="C17" s="43"/>
      <c r="D17" s="43"/>
      <c r="E17" s="14">
        <f t="shared" si="0"/>
        <v>0</v>
      </c>
      <c r="F17" s="43"/>
      <c r="G17" s="43"/>
      <c r="H17" s="43"/>
      <c r="I17" s="43"/>
      <c r="J17" s="43"/>
      <c r="K17" s="44"/>
      <c r="L17" s="44"/>
      <c r="M17" s="44"/>
      <c r="N17" s="44"/>
      <c r="O17" s="44"/>
      <c r="P17" s="44"/>
      <c r="Q17" s="44"/>
      <c r="R17" s="44"/>
      <c r="S17" s="44"/>
      <c r="T17" s="14"/>
    </row>
    <row r="18" spans="1:20" x14ac:dyDescent="0.3">
      <c r="A18" s="96">
        <v>31</v>
      </c>
      <c r="B18" s="43"/>
      <c r="C18" s="43"/>
      <c r="D18" s="43"/>
      <c r="E18" s="14">
        <f t="shared" si="0"/>
        <v>0</v>
      </c>
      <c r="F18" s="43"/>
      <c r="G18" s="43"/>
      <c r="H18" s="43"/>
      <c r="I18" s="43"/>
      <c r="J18" s="43"/>
      <c r="K18" s="44"/>
      <c r="L18" s="44"/>
      <c r="M18" s="44"/>
      <c r="N18" s="44"/>
      <c r="O18" s="44"/>
      <c r="P18" s="44"/>
      <c r="Q18" s="44"/>
      <c r="R18" s="44"/>
      <c r="S18" s="44"/>
      <c r="T18" s="14"/>
    </row>
    <row r="19" spans="1:20" x14ac:dyDescent="0.3">
      <c r="A19" s="96">
        <v>32</v>
      </c>
      <c r="B19" s="43"/>
      <c r="C19" s="43"/>
      <c r="D19" s="43"/>
      <c r="E19" s="14">
        <f t="shared" si="0"/>
        <v>0</v>
      </c>
      <c r="F19" s="43"/>
      <c r="G19" s="43"/>
      <c r="H19" s="43"/>
      <c r="I19" s="43"/>
      <c r="J19" s="43"/>
      <c r="K19" s="44"/>
      <c r="L19" s="44"/>
      <c r="M19" s="44"/>
      <c r="N19" s="44"/>
      <c r="O19" s="44"/>
      <c r="P19" s="44"/>
      <c r="Q19" s="44"/>
      <c r="R19" s="44"/>
      <c r="S19" s="44"/>
      <c r="T19" s="14"/>
    </row>
    <row r="20" spans="1:20" x14ac:dyDescent="0.3">
      <c r="A20" s="96">
        <v>33</v>
      </c>
      <c r="B20" s="43"/>
      <c r="C20" s="43"/>
      <c r="D20" s="43"/>
      <c r="E20" s="14">
        <f t="shared" si="0"/>
        <v>0</v>
      </c>
      <c r="F20" s="43"/>
      <c r="G20" s="43"/>
      <c r="H20" s="43"/>
      <c r="I20" s="43"/>
      <c r="J20" s="43"/>
      <c r="K20" s="44"/>
      <c r="L20" s="44"/>
      <c r="M20" s="44"/>
      <c r="N20" s="44"/>
      <c r="O20" s="44"/>
      <c r="P20" s="44"/>
      <c r="Q20" s="44"/>
      <c r="R20" s="44"/>
      <c r="S20" s="44"/>
      <c r="T20" s="14"/>
    </row>
    <row r="21" spans="1:20" x14ac:dyDescent="0.3">
      <c r="A21" s="96">
        <v>34</v>
      </c>
      <c r="B21" s="43"/>
      <c r="C21" s="43"/>
      <c r="D21" s="43"/>
      <c r="E21" s="14">
        <f t="shared" si="0"/>
        <v>0</v>
      </c>
      <c r="F21" s="43"/>
      <c r="G21" s="43"/>
      <c r="H21" s="43"/>
      <c r="I21" s="43"/>
      <c r="J21" s="43"/>
      <c r="K21" s="44"/>
      <c r="L21" s="44"/>
      <c r="M21" s="44"/>
      <c r="N21" s="44"/>
      <c r="O21" s="44"/>
      <c r="P21" s="44"/>
      <c r="Q21" s="44"/>
      <c r="R21" s="44"/>
      <c r="S21" s="44"/>
      <c r="T21" s="14"/>
    </row>
    <row r="22" spans="1:20" x14ac:dyDescent="0.3">
      <c r="A22" s="96" t="s">
        <v>166</v>
      </c>
      <c r="B22" s="43"/>
      <c r="C22" s="43"/>
      <c r="D22" s="43"/>
      <c r="E22" s="14">
        <f t="shared" si="0"/>
        <v>0</v>
      </c>
      <c r="F22" s="43"/>
      <c r="G22" s="43"/>
      <c r="H22" s="43"/>
      <c r="I22" s="43"/>
      <c r="J22" s="43"/>
      <c r="K22" s="44"/>
      <c r="L22" s="44"/>
      <c r="M22" s="44"/>
      <c r="N22" s="44"/>
      <c r="O22" s="44"/>
      <c r="P22" s="44"/>
      <c r="Q22" s="44"/>
      <c r="R22" s="44"/>
      <c r="S22" s="44"/>
      <c r="T22" s="14"/>
    </row>
    <row r="23" spans="1:20" x14ac:dyDescent="0.3">
      <c r="A23" s="96" t="s">
        <v>167</v>
      </c>
      <c r="B23" s="43"/>
      <c r="C23" s="43"/>
      <c r="D23" s="43"/>
      <c r="E23" s="14">
        <f t="shared" si="0"/>
        <v>0</v>
      </c>
      <c r="F23" s="43"/>
      <c r="G23" s="43"/>
      <c r="H23" s="43"/>
      <c r="I23" s="43"/>
      <c r="J23" s="43"/>
      <c r="K23" s="44"/>
      <c r="L23" s="44"/>
      <c r="M23" s="44"/>
      <c r="N23" s="44"/>
      <c r="O23" s="44"/>
      <c r="P23" s="44"/>
      <c r="Q23" s="44"/>
      <c r="R23" s="44"/>
      <c r="S23" s="44"/>
      <c r="T23" s="14"/>
    </row>
    <row r="24" spans="1:20" x14ac:dyDescent="0.3">
      <c r="A24" s="96" t="s">
        <v>168</v>
      </c>
      <c r="B24" s="43"/>
      <c r="C24" s="43"/>
      <c r="D24" s="43"/>
      <c r="E24" s="14">
        <f t="shared" si="0"/>
        <v>0</v>
      </c>
      <c r="F24" s="43"/>
      <c r="G24" s="43"/>
      <c r="H24" s="43"/>
      <c r="I24" s="43"/>
      <c r="J24" s="43"/>
      <c r="K24" s="44"/>
      <c r="L24" s="44"/>
      <c r="M24" s="44"/>
      <c r="N24" s="44"/>
      <c r="O24" s="44"/>
      <c r="P24" s="44"/>
      <c r="Q24" s="44"/>
      <c r="R24" s="44"/>
      <c r="S24" s="44"/>
      <c r="T24" s="14"/>
    </row>
    <row r="25" spans="1:20" x14ac:dyDescent="0.3">
      <c r="A25" s="96" t="s">
        <v>169</v>
      </c>
      <c r="B25" s="43"/>
      <c r="C25" s="43"/>
      <c r="D25" s="43"/>
      <c r="E25" s="14">
        <f t="shared" si="0"/>
        <v>0</v>
      </c>
      <c r="F25" s="43"/>
      <c r="G25" s="43"/>
      <c r="H25" s="43"/>
      <c r="I25" s="43"/>
      <c r="J25" s="43"/>
      <c r="K25" s="44"/>
      <c r="L25" s="44"/>
      <c r="M25" s="44"/>
      <c r="N25" s="44"/>
      <c r="O25" s="44"/>
      <c r="P25" s="44"/>
      <c r="Q25" s="44"/>
      <c r="R25" s="44"/>
      <c r="S25" s="44"/>
      <c r="T25" s="14"/>
    </row>
    <row r="26" spans="1:20" x14ac:dyDescent="0.3">
      <c r="A26" s="96" t="s">
        <v>170</v>
      </c>
      <c r="B26" s="43"/>
      <c r="C26" s="43"/>
      <c r="D26" s="43"/>
      <c r="E26" s="14">
        <f t="shared" si="0"/>
        <v>0</v>
      </c>
      <c r="F26" s="43"/>
      <c r="G26" s="43"/>
      <c r="H26" s="43"/>
      <c r="I26" s="43"/>
      <c r="J26" s="43"/>
      <c r="K26" s="44"/>
      <c r="L26" s="44"/>
      <c r="M26" s="44"/>
      <c r="N26" s="44"/>
      <c r="O26" s="44"/>
      <c r="P26" s="44"/>
      <c r="Q26" s="44"/>
      <c r="R26" s="44"/>
      <c r="S26" s="44"/>
      <c r="T26" s="14"/>
    </row>
    <row r="27" spans="1:20" x14ac:dyDescent="0.3">
      <c r="A27" s="96">
        <v>40</v>
      </c>
      <c r="B27" s="43"/>
      <c r="C27" s="43"/>
      <c r="D27" s="43"/>
      <c r="E27" s="14">
        <f t="shared" si="0"/>
        <v>0</v>
      </c>
      <c r="F27" s="43"/>
      <c r="G27" s="43"/>
      <c r="H27" s="43"/>
      <c r="I27" s="43"/>
      <c r="J27" s="43"/>
      <c r="K27" s="44"/>
      <c r="L27" s="44"/>
      <c r="M27" s="44"/>
      <c r="N27" s="44"/>
      <c r="O27" s="44"/>
      <c r="P27" s="44"/>
      <c r="Q27" s="44"/>
      <c r="R27" s="44"/>
      <c r="S27" s="44"/>
      <c r="T27" s="14"/>
    </row>
    <row r="28" spans="1:20" x14ac:dyDescent="0.3">
      <c r="A28" s="96" t="s">
        <v>171</v>
      </c>
      <c r="B28" s="43"/>
      <c r="C28" s="43"/>
      <c r="D28" s="43"/>
      <c r="E28" s="14">
        <f t="shared" si="0"/>
        <v>0</v>
      </c>
      <c r="F28" s="43"/>
      <c r="G28" s="43"/>
      <c r="H28" s="43"/>
      <c r="I28" s="43"/>
      <c r="J28" s="43"/>
      <c r="K28" s="44"/>
      <c r="L28" s="44"/>
      <c r="M28" s="44"/>
      <c r="N28" s="44"/>
      <c r="O28" s="44"/>
      <c r="P28" s="44"/>
      <c r="Q28" s="44"/>
      <c r="R28" s="44"/>
      <c r="S28" s="44"/>
      <c r="T28" s="14"/>
    </row>
    <row r="29" spans="1:20" x14ac:dyDescent="0.3">
      <c r="A29" s="96">
        <v>42</v>
      </c>
      <c r="B29" s="43"/>
      <c r="C29" s="43"/>
      <c r="D29" s="43"/>
      <c r="E29" s="14">
        <f t="shared" si="0"/>
        <v>0</v>
      </c>
      <c r="F29" s="43"/>
      <c r="G29" s="43"/>
      <c r="H29" s="43"/>
      <c r="I29" s="43"/>
      <c r="J29" s="43"/>
      <c r="K29" s="44"/>
      <c r="L29" s="44"/>
      <c r="M29" s="44"/>
      <c r="N29" s="44"/>
      <c r="O29" s="44"/>
      <c r="P29" s="44"/>
      <c r="Q29" s="44"/>
      <c r="R29" s="44"/>
      <c r="S29" s="44"/>
      <c r="T29" s="14"/>
    </row>
    <row r="30" spans="1:20" x14ac:dyDescent="0.3">
      <c r="A30" s="96">
        <v>43</v>
      </c>
      <c r="B30" s="43"/>
      <c r="C30" s="43"/>
      <c r="D30" s="43"/>
      <c r="E30" s="14">
        <f t="shared" si="0"/>
        <v>0</v>
      </c>
      <c r="F30" s="43"/>
      <c r="G30" s="43"/>
      <c r="H30" s="43"/>
      <c r="I30" s="43"/>
      <c r="J30" s="43"/>
      <c r="K30" s="44"/>
      <c r="L30" s="44"/>
      <c r="M30" s="44"/>
      <c r="N30" s="44"/>
      <c r="O30" s="44"/>
      <c r="P30" s="44"/>
      <c r="Q30" s="44"/>
      <c r="R30" s="44"/>
      <c r="S30" s="44"/>
      <c r="T30" s="14"/>
    </row>
    <row r="31" spans="1:20" x14ac:dyDescent="0.3">
      <c r="A31" s="96" t="s">
        <v>172</v>
      </c>
      <c r="B31" s="43"/>
      <c r="C31" s="43"/>
      <c r="D31" s="43"/>
      <c r="E31" s="14">
        <f t="shared" si="0"/>
        <v>0</v>
      </c>
      <c r="F31" s="43"/>
      <c r="G31" s="43"/>
      <c r="H31" s="43"/>
      <c r="I31" s="43"/>
      <c r="J31" s="43"/>
      <c r="K31" s="44"/>
      <c r="L31" s="44"/>
      <c r="M31" s="44"/>
      <c r="N31" s="44"/>
      <c r="O31" s="44"/>
      <c r="P31" s="44"/>
      <c r="Q31" s="44"/>
      <c r="R31" s="44"/>
      <c r="S31" s="44"/>
      <c r="T31" s="14"/>
    </row>
    <row r="32" spans="1:20" x14ac:dyDescent="0.3">
      <c r="A32" s="96" t="s">
        <v>457</v>
      </c>
      <c r="B32" s="43"/>
      <c r="C32" s="43"/>
      <c r="D32" s="43"/>
      <c r="E32" s="14">
        <f t="shared" si="0"/>
        <v>0</v>
      </c>
      <c r="F32" s="43"/>
      <c r="G32" s="43"/>
      <c r="H32" s="43"/>
      <c r="I32" s="43"/>
      <c r="J32" s="43"/>
      <c r="K32" s="44"/>
      <c r="L32" s="44"/>
      <c r="M32" s="44"/>
      <c r="N32" s="44"/>
      <c r="O32" s="44"/>
      <c r="P32" s="44"/>
      <c r="Q32" s="44"/>
      <c r="R32" s="44"/>
      <c r="S32" s="44"/>
      <c r="T32" s="14"/>
    </row>
    <row r="33" spans="1:20" x14ac:dyDescent="0.3">
      <c r="A33" s="96" t="s">
        <v>173</v>
      </c>
      <c r="B33" s="43"/>
      <c r="C33" s="43"/>
      <c r="D33" s="43"/>
      <c r="E33" s="14">
        <f t="shared" si="0"/>
        <v>0</v>
      </c>
      <c r="F33" s="43"/>
      <c r="G33" s="43"/>
      <c r="H33" s="43"/>
      <c r="I33" s="43"/>
      <c r="J33" s="43"/>
      <c r="K33" s="44"/>
      <c r="L33" s="44"/>
      <c r="M33" s="44"/>
      <c r="N33" s="44"/>
      <c r="O33" s="44"/>
      <c r="P33" s="44"/>
      <c r="Q33" s="44"/>
      <c r="R33" s="44"/>
      <c r="S33" s="44"/>
      <c r="T33" s="14"/>
    </row>
    <row r="34" spans="1:20" x14ac:dyDescent="0.3">
      <c r="A34" s="96">
        <v>47</v>
      </c>
      <c r="B34" s="43"/>
      <c r="C34" s="43"/>
      <c r="D34" s="43"/>
      <c r="E34" s="14">
        <f t="shared" si="0"/>
        <v>0</v>
      </c>
      <c r="F34" s="43"/>
      <c r="G34" s="43"/>
      <c r="H34" s="43"/>
      <c r="I34" s="43"/>
      <c r="J34" s="43"/>
      <c r="K34" s="44"/>
      <c r="L34" s="44"/>
      <c r="M34" s="44"/>
      <c r="N34" s="44"/>
      <c r="O34" s="44"/>
      <c r="P34" s="44"/>
      <c r="Q34" s="44"/>
      <c r="R34" s="44"/>
      <c r="S34" s="44"/>
      <c r="T34" s="14"/>
    </row>
    <row r="35" spans="1:20" x14ac:dyDescent="0.3">
      <c r="A35" s="96">
        <v>50</v>
      </c>
      <c r="B35" s="43"/>
      <c r="C35" s="43"/>
      <c r="D35" s="43"/>
      <c r="E35" s="14">
        <f t="shared" si="0"/>
        <v>0</v>
      </c>
      <c r="F35" s="43"/>
      <c r="G35" s="43"/>
      <c r="H35" s="43"/>
      <c r="I35" s="43"/>
      <c r="J35" s="43"/>
      <c r="K35" s="44"/>
      <c r="L35" s="44"/>
      <c r="M35" s="44"/>
      <c r="N35" s="44"/>
      <c r="O35" s="44"/>
      <c r="P35" s="44"/>
      <c r="Q35" s="44"/>
      <c r="R35" s="44"/>
      <c r="S35" s="44"/>
      <c r="T35" s="14"/>
    </row>
    <row r="36" spans="1:20" x14ac:dyDescent="0.3">
      <c r="A36" s="96">
        <v>51</v>
      </c>
      <c r="B36" s="43"/>
      <c r="C36" s="43"/>
      <c r="D36" s="43"/>
      <c r="E36" s="14">
        <f t="shared" si="0"/>
        <v>0</v>
      </c>
      <c r="F36" s="43"/>
      <c r="G36" s="43"/>
      <c r="H36" s="43"/>
      <c r="I36" s="43"/>
      <c r="J36" s="43"/>
      <c r="K36" s="44"/>
      <c r="L36" s="44"/>
      <c r="M36" s="44"/>
      <c r="N36" s="44"/>
      <c r="O36" s="44"/>
      <c r="P36" s="44"/>
      <c r="Q36" s="44"/>
      <c r="R36" s="44"/>
      <c r="S36" s="44"/>
      <c r="T36" s="14"/>
    </row>
    <row r="37" spans="1:20" x14ac:dyDescent="0.3">
      <c r="A37" s="96" t="s">
        <v>174</v>
      </c>
      <c r="B37" s="43"/>
      <c r="C37" s="43"/>
      <c r="D37" s="43"/>
      <c r="E37" s="14">
        <f t="shared" si="0"/>
        <v>0</v>
      </c>
      <c r="F37" s="43"/>
      <c r="G37" s="43"/>
      <c r="H37" s="43"/>
      <c r="I37" s="43"/>
      <c r="J37" s="43"/>
      <c r="K37" s="44"/>
      <c r="L37" s="44"/>
      <c r="M37" s="44"/>
      <c r="N37" s="44"/>
      <c r="O37" s="44"/>
      <c r="P37" s="44"/>
      <c r="Q37" s="44"/>
      <c r="R37" s="44"/>
      <c r="S37" s="44"/>
      <c r="T37" s="14"/>
    </row>
    <row r="38" spans="1:20" x14ac:dyDescent="0.3">
      <c r="A38" s="96" t="s">
        <v>175</v>
      </c>
      <c r="B38" s="43"/>
      <c r="C38" s="43"/>
      <c r="D38" s="43"/>
      <c r="E38" s="14">
        <f t="shared" si="0"/>
        <v>0</v>
      </c>
      <c r="F38" s="43"/>
      <c r="G38" s="43"/>
      <c r="H38" s="43"/>
      <c r="I38" s="43"/>
      <c r="J38" s="43"/>
      <c r="K38" s="44"/>
      <c r="L38" s="44"/>
      <c r="M38" s="44"/>
      <c r="N38" s="44"/>
      <c r="O38" s="44"/>
      <c r="P38" s="44"/>
      <c r="Q38" s="44"/>
      <c r="R38" s="44"/>
      <c r="S38" s="44"/>
      <c r="T38" s="14"/>
    </row>
    <row r="39" spans="1:20" x14ac:dyDescent="0.3">
      <c r="A39" s="96">
        <v>55</v>
      </c>
      <c r="B39" s="43"/>
      <c r="C39" s="43"/>
      <c r="D39" s="43"/>
      <c r="E39" s="14">
        <f t="shared" si="0"/>
        <v>0</v>
      </c>
      <c r="F39" s="43"/>
      <c r="G39" s="43"/>
      <c r="H39" s="43"/>
      <c r="I39" s="43"/>
      <c r="J39" s="43"/>
      <c r="K39" s="44"/>
      <c r="L39" s="44"/>
      <c r="M39" s="44"/>
      <c r="N39" s="44"/>
      <c r="O39" s="44"/>
      <c r="P39" s="44"/>
      <c r="Q39" s="44"/>
      <c r="R39" s="44"/>
      <c r="S39" s="44"/>
      <c r="T39" s="14"/>
    </row>
    <row r="40" spans="1:20" x14ac:dyDescent="0.3">
      <c r="A40" s="96" t="s">
        <v>176</v>
      </c>
      <c r="B40" s="43"/>
      <c r="C40" s="43"/>
      <c r="D40" s="43"/>
      <c r="E40" s="14">
        <f t="shared" si="0"/>
        <v>0</v>
      </c>
      <c r="F40" s="43"/>
      <c r="G40" s="43"/>
      <c r="H40" s="43"/>
      <c r="I40" s="43"/>
      <c r="J40" s="43"/>
      <c r="K40" s="44"/>
      <c r="L40" s="44"/>
      <c r="M40" s="44"/>
      <c r="N40" s="44"/>
      <c r="O40" s="44"/>
      <c r="P40" s="44"/>
      <c r="Q40" s="44"/>
      <c r="R40" s="44"/>
      <c r="S40" s="44"/>
      <c r="T40" s="14"/>
    </row>
    <row r="41" spans="1:20" x14ac:dyDescent="0.3">
      <c r="A41" s="96">
        <v>57</v>
      </c>
      <c r="B41" s="43"/>
      <c r="C41" s="43"/>
      <c r="D41" s="43"/>
      <c r="E41" s="14">
        <f t="shared" si="0"/>
        <v>0</v>
      </c>
      <c r="F41" s="43"/>
      <c r="G41" s="43"/>
      <c r="H41" s="43"/>
      <c r="I41" s="43"/>
      <c r="J41" s="43"/>
      <c r="K41" s="44"/>
      <c r="L41" s="44"/>
      <c r="M41" s="44"/>
      <c r="N41" s="44"/>
      <c r="O41" s="44"/>
      <c r="P41" s="44"/>
      <c r="Q41" s="44"/>
      <c r="R41" s="44"/>
      <c r="S41" s="44"/>
      <c r="T41" s="14"/>
    </row>
    <row r="42" spans="1:20" x14ac:dyDescent="0.3">
      <c r="A42" s="96">
        <v>58</v>
      </c>
      <c r="B42" s="43"/>
      <c r="C42" s="43"/>
      <c r="D42" s="43"/>
      <c r="E42" s="14">
        <f t="shared" si="0"/>
        <v>0</v>
      </c>
      <c r="F42" s="43"/>
      <c r="G42" s="43"/>
      <c r="H42" s="43"/>
      <c r="I42" s="43"/>
      <c r="J42" s="43"/>
      <c r="K42" s="44"/>
      <c r="L42" s="44"/>
      <c r="M42" s="44"/>
      <c r="N42" s="44"/>
      <c r="O42" s="44"/>
      <c r="P42" s="44"/>
      <c r="Q42" s="44"/>
      <c r="R42" s="44"/>
      <c r="S42" s="44"/>
      <c r="T42" s="14"/>
    </row>
    <row r="43" spans="1:20" x14ac:dyDescent="0.3">
      <c r="A43" s="96">
        <v>59</v>
      </c>
      <c r="B43" s="43"/>
      <c r="C43" s="43"/>
      <c r="D43" s="43"/>
      <c r="E43" s="14">
        <f t="shared" si="0"/>
        <v>0</v>
      </c>
      <c r="F43" s="43"/>
      <c r="G43" s="43"/>
      <c r="H43" s="43"/>
      <c r="I43" s="43"/>
      <c r="J43" s="43"/>
      <c r="K43" s="44"/>
      <c r="L43" s="44"/>
      <c r="M43" s="44"/>
      <c r="N43" s="44"/>
      <c r="O43" s="44"/>
      <c r="P43" s="44"/>
      <c r="Q43" s="44"/>
      <c r="R43" s="44"/>
      <c r="S43" s="44"/>
      <c r="T43" s="14"/>
    </row>
    <row r="44" spans="1:20" x14ac:dyDescent="0.3">
      <c r="A44" s="96">
        <v>60</v>
      </c>
      <c r="B44" s="43"/>
      <c r="C44" s="43"/>
      <c r="D44" s="43"/>
      <c r="E44" s="14">
        <f t="shared" si="0"/>
        <v>0</v>
      </c>
      <c r="F44" s="43"/>
      <c r="G44" s="43"/>
      <c r="H44" s="43"/>
      <c r="I44" s="43"/>
      <c r="J44" s="43"/>
      <c r="K44" s="44"/>
      <c r="L44" s="44"/>
      <c r="M44" s="44"/>
      <c r="N44" s="44"/>
      <c r="O44" s="44"/>
      <c r="P44" s="44"/>
      <c r="Q44" s="44"/>
      <c r="R44" s="44"/>
      <c r="S44" s="44"/>
      <c r="T44" s="14"/>
    </row>
    <row r="45" spans="1:20" x14ac:dyDescent="0.3">
      <c r="A45" s="96">
        <v>61</v>
      </c>
      <c r="B45" s="43"/>
      <c r="C45" s="43"/>
      <c r="D45" s="43"/>
      <c r="E45" s="14">
        <f t="shared" si="0"/>
        <v>0</v>
      </c>
      <c r="F45" s="43"/>
      <c r="G45" s="43"/>
      <c r="H45" s="43"/>
      <c r="I45" s="43"/>
      <c r="J45" s="43"/>
      <c r="K45" s="44"/>
      <c r="L45" s="44"/>
      <c r="M45" s="44"/>
      <c r="N45" s="44"/>
      <c r="O45" s="44"/>
      <c r="P45" s="44"/>
      <c r="Q45" s="44"/>
      <c r="R45" s="44"/>
      <c r="S45" s="44"/>
      <c r="T45" s="14"/>
    </row>
    <row r="46" spans="1:20" x14ac:dyDescent="0.3">
      <c r="A46" s="96">
        <v>62</v>
      </c>
      <c r="B46" s="43"/>
      <c r="C46" s="43"/>
      <c r="D46" s="43"/>
      <c r="E46" s="14">
        <f t="shared" si="0"/>
        <v>0</v>
      </c>
      <c r="F46" s="43"/>
      <c r="G46" s="43"/>
      <c r="H46" s="43"/>
      <c r="I46" s="43"/>
      <c r="J46" s="43"/>
      <c r="K46" s="44"/>
      <c r="L46" s="44"/>
      <c r="M46" s="44"/>
      <c r="N46" s="44"/>
      <c r="O46" s="44"/>
      <c r="P46" s="44"/>
      <c r="Q46" s="44"/>
      <c r="R46" s="44"/>
      <c r="S46" s="44"/>
      <c r="T46" s="14"/>
    </row>
    <row r="47" spans="1:20" x14ac:dyDescent="0.3">
      <c r="A47" s="96">
        <v>63</v>
      </c>
      <c r="B47" s="43"/>
      <c r="C47" s="43"/>
      <c r="D47" s="43"/>
      <c r="E47" s="14">
        <f t="shared" si="0"/>
        <v>0</v>
      </c>
      <c r="F47" s="43"/>
      <c r="G47" s="43"/>
      <c r="H47" s="43"/>
      <c r="I47" s="43"/>
      <c r="J47" s="43"/>
      <c r="K47" s="44"/>
      <c r="L47" s="44"/>
      <c r="M47" s="44"/>
      <c r="N47" s="44"/>
      <c r="O47" s="44"/>
      <c r="P47" s="44"/>
      <c r="Q47" s="44"/>
      <c r="R47" s="44"/>
      <c r="S47" s="44"/>
      <c r="T47" s="14"/>
    </row>
    <row r="48" spans="1:20" x14ac:dyDescent="0.3">
      <c r="A48" s="96">
        <v>64</v>
      </c>
      <c r="B48" s="43"/>
      <c r="C48" s="43"/>
      <c r="D48" s="43"/>
      <c r="E48" s="14">
        <f t="shared" si="0"/>
        <v>0</v>
      </c>
      <c r="F48" s="43"/>
      <c r="G48" s="43"/>
      <c r="H48" s="43"/>
      <c r="I48" s="43"/>
      <c r="J48" s="43"/>
      <c r="K48" s="44"/>
      <c r="L48" s="44"/>
      <c r="M48" s="44"/>
      <c r="N48" s="44"/>
      <c r="O48" s="44"/>
      <c r="P48" s="44"/>
      <c r="Q48" s="44"/>
      <c r="R48" s="44"/>
      <c r="S48" s="44"/>
      <c r="T48" s="14"/>
    </row>
    <row r="49" spans="1:20" x14ac:dyDescent="0.3">
      <c r="A49" s="96">
        <v>65</v>
      </c>
      <c r="B49" s="43"/>
      <c r="C49" s="43"/>
      <c r="D49" s="43"/>
      <c r="E49" s="14">
        <f t="shared" si="0"/>
        <v>0</v>
      </c>
      <c r="F49" s="43"/>
      <c r="G49" s="43"/>
      <c r="H49" s="43"/>
      <c r="I49" s="43"/>
      <c r="J49" s="43"/>
      <c r="K49" s="44"/>
      <c r="L49" s="44"/>
      <c r="M49" s="44"/>
      <c r="N49" s="44"/>
      <c r="O49" s="44"/>
      <c r="P49" s="44"/>
      <c r="Q49" s="44"/>
      <c r="R49" s="44"/>
      <c r="S49" s="44"/>
      <c r="T49" s="14"/>
    </row>
    <row r="50" spans="1:20" x14ac:dyDescent="0.3">
      <c r="A50" s="96">
        <v>67</v>
      </c>
      <c r="B50" s="43"/>
      <c r="C50" s="43"/>
      <c r="D50" s="43"/>
      <c r="E50" s="14">
        <f t="shared" si="0"/>
        <v>0</v>
      </c>
      <c r="F50" s="43"/>
      <c r="G50" s="43"/>
      <c r="H50" s="43"/>
      <c r="I50" s="43"/>
      <c r="J50" s="43"/>
      <c r="K50" s="44"/>
      <c r="L50" s="44"/>
      <c r="M50" s="44"/>
      <c r="N50" s="44"/>
      <c r="O50" s="44"/>
      <c r="P50" s="44"/>
      <c r="Q50" s="44"/>
      <c r="R50" s="44"/>
      <c r="S50" s="44"/>
      <c r="T50" s="14"/>
    </row>
    <row r="51" spans="1:20" x14ac:dyDescent="0.3">
      <c r="A51" s="96">
        <v>68</v>
      </c>
      <c r="B51" s="43"/>
      <c r="C51" s="43"/>
      <c r="D51" s="43"/>
      <c r="E51" s="14">
        <f t="shared" si="0"/>
        <v>0</v>
      </c>
      <c r="F51" s="43"/>
      <c r="G51" s="43"/>
      <c r="H51" s="43"/>
      <c r="I51" s="43"/>
      <c r="J51" s="43"/>
      <c r="K51" s="44"/>
      <c r="L51" s="44"/>
      <c r="M51" s="44"/>
      <c r="N51" s="44"/>
      <c r="O51" s="44"/>
      <c r="P51" s="44"/>
      <c r="Q51" s="44"/>
      <c r="R51" s="44"/>
      <c r="S51" s="44"/>
      <c r="T51" s="14"/>
    </row>
    <row r="52" spans="1:20" x14ac:dyDescent="0.3">
      <c r="A52" s="96">
        <v>69</v>
      </c>
      <c r="B52" s="43"/>
      <c r="C52" s="43"/>
      <c r="D52" s="43"/>
      <c r="E52" s="14">
        <f t="shared" si="0"/>
        <v>0</v>
      </c>
      <c r="F52" s="43"/>
      <c r="G52" s="43"/>
      <c r="H52" s="43"/>
      <c r="I52" s="43"/>
      <c r="J52" s="43"/>
      <c r="K52" s="44"/>
      <c r="L52" s="44"/>
      <c r="M52" s="44"/>
      <c r="N52" s="44"/>
      <c r="O52" s="44"/>
      <c r="P52" s="44"/>
      <c r="Q52" s="44"/>
      <c r="R52" s="44"/>
      <c r="S52" s="44"/>
      <c r="T52" s="14"/>
    </row>
    <row r="53" spans="1:20" x14ac:dyDescent="0.3">
      <c r="A53" s="96">
        <v>70</v>
      </c>
      <c r="B53" s="43"/>
      <c r="C53" s="43"/>
      <c r="D53" s="43"/>
      <c r="E53" s="14">
        <f t="shared" si="0"/>
        <v>0</v>
      </c>
      <c r="F53" s="43"/>
      <c r="G53" s="43"/>
      <c r="H53" s="43"/>
      <c r="I53" s="43"/>
      <c r="J53" s="43"/>
      <c r="K53" s="44"/>
      <c r="L53" s="44"/>
      <c r="M53" s="44"/>
      <c r="N53" s="44"/>
      <c r="O53" s="44"/>
      <c r="P53" s="44"/>
      <c r="Q53" s="44"/>
      <c r="R53" s="44"/>
      <c r="S53" s="44"/>
      <c r="T53" s="14"/>
    </row>
    <row r="54" spans="1:20" x14ac:dyDescent="0.3">
      <c r="A54" s="96">
        <v>73</v>
      </c>
      <c r="B54" s="43"/>
      <c r="C54" s="43"/>
      <c r="D54" s="43"/>
      <c r="E54" s="14">
        <f t="shared" si="0"/>
        <v>0</v>
      </c>
      <c r="F54" s="43"/>
      <c r="G54" s="43"/>
      <c r="H54" s="43"/>
      <c r="I54" s="43"/>
      <c r="J54" s="43"/>
      <c r="K54" s="44"/>
      <c r="L54" s="44"/>
      <c r="M54" s="44"/>
      <c r="N54" s="44"/>
      <c r="O54" s="44"/>
      <c r="P54" s="44"/>
      <c r="Q54" s="44"/>
      <c r="R54" s="44"/>
      <c r="S54" s="44"/>
      <c r="T54" s="14"/>
    </row>
    <row r="55" spans="1:20" x14ac:dyDescent="0.3">
      <c r="A55" s="96">
        <v>74</v>
      </c>
      <c r="B55" s="43"/>
      <c r="C55" s="43"/>
      <c r="D55" s="43"/>
      <c r="E55" s="14">
        <f t="shared" si="0"/>
        <v>0</v>
      </c>
      <c r="F55" s="43"/>
      <c r="G55" s="43"/>
      <c r="H55" s="43"/>
      <c r="I55" s="43"/>
      <c r="J55" s="43"/>
      <c r="K55" s="44"/>
      <c r="L55" s="44"/>
      <c r="M55" s="44"/>
      <c r="N55" s="44"/>
      <c r="O55" s="44"/>
      <c r="P55" s="44"/>
      <c r="Q55" s="44"/>
      <c r="R55" s="44"/>
      <c r="S55" s="44"/>
      <c r="T55" s="14"/>
    </row>
    <row r="56" spans="1:20" x14ac:dyDescent="0.3">
      <c r="A56" s="96" t="s">
        <v>177</v>
      </c>
      <c r="B56" s="43"/>
      <c r="C56" s="43"/>
      <c r="D56" s="43"/>
      <c r="E56" s="14">
        <f t="shared" si="0"/>
        <v>0</v>
      </c>
      <c r="F56" s="43"/>
      <c r="G56" s="43"/>
      <c r="H56" s="43"/>
      <c r="I56" s="43"/>
      <c r="J56" s="43"/>
      <c r="K56" s="44"/>
      <c r="L56" s="44"/>
      <c r="M56" s="44"/>
      <c r="N56" s="44"/>
      <c r="O56" s="44"/>
      <c r="P56" s="44"/>
      <c r="Q56" s="44"/>
      <c r="R56" s="44"/>
      <c r="S56" s="44"/>
      <c r="T56" s="14"/>
    </row>
    <row r="57" spans="1:20" x14ac:dyDescent="0.3">
      <c r="A57" s="96">
        <v>77</v>
      </c>
      <c r="B57" s="43"/>
      <c r="C57" s="43"/>
      <c r="D57" s="43"/>
      <c r="E57" s="14">
        <f t="shared" si="0"/>
        <v>0</v>
      </c>
      <c r="F57" s="43"/>
      <c r="G57" s="43"/>
      <c r="H57" s="43"/>
      <c r="I57" s="43"/>
      <c r="J57" s="43"/>
      <c r="K57" s="44"/>
      <c r="L57" s="44"/>
      <c r="M57" s="44"/>
      <c r="N57" s="44"/>
      <c r="O57" s="44"/>
      <c r="P57" s="44"/>
      <c r="Q57" s="44"/>
      <c r="R57" s="44"/>
      <c r="S57" s="44"/>
      <c r="T57" s="14"/>
    </row>
    <row r="58" spans="1:20" x14ac:dyDescent="0.3">
      <c r="A58" s="96">
        <v>78</v>
      </c>
      <c r="B58" s="43"/>
      <c r="C58" s="43"/>
      <c r="D58" s="43"/>
      <c r="E58" s="14">
        <f t="shared" si="0"/>
        <v>0</v>
      </c>
      <c r="F58" s="43"/>
      <c r="G58" s="43"/>
      <c r="H58" s="43"/>
      <c r="I58" s="43"/>
      <c r="J58" s="43"/>
      <c r="K58" s="44"/>
      <c r="L58" s="44"/>
      <c r="M58" s="44"/>
      <c r="N58" s="44"/>
      <c r="O58" s="44"/>
      <c r="P58" s="44"/>
      <c r="Q58" s="44"/>
      <c r="R58" s="44"/>
      <c r="S58" s="44"/>
      <c r="T58" s="14"/>
    </row>
    <row r="59" spans="1:20" x14ac:dyDescent="0.3">
      <c r="A59" s="96">
        <v>79</v>
      </c>
      <c r="B59" s="43"/>
      <c r="C59" s="43"/>
      <c r="D59" s="43"/>
      <c r="E59" s="14">
        <f t="shared" si="0"/>
        <v>0</v>
      </c>
      <c r="F59" s="43"/>
      <c r="G59" s="43"/>
      <c r="H59" s="43"/>
      <c r="I59" s="43"/>
      <c r="J59" s="43"/>
      <c r="K59" s="44"/>
      <c r="L59" s="44"/>
      <c r="M59" s="44"/>
      <c r="N59" s="44"/>
      <c r="O59" s="44"/>
      <c r="P59" s="44"/>
      <c r="Q59" s="44"/>
      <c r="R59" s="44"/>
      <c r="S59" s="44"/>
      <c r="T59" s="14"/>
    </row>
    <row r="60" spans="1:20" x14ac:dyDescent="0.3">
      <c r="A60" s="96" t="s">
        <v>178</v>
      </c>
      <c r="B60" s="43"/>
      <c r="C60" s="43"/>
      <c r="D60" s="43"/>
      <c r="E60" s="14">
        <f t="shared" si="0"/>
        <v>0</v>
      </c>
      <c r="F60" s="43"/>
      <c r="G60" s="43"/>
      <c r="H60" s="43"/>
      <c r="I60" s="43"/>
      <c r="J60" s="43"/>
      <c r="K60" s="44"/>
      <c r="L60" s="44"/>
      <c r="M60" s="44"/>
      <c r="N60" s="44"/>
      <c r="O60" s="44"/>
      <c r="P60" s="44"/>
      <c r="Q60" s="44"/>
      <c r="R60" s="44"/>
      <c r="S60" s="44"/>
      <c r="T60" s="14"/>
    </row>
    <row r="61" spans="1:20" x14ac:dyDescent="0.3">
      <c r="A61" s="96" t="s">
        <v>460</v>
      </c>
      <c r="B61" s="43"/>
      <c r="C61" s="43"/>
      <c r="D61" s="43"/>
      <c r="E61" s="14">
        <f t="shared" si="0"/>
        <v>0</v>
      </c>
      <c r="F61" s="43"/>
      <c r="G61" s="43"/>
      <c r="H61" s="43"/>
      <c r="I61" s="43"/>
      <c r="J61" s="43"/>
      <c r="K61" s="44"/>
      <c r="L61" s="44"/>
      <c r="M61" s="44"/>
      <c r="N61" s="44"/>
      <c r="O61" s="44"/>
      <c r="P61" s="44"/>
      <c r="Q61" s="44"/>
      <c r="R61" s="44"/>
      <c r="S61" s="44"/>
      <c r="T61" s="14"/>
    </row>
    <row r="62" spans="1:20" x14ac:dyDescent="0.3">
      <c r="A62" s="96" t="s">
        <v>179</v>
      </c>
      <c r="B62" s="43"/>
      <c r="C62" s="43"/>
      <c r="D62" s="43"/>
      <c r="E62" s="14">
        <f t="shared" si="0"/>
        <v>0</v>
      </c>
      <c r="F62" s="43"/>
      <c r="G62" s="43"/>
      <c r="H62" s="43"/>
      <c r="I62" s="43"/>
      <c r="J62" s="43"/>
      <c r="K62" s="44"/>
      <c r="L62" s="44"/>
      <c r="M62" s="44"/>
      <c r="N62" s="44"/>
      <c r="O62" s="44"/>
      <c r="P62" s="44"/>
      <c r="Q62" s="44"/>
      <c r="R62" s="44"/>
      <c r="S62" s="44"/>
      <c r="T62" s="14"/>
    </row>
    <row r="63" spans="1:20" x14ac:dyDescent="0.3">
      <c r="A63" s="96">
        <v>83</v>
      </c>
      <c r="B63" s="43"/>
      <c r="C63" s="43"/>
      <c r="D63" s="43"/>
      <c r="E63" s="14">
        <f t="shared" si="0"/>
        <v>0</v>
      </c>
      <c r="F63" s="43"/>
      <c r="G63" s="43"/>
      <c r="H63" s="43"/>
      <c r="I63" s="43"/>
      <c r="J63" s="43"/>
      <c r="K63" s="44"/>
      <c r="L63" s="44"/>
      <c r="M63" s="44"/>
      <c r="N63" s="44"/>
      <c r="O63" s="44"/>
      <c r="P63" s="44"/>
      <c r="Q63" s="44"/>
      <c r="R63" s="44"/>
      <c r="S63" s="44"/>
      <c r="T63" s="14"/>
    </row>
    <row r="64" spans="1:20" x14ac:dyDescent="0.3">
      <c r="A64" s="96">
        <v>84</v>
      </c>
      <c r="B64" s="43"/>
      <c r="C64" s="43"/>
      <c r="D64" s="43"/>
      <c r="E64" s="14">
        <f t="shared" si="0"/>
        <v>0</v>
      </c>
      <c r="F64" s="43"/>
      <c r="G64" s="43"/>
      <c r="H64" s="43"/>
      <c r="I64" s="43"/>
      <c r="J64" s="43"/>
      <c r="K64" s="44"/>
      <c r="L64" s="44"/>
      <c r="M64" s="44"/>
      <c r="N64" s="44"/>
      <c r="O64" s="44"/>
      <c r="P64" s="44"/>
      <c r="Q64" s="44"/>
      <c r="R64" s="44"/>
      <c r="S64" s="44"/>
      <c r="T64" s="14"/>
    </row>
    <row r="65" spans="1:243" x14ac:dyDescent="0.3">
      <c r="A65" s="96">
        <v>85</v>
      </c>
      <c r="B65" s="43"/>
      <c r="C65" s="43"/>
      <c r="D65" s="43"/>
      <c r="E65" s="14">
        <f t="shared" si="0"/>
        <v>0</v>
      </c>
      <c r="F65" s="43"/>
      <c r="G65" s="43"/>
      <c r="H65" s="43"/>
      <c r="I65" s="43"/>
      <c r="J65" s="43"/>
      <c r="K65" s="44"/>
      <c r="L65" s="44"/>
      <c r="M65" s="44"/>
      <c r="N65" s="44"/>
      <c r="O65" s="44"/>
      <c r="P65" s="44"/>
      <c r="Q65" s="44"/>
      <c r="R65" s="44"/>
      <c r="S65" s="44"/>
      <c r="T65" s="14"/>
    </row>
    <row r="66" spans="1:243" x14ac:dyDescent="0.3">
      <c r="A66" s="96">
        <v>86</v>
      </c>
      <c r="B66" s="43"/>
      <c r="C66" s="43"/>
      <c r="D66" s="43"/>
      <c r="E66" s="14">
        <f t="shared" si="0"/>
        <v>0</v>
      </c>
      <c r="F66" s="43"/>
      <c r="G66" s="43"/>
      <c r="H66" s="43"/>
      <c r="I66" s="43"/>
      <c r="J66" s="43"/>
      <c r="K66" s="44"/>
      <c r="L66" s="44"/>
      <c r="M66" s="44"/>
      <c r="N66" s="44"/>
      <c r="O66" s="44"/>
      <c r="P66" s="44"/>
      <c r="Q66" s="44"/>
      <c r="R66" s="44"/>
      <c r="S66" s="44"/>
      <c r="T66" s="14"/>
    </row>
    <row r="67" spans="1:243" x14ac:dyDescent="0.3">
      <c r="A67" s="96">
        <v>87</v>
      </c>
      <c r="B67" s="43"/>
      <c r="C67" s="43"/>
      <c r="D67" s="43"/>
      <c r="E67" s="14">
        <f t="shared" si="0"/>
        <v>0</v>
      </c>
      <c r="F67" s="43"/>
      <c r="G67" s="43"/>
      <c r="H67" s="43"/>
      <c r="I67" s="43"/>
      <c r="J67" s="43"/>
      <c r="K67" s="44"/>
      <c r="L67" s="44"/>
      <c r="M67" s="44"/>
      <c r="N67" s="44"/>
      <c r="O67" s="44"/>
      <c r="P67" s="44"/>
      <c r="Q67" s="44"/>
      <c r="R67" s="44"/>
      <c r="S67" s="44"/>
      <c r="T67" s="14"/>
    </row>
    <row r="68" spans="1:243" x14ac:dyDescent="0.3">
      <c r="A68" s="96" t="s">
        <v>180</v>
      </c>
      <c r="B68" s="43"/>
      <c r="C68" s="43"/>
      <c r="D68" s="43"/>
      <c r="E68" s="14">
        <f t="shared" si="0"/>
        <v>0</v>
      </c>
      <c r="F68" s="43"/>
      <c r="G68" s="43"/>
      <c r="H68" s="43"/>
      <c r="I68" s="43"/>
      <c r="J68" s="43"/>
      <c r="K68" s="44"/>
      <c r="L68" s="44"/>
      <c r="M68" s="44"/>
      <c r="N68" s="44"/>
      <c r="O68" s="44"/>
      <c r="P68" s="44"/>
      <c r="Q68" s="44"/>
      <c r="R68" s="44"/>
      <c r="S68" s="44"/>
      <c r="T68" s="14"/>
    </row>
    <row r="69" spans="1:243" x14ac:dyDescent="0.3">
      <c r="A69" s="96">
        <v>88</v>
      </c>
      <c r="B69" s="43"/>
      <c r="C69" s="43"/>
      <c r="D69" s="43"/>
      <c r="E69" s="14">
        <f t="shared" si="0"/>
        <v>0</v>
      </c>
      <c r="F69" s="43"/>
      <c r="G69" s="43"/>
      <c r="H69" s="43"/>
      <c r="I69" s="43"/>
      <c r="J69" s="43"/>
      <c r="K69" s="44"/>
      <c r="L69" s="44"/>
      <c r="M69" s="44"/>
      <c r="N69" s="44"/>
      <c r="O69" s="44"/>
      <c r="P69" s="44"/>
      <c r="Q69" s="44"/>
      <c r="R69" s="44"/>
      <c r="S69" s="44"/>
      <c r="T69" s="14"/>
    </row>
    <row r="70" spans="1:243" x14ac:dyDescent="0.3">
      <c r="A70" s="96">
        <v>89</v>
      </c>
      <c r="B70" s="43"/>
      <c r="C70" s="43"/>
      <c r="D70" s="43"/>
      <c r="E70" s="14">
        <f t="shared" si="0"/>
        <v>0</v>
      </c>
      <c r="F70" s="43"/>
      <c r="G70" s="43"/>
      <c r="H70" s="43"/>
      <c r="I70" s="43"/>
      <c r="J70" s="43"/>
      <c r="K70" s="44"/>
      <c r="L70" s="44"/>
      <c r="M70" s="44"/>
      <c r="N70" s="44"/>
      <c r="O70" s="44"/>
      <c r="P70" s="44"/>
      <c r="Q70" s="44"/>
      <c r="R70" s="44"/>
      <c r="S70" s="44"/>
      <c r="T70" s="14"/>
    </row>
    <row r="71" spans="1:243" x14ac:dyDescent="0.3">
      <c r="A71" s="96">
        <v>90</v>
      </c>
      <c r="B71" s="43"/>
      <c r="C71" s="43"/>
      <c r="D71" s="43"/>
      <c r="E71" s="14">
        <f t="shared" si="0"/>
        <v>0</v>
      </c>
      <c r="F71" s="43"/>
      <c r="G71" s="43"/>
      <c r="H71" s="43"/>
      <c r="I71" s="43"/>
      <c r="J71" s="43"/>
      <c r="K71" s="44"/>
      <c r="L71" s="44"/>
      <c r="M71" s="44"/>
      <c r="N71" s="44"/>
      <c r="O71" s="44"/>
      <c r="P71" s="44"/>
      <c r="Q71" s="44"/>
      <c r="R71" s="44"/>
      <c r="S71" s="44"/>
      <c r="T71" s="14"/>
    </row>
    <row r="72" spans="1:243" x14ac:dyDescent="0.3">
      <c r="A72" s="96">
        <v>91</v>
      </c>
      <c r="B72" s="43"/>
      <c r="C72" s="43"/>
      <c r="D72" s="43"/>
      <c r="E72" s="14">
        <f t="shared" si="0"/>
        <v>0</v>
      </c>
      <c r="F72" s="43"/>
      <c r="G72" s="43"/>
      <c r="H72" s="43"/>
      <c r="I72" s="43"/>
      <c r="J72" s="43"/>
      <c r="K72" s="44"/>
      <c r="L72" s="44"/>
      <c r="M72" s="44"/>
      <c r="N72" s="44"/>
      <c r="O72" s="44"/>
      <c r="P72" s="44"/>
      <c r="Q72" s="44"/>
      <c r="R72" s="44"/>
      <c r="S72" s="44"/>
      <c r="T72" s="14"/>
    </row>
    <row r="73" spans="1:243" x14ac:dyDescent="0.3">
      <c r="A73" s="96">
        <v>92</v>
      </c>
      <c r="B73" s="43"/>
      <c r="C73" s="43"/>
      <c r="D73" s="43"/>
      <c r="E73" s="14">
        <f t="shared" si="0"/>
        <v>0</v>
      </c>
      <c r="F73" s="43"/>
      <c r="G73" s="43"/>
      <c r="H73" s="43"/>
      <c r="I73" s="43"/>
      <c r="J73" s="43"/>
      <c r="K73" s="44"/>
      <c r="L73" s="44"/>
      <c r="M73" s="44"/>
      <c r="N73" s="44"/>
      <c r="O73" s="44"/>
      <c r="P73" s="44"/>
      <c r="Q73" s="44"/>
      <c r="R73" s="44"/>
      <c r="S73" s="44"/>
      <c r="T73" s="14"/>
    </row>
    <row r="74" spans="1:243" x14ac:dyDescent="0.3">
      <c r="A74" s="96">
        <v>93</v>
      </c>
      <c r="B74" s="43"/>
      <c r="C74" s="43"/>
      <c r="D74" s="43"/>
      <c r="E74" s="14">
        <f t="shared" si="0"/>
        <v>0</v>
      </c>
      <c r="F74" s="43"/>
      <c r="G74" s="43"/>
      <c r="H74" s="43"/>
      <c r="I74" s="43"/>
      <c r="J74" s="43"/>
      <c r="K74" s="44"/>
      <c r="L74" s="44"/>
      <c r="M74" s="44"/>
      <c r="N74" s="44"/>
      <c r="O74" s="44"/>
      <c r="P74" s="44"/>
      <c r="Q74" s="44"/>
      <c r="R74" s="44"/>
      <c r="S74" s="44"/>
      <c r="T74" s="14"/>
    </row>
    <row r="75" spans="1:243" x14ac:dyDescent="0.3">
      <c r="A75" s="96" t="s">
        <v>107</v>
      </c>
      <c r="B75" s="43"/>
      <c r="C75" s="43"/>
      <c r="D75" s="43"/>
      <c r="E75" s="14">
        <f t="shared" si="0"/>
        <v>0</v>
      </c>
      <c r="F75" s="43"/>
      <c r="G75" s="43"/>
      <c r="H75" s="43"/>
      <c r="I75" s="43"/>
      <c r="J75" s="43"/>
      <c r="K75" s="44"/>
      <c r="L75" s="44"/>
      <c r="M75" s="44"/>
      <c r="N75" s="44"/>
      <c r="O75" s="44"/>
      <c r="P75" s="44"/>
      <c r="Q75" s="44"/>
      <c r="R75" s="44"/>
      <c r="S75" s="44"/>
      <c r="T75" s="14"/>
    </row>
    <row r="76" spans="1:243" ht="19.5" thickBot="1" x14ac:dyDescent="0.35">
      <c r="A76" s="98">
        <v>97</v>
      </c>
      <c r="B76" s="43"/>
      <c r="C76" s="43"/>
      <c r="D76" s="43"/>
      <c r="E76" s="14">
        <f t="shared" si="0"/>
        <v>0</v>
      </c>
      <c r="F76" s="43"/>
      <c r="G76" s="43"/>
      <c r="H76" s="43"/>
      <c r="I76" s="43"/>
      <c r="J76" s="43"/>
      <c r="K76" s="44"/>
      <c r="L76" s="44"/>
      <c r="M76" s="44"/>
      <c r="N76" s="44"/>
      <c r="O76" s="44"/>
      <c r="P76" s="44"/>
      <c r="Q76" s="44"/>
      <c r="R76" s="44"/>
      <c r="S76" s="44"/>
      <c r="T76" s="14"/>
    </row>
    <row r="77" spans="1:243" s="102" customFormat="1" ht="19.5" thickBot="1" x14ac:dyDescent="0.35">
      <c r="A77" s="99" t="s">
        <v>106</v>
      </c>
      <c r="B77" s="100">
        <f>SUM(B6:B76)</f>
        <v>0</v>
      </c>
      <c r="C77" s="101">
        <f>SUM(C6:C76)</f>
        <v>0</v>
      </c>
      <c r="D77" s="101">
        <f>SUM(D6:D76)</f>
        <v>0</v>
      </c>
      <c r="E77" s="101">
        <f>SUM(E6:E76)</f>
        <v>0</v>
      </c>
      <c r="F77" s="101">
        <f>SUM(F6:F76)</f>
        <v>0</v>
      </c>
      <c r="G77" s="101">
        <f t="shared" ref="G77:S77" si="1">SUM(G6:G76)</f>
        <v>0</v>
      </c>
      <c r="H77" s="101">
        <f t="shared" si="1"/>
        <v>0</v>
      </c>
      <c r="I77" s="101">
        <f t="shared" si="1"/>
        <v>0</v>
      </c>
      <c r="J77" s="101">
        <f t="shared" si="1"/>
        <v>0</v>
      </c>
      <c r="K77" s="101">
        <f t="shared" si="1"/>
        <v>0</v>
      </c>
      <c r="L77" s="101">
        <f t="shared" si="1"/>
        <v>0</v>
      </c>
      <c r="M77" s="101">
        <f t="shared" si="1"/>
        <v>0</v>
      </c>
      <c r="N77" s="101"/>
      <c r="O77" s="101"/>
      <c r="P77" s="101"/>
      <c r="Q77" s="101">
        <f t="shared" si="1"/>
        <v>0</v>
      </c>
      <c r="R77" s="101">
        <f t="shared" si="1"/>
        <v>0</v>
      </c>
      <c r="S77" s="101">
        <f t="shared" si="1"/>
        <v>0</v>
      </c>
      <c r="T77" s="101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</row>
    <row r="78" spans="1:243" s="106" customFormat="1" ht="19.5" thickBot="1" x14ac:dyDescent="0.35">
      <c r="A78" s="103" t="s">
        <v>162</v>
      </c>
      <c r="B78" s="104"/>
      <c r="C78" s="105"/>
      <c r="D78" s="105"/>
      <c r="E78" s="105">
        <f t="shared" ref="E78:E111" si="2">SUM(B78:D78)</f>
        <v>0</v>
      </c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</row>
    <row r="79" spans="1:243" x14ac:dyDescent="0.3">
      <c r="A79" s="107">
        <v>15</v>
      </c>
      <c r="B79" s="43"/>
      <c r="C79" s="43"/>
      <c r="D79" s="43"/>
      <c r="E79" s="14">
        <f t="shared" si="2"/>
        <v>0</v>
      </c>
      <c r="F79" s="43"/>
      <c r="G79" s="43"/>
      <c r="H79" s="43"/>
      <c r="I79" s="43"/>
      <c r="J79" s="43"/>
      <c r="K79" s="44"/>
      <c r="L79" s="44"/>
      <c r="M79" s="44"/>
      <c r="N79" s="44"/>
      <c r="O79" s="44"/>
      <c r="P79" s="44"/>
      <c r="Q79" s="44"/>
      <c r="R79" s="44"/>
      <c r="S79" s="44"/>
      <c r="T79" s="14"/>
    </row>
    <row r="80" spans="1:243" x14ac:dyDescent="0.3">
      <c r="A80" s="108" t="s">
        <v>458</v>
      </c>
      <c r="B80" s="43"/>
      <c r="C80" s="43"/>
      <c r="D80" s="43"/>
      <c r="E80" s="14">
        <f t="shared" si="2"/>
        <v>0</v>
      </c>
      <c r="F80" s="43"/>
      <c r="G80" s="43"/>
      <c r="H80" s="43"/>
      <c r="I80" s="43"/>
      <c r="J80" s="43"/>
      <c r="K80" s="44"/>
      <c r="L80" s="44"/>
      <c r="M80" s="44"/>
      <c r="N80" s="44"/>
      <c r="O80" s="44"/>
      <c r="P80" s="44"/>
      <c r="Q80" s="44"/>
      <c r="R80" s="44"/>
      <c r="S80" s="44"/>
      <c r="T80" s="14"/>
    </row>
    <row r="81" spans="1:20" x14ac:dyDescent="0.3">
      <c r="A81" s="108" t="s">
        <v>181</v>
      </c>
      <c r="B81" s="43"/>
      <c r="C81" s="43"/>
      <c r="D81" s="43"/>
      <c r="E81" s="14">
        <f t="shared" si="2"/>
        <v>0</v>
      </c>
      <c r="F81" s="43"/>
      <c r="G81" s="43"/>
      <c r="H81" s="43"/>
      <c r="I81" s="43"/>
      <c r="J81" s="43"/>
      <c r="K81" s="44"/>
      <c r="L81" s="44"/>
      <c r="M81" s="44"/>
      <c r="N81" s="44"/>
      <c r="O81" s="44"/>
      <c r="P81" s="44"/>
      <c r="Q81" s="44"/>
      <c r="R81" s="44"/>
      <c r="S81" s="44"/>
      <c r="T81" s="14"/>
    </row>
    <row r="82" spans="1:20" x14ac:dyDescent="0.3">
      <c r="A82" s="108">
        <v>18</v>
      </c>
      <c r="B82" s="43"/>
      <c r="C82" s="43"/>
      <c r="D82" s="43"/>
      <c r="E82" s="14">
        <f t="shared" si="2"/>
        <v>0</v>
      </c>
      <c r="F82" s="43"/>
      <c r="G82" s="43"/>
      <c r="H82" s="43"/>
      <c r="I82" s="43"/>
      <c r="J82" s="43"/>
      <c r="K82" s="44"/>
      <c r="L82" s="44"/>
      <c r="M82" s="44"/>
      <c r="N82" s="44"/>
      <c r="O82" s="44"/>
      <c r="P82" s="44"/>
      <c r="Q82" s="44"/>
      <c r="R82" s="44"/>
      <c r="S82" s="44"/>
      <c r="T82" s="14"/>
    </row>
    <row r="83" spans="1:20" x14ac:dyDescent="0.3">
      <c r="A83" s="108">
        <v>19</v>
      </c>
      <c r="B83" s="43"/>
      <c r="C83" s="43"/>
      <c r="D83" s="43"/>
      <c r="E83" s="14">
        <f t="shared" si="2"/>
        <v>0</v>
      </c>
      <c r="F83" s="43"/>
      <c r="G83" s="43"/>
      <c r="H83" s="43"/>
      <c r="I83" s="43"/>
      <c r="J83" s="43"/>
      <c r="K83" s="44"/>
      <c r="L83" s="44"/>
      <c r="M83" s="44"/>
      <c r="N83" s="44"/>
      <c r="O83" s="44"/>
      <c r="P83" s="44"/>
      <c r="Q83" s="44"/>
      <c r="R83" s="44"/>
      <c r="S83" s="44"/>
      <c r="T83" s="14"/>
    </row>
    <row r="84" spans="1:20" x14ac:dyDescent="0.3">
      <c r="A84" s="108" t="s">
        <v>182</v>
      </c>
      <c r="B84" s="43"/>
      <c r="C84" s="43"/>
      <c r="D84" s="43"/>
      <c r="E84" s="14">
        <f t="shared" si="2"/>
        <v>0</v>
      </c>
      <c r="F84" s="43"/>
      <c r="G84" s="43"/>
      <c r="H84" s="43"/>
      <c r="I84" s="43"/>
      <c r="J84" s="43"/>
      <c r="K84" s="44"/>
      <c r="L84" s="44"/>
      <c r="M84" s="44"/>
      <c r="N84" s="44"/>
      <c r="O84" s="44"/>
      <c r="P84" s="44"/>
      <c r="Q84" s="44"/>
      <c r="R84" s="44"/>
      <c r="S84" s="44"/>
      <c r="T84" s="14"/>
    </row>
    <row r="85" spans="1:20" x14ac:dyDescent="0.3">
      <c r="A85" s="108">
        <v>22</v>
      </c>
      <c r="B85" s="43"/>
      <c r="C85" s="43"/>
      <c r="D85" s="43"/>
      <c r="E85" s="14">
        <f t="shared" si="2"/>
        <v>0</v>
      </c>
      <c r="F85" s="43"/>
      <c r="G85" s="43"/>
      <c r="H85" s="43"/>
      <c r="I85" s="43"/>
      <c r="J85" s="43"/>
      <c r="K85" s="44"/>
      <c r="L85" s="44"/>
      <c r="M85" s="44"/>
      <c r="N85" s="44"/>
      <c r="O85" s="44"/>
      <c r="P85" s="44"/>
      <c r="Q85" s="44"/>
      <c r="R85" s="44"/>
      <c r="S85" s="44"/>
      <c r="T85" s="14"/>
    </row>
    <row r="86" spans="1:20" x14ac:dyDescent="0.3">
      <c r="A86" s="108" t="s">
        <v>459</v>
      </c>
      <c r="B86" s="43"/>
      <c r="C86" s="43"/>
      <c r="D86" s="43"/>
      <c r="E86" s="14">
        <f t="shared" si="2"/>
        <v>0</v>
      </c>
      <c r="F86" s="43"/>
      <c r="G86" s="43"/>
      <c r="H86" s="43"/>
      <c r="I86" s="43"/>
      <c r="J86" s="43"/>
      <c r="K86" s="44"/>
      <c r="L86" s="44"/>
      <c r="M86" s="44"/>
      <c r="N86" s="44"/>
      <c r="O86" s="44"/>
      <c r="P86" s="44"/>
      <c r="Q86" s="44"/>
      <c r="R86" s="44"/>
      <c r="S86" s="44"/>
      <c r="T86" s="14"/>
    </row>
    <row r="87" spans="1:20" x14ac:dyDescent="0.3">
      <c r="A87" s="108" t="s">
        <v>183</v>
      </c>
      <c r="B87" s="43"/>
      <c r="C87" s="43"/>
      <c r="D87" s="43"/>
      <c r="E87" s="14">
        <f t="shared" si="2"/>
        <v>0</v>
      </c>
      <c r="F87" s="43"/>
      <c r="G87" s="43"/>
      <c r="H87" s="43"/>
      <c r="I87" s="43"/>
      <c r="J87" s="43"/>
      <c r="K87" s="44"/>
      <c r="L87" s="44"/>
      <c r="M87" s="44"/>
      <c r="N87" s="44"/>
      <c r="O87" s="44"/>
      <c r="P87" s="44"/>
      <c r="Q87" s="44"/>
      <c r="R87" s="44"/>
      <c r="S87" s="44"/>
      <c r="T87" s="14"/>
    </row>
    <row r="88" spans="1:20" x14ac:dyDescent="0.3">
      <c r="A88" s="108" t="s">
        <v>184</v>
      </c>
      <c r="B88" s="43"/>
      <c r="C88" s="43"/>
      <c r="D88" s="43"/>
      <c r="E88" s="14">
        <f t="shared" si="2"/>
        <v>0</v>
      </c>
      <c r="F88" s="43"/>
      <c r="G88" s="43"/>
      <c r="H88" s="43"/>
      <c r="I88" s="43"/>
      <c r="J88" s="43"/>
      <c r="K88" s="44"/>
      <c r="L88" s="44"/>
      <c r="M88" s="44"/>
      <c r="N88" s="44"/>
      <c r="O88" s="44"/>
      <c r="P88" s="44"/>
      <c r="Q88" s="44"/>
      <c r="R88" s="44"/>
      <c r="S88" s="44"/>
      <c r="T88" s="14"/>
    </row>
    <row r="89" spans="1:20" x14ac:dyDescent="0.3">
      <c r="A89" s="108" t="s">
        <v>185</v>
      </c>
      <c r="B89" s="43"/>
      <c r="C89" s="43"/>
      <c r="D89" s="43"/>
      <c r="E89" s="14">
        <f t="shared" si="2"/>
        <v>0</v>
      </c>
      <c r="F89" s="43"/>
      <c r="G89" s="43"/>
      <c r="H89" s="43"/>
      <c r="I89" s="43"/>
      <c r="J89" s="43"/>
      <c r="K89" s="44"/>
      <c r="L89" s="44"/>
      <c r="M89" s="44"/>
      <c r="N89" s="44"/>
      <c r="O89" s="44"/>
      <c r="P89" s="44"/>
      <c r="Q89" s="44"/>
      <c r="R89" s="44"/>
      <c r="S89" s="44"/>
      <c r="T89" s="14"/>
    </row>
    <row r="90" spans="1:20" x14ac:dyDescent="0.3">
      <c r="A90" s="108" t="s">
        <v>186</v>
      </c>
      <c r="B90" s="43"/>
      <c r="C90" s="43"/>
      <c r="D90" s="43"/>
      <c r="E90" s="14">
        <f t="shared" si="2"/>
        <v>0</v>
      </c>
      <c r="F90" s="43"/>
      <c r="G90" s="43"/>
      <c r="H90" s="43"/>
      <c r="I90" s="43"/>
      <c r="J90" s="43"/>
      <c r="K90" s="44"/>
      <c r="L90" s="44"/>
      <c r="M90" s="44"/>
      <c r="N90" s="44"/>
      <c r="O90" s="44"/>
      <c r="P90" s="44"/>
      <c r="Q90" s="44"/>
      <c r="R90" s="44"/>
      <c r="S90" s="44"/>
      <c r="T90" s="14"/>
    </row>
    <row r="91" spans="1:20" x14ac:dyDescent="0.3">
      <c r="A91" s="108" t="s">
        <v>187</v>
      </c>
      <c r="B91" s="43"/>
      <c r="C91" s="43"/>
      <c r="D91" s="43"/>
      <c r="E91" s="14">
        <f t="shared" si="2"/>
        <v>0</v>
      </c>
      <c r="F91" s="43"/>
      <c r="G91" s="43"/>
      <c r="H91" s="43"/>
      <c r="I91" s="43"/>
      <c r="J91" s="43"/>
      <c r="K91" s="44"/>
      <c r="L91" s="44"/>
      <c r="M91" s="44"/>
      <c r="N91" s="44"/>
      <c r="O91" s="44"/>
      <c r="P91" s="44"/>
      <c r="Q91" s="44"/>
      <c r="R91" s="44"/>
      <c r="S91" s="44"/>
      <c r="T91" s="14"/>
    </row>
    <row r="92" spans="1:20" x14ac:dyDescent="0.3">
      <c r="A92" s="108" t="s">
        <v>188</v>
      </c>
      <c r="B92" s="43"/>
      <c r="C92" s="43"/>
      <c r="D92" s="43"/>
      <c r="E92" s="14">
        <f t="shared" si="2"/>
        <v>0</v>
      </c>
      <c r="F92" s="43"/>
      <c r="G92" s="43"/>
      <c r="H92" s="43"/>
      <c r="I92" s="43"/>
      <c r="J92" s="43"/>
      <c r="K92" s="44"/>
      <c r="L92" s="44"/>
      <c r="M92" s="44"/>
      <c r="N92" s="44"/>
      <c r="O92" s="44"/>
      <c r="P92" s="44"/>
      <c r="Q92" s="44"/>
      <c r="R92" s="44"/>
      <c r="S92" s="44"/>
      <c r="T92" s="14"/>
    </row>
    <row r="93" spans="1:20" x14ac:dyDescent="0.3">
      <c r="A93" s="108" t="s">
        <v>189</v>
      </c>
      <c r="B93" s="43"/>
      <c r="C93" s="43"/>
      <c r="D93" s="43"/>
      <c r="E93" s="14">
        <f t="shared" si="2"/>
        <v>0</v>
      </c>
      <c r="F93" s="43"/>
      <c r="G93" s="43"/>
      <c r="H93" s="43"/>
      <c r="I93" s="43"/>
      <c r="J93" s="43"/>
      <c r="K93" s="44"/>
      <c r="L93" s="44"/>
      <c r="M93" s="44"/>
      <c r="N93" s="44"/>
      <c r="O93" s="44"/>
      <c r="P93" s="44"/>
      <c r="Q93" s="44"/>
      <c r="R93" s="44"/>
      <c r="S93" s="44"/>
      <c r="T93" s="14"/>
    </row>
    <row r="94" spans="1:20" x14ac:dyDescent="0.3">
      <c r="A94" s="108" t="s">
        <v>190</v>
      </c>
      <c r="B94" s="43"/>
      <c r="C94" s="43"/>
      <c r="D94" s="43"/>
      <c r="E94" s="14">
        <f t="shared" si="2"/>
        <v>0</v>
      </c>
      <c r="F94" s="43"/>
      <c r="G94" s="43"/>
      <c r="H94" s="43"/>
      <c r="I94" s="43"/>
      <c r="J94" s="43"/>
      <c r="K94" s="44"/>
      <c r="L94" s="44"/>
      <c r="M94" s="44"/>
      <c r="N94" s="44"/>
      <c r="O94" s="44"/>
      <c r="P94" s="44"/>
      <c r="Q94" s="44"/>
      <c r="R94" s="44"/>
      <c r="S94" s="44"/>
      <c r="T94" s="14"/>
    </row>
    <row r="95" spans="1:20" x14ac:dyDescent="0.3">
      <c r="A95" s="108">
        <v>48</v>
      </c>
      <c r="B95" s="43"/>
      <c r="C95" s="43"/>
      <c r="D95" s="43"/>
      <c r="E95" s="14">
        <f t="shared" si="2"/>
        <v>0</v>
      </c>
      <c r="F95" s="43"/>
      <c r="G95" s="43"/>
      <c r="H95" s="43"/>
      <c r="I95" s="43"/>
      <c r="J95" s="43"/>
      <c r="K95" s="44"/>
      <c r="L95" s="44"/>
      <c r="M95" s="44"/>
      <c r="N95" s="44"/>
      <c r="O95" s="44"/>
      <c r="P95" s="44"/>
      <c r="Q95" s="44"/>
      <c r="R95" s="44"/>
      <c r="S95" s="44"/>
      <c r="T95" s="14"/>
    </row>
    <row r="96" spans="1:20" x14ac:dyDescent="0.3">
      <c r="A96" s="108">
        <v>49</v>
      </c>
      <c r="B96" s="43"/>
      <c r="C96" s="43"/>
      <c r="D96" s="43"/>
      <c r="E96" s="14">
        <f t="shared" si="2"/>
        <v>0</v>
      </c>
      <c r="F96" s="43"/>
      <c r="G96" s="43"/>
      <c r="H96" s="43"/>
      <c r="I96" s="43"/>
      <c r="J96" s="43"/>
      <c r="K96" s="44"/>
      <c r="L96" s="44"/>
      <c r="M96" s="44"/>
      <c r="N96" s="44"/>
      <c r="O96" s="44"/>
      <c r="P96" s="44"/>
      <c r="Q96" s="44"/>
      <c r="R96" s="44"/>
      <c r="S96" s="44"/>
      <c r="T96" s="14"/>
    </row>
    <row r="97" spans="1:20" x14ac:dyDescent="0.3">
      <c r="A97" s="108" t="s">
        <v>191</v>
      </c>
      <c r="B97" s="43"/>
      <c r="C97" s="43"/>
      <c r="D97" s="43"/>
      <c r="E97" s="14">
        <f t="shared" si="2"/>
        <v>0</v>
      </c>
      <c r="F97" s="43"/>
      <c r="G97" s="43"/>
      <c r="H97" s="43"/>
      <c r="I97" s="43"/>
      <c r="J97" s="43"/>
      <c r="K97" s="44"/>
      <c r="L97" s="44"/>
      <c r="M97" s="44"/>
      <c r="N97" s="44"/>
      <c r="O97" s="44"/>
      <c r="P97" s="44"/>
      <c r="Q97" s="44"/>
      <c r="R97" s="44"/>
      <c r="S97" s="44"/>
      <c r="T97" s="14"/>
    </row>
    <row r="98" spans="1:20" x14ac:dyDescent="0.3">
      <c r="A98" s="108" t="s">
        <v>192</v>
      </c>
      <c r="B98" s="43"/>
      <c r="C98" s="43"/>
      <c r="D98" s="43"/>
      <c r="E98" s="14">
        <f t="shared" si="2"/>
        <v>0</v>
      </c>
      <c r="F98" s="43"/>
      <c r="G98" s="43"/>
      <c r="H98" s="43"/>
      <c r="I98" s="43"/>
      <c r="J98" s="43"/>
      <c r="K98" s="44"/>
      <c r="L98" s="44"/>
      <c r="M98" s="44"/>
      <c r="N98" s="44"/>
      <c r="O98" s="44"/>
      <c r="P98" s="44"/>
      <c r="Q98" s="44"/>
      <c r="R98" s="44"/>
      <c r="S98" s="44"/>
      <c r="T98" s="14"/>
    </row>
    <row r="99" spans="1:20" x14ac:dyDescent="0.3">
      <c r="A99" s="108">
        <v>54</v>
      </c>
      <c r="B99" s="43"/>
      <c r="C99" s="43"/>
      <c r="D99" s="43"/>
      <c r="E99" s="14">
        <f t="shared" si="2"/>
        <v>0</v>
      </c>
      <c r="F99" s="43"/>
      <c r="G99" s="43"/>
      <c r="H99" s="43"/>
      <c r="I99" s="43"/>
      <c r="J99" s="43"/>
      <c r="K99" s="44"/>
      <c r="L99" s="44"/>
      <c r="M99" s="44"/>
      <c r="N99" s="44"/>
      <c r="O99" s="44"/>
      <c r="P99" s="44"/>
      <c r="Q99" s="44"/>
      <c r="R99" s="44"/>
      <c r="S99" s="44"/>
      <c r="T99" s="14"/>
    </row>
    <row r="100" spans="1:20" x14ac:dyDescent="0.3">
      <c r="A100" s="108">
        <v>66</v>
      </c>
      <c r="B100" s="43"/>
      <c r="C100" s="43"/>
      <c r="D100" s="43"/>
      <c r="E100" s="14">
        <f t="shared" si="2"/>
        <v>0</v>
      </c>
      <c r="F100" s="43"/>
      <c r="G100" s="43"/>
      <c r="H100" s="43"/>
      <c r="I100" s="43"/>
      <c r="J100" s="43"/>
      <c r="K100" s="44"/>
      <c r="L100" s="44"/>
      <c r="M100" s="44"/>
      <c r="N100" s="44"/>
      <c r="O100" s="44"/>
      <c r="P100" s="44"/>
      <c r="Q100" s="44"/>
      <c r="R100" s="44"/>
      <c r="S100" s="44"/>
      <c r="T100" s="14"/>
    </row>
    <row r="101" spans="1:20" x14ac:dyDescent="0.3">
      <c r="A101" s="108">
        <v>71</v>
      </c>
      <c r="B101" s="43"/>
      <c r="C101" s="43"/>
      <c r="D101" s="43"/>
      <c r="E101" s="14">
        <f t="shared" si="2"/>
        <v>0</v>
      </c>
      <c r="F101" s="43"/>
      <c r="G101" s="43"/>
      <c r="H101" s="43"/>
      <c r="I101" s="43"/>
      <c r="J101" s="43"/>
      <c r="K101" s="44"/>
      <c r="L101" s="44"/>
      <c r="M101" s="44"/>
      <c r="N101" s="44"/>
      <c r="O101" s="44"/>
      <c r="P101" s="44"/>
      <c r="Q101" s="44"/>
      <c r="R101" s="44"/>
      <c r="S101" s="44"/>
      <c r="T101" s="14"/>
    </row>
    <row r="102" spans="1:20" x14ac:dyDescent="0.3">
      <c r="A102" s="108">
        <v>72</v>
      </c>
      <c r="B102" s="43"/>
      <c r="C102" s="43"/>
      <c r="D102" s="43"/>
      <c r="E102" s="14">
        <f t="shared" si="2"/>
        <v>0</v>
      </c>
      <c r="F102" s="43"/>
      <c r="G102" s="43"/>
      <c r="H102" s="43"/>
      <c r="I102" s="43"/>
      <c r="J102" s="43"/>
      <c r="K102" s="44"/>
      <c r="L102" s="44"/>
      <c r="M102" s="44"/>
      <c r="N102" s="44"/>
      <c r="O102" s="44"/>
      <c r="P102" s="44"/>
      <c r="Q102" s="44"/>
      <c r="R102" s="44"/>
      <c r="S102" s="44"/>
      <c r="T102" s="14"/>
    </row>
    <row r="103" spans="1:20" x14ac:dyDescent="0.3">
      <c r="A103" s="108">
        <v>75</v>
      </c>
      <c r="B103" s="43"/>
      <c r="C103" s="43"/>
      <c r="D103" s="43"/>
      <c r="E103" s="14">
        <f t="shared" si="2"/>
        <v>0</v>
      </c>
      <c r="F103" s="43"/>
      <c r="G103" s="43"/>
      <c r="H103" s="43"/>
      <c r="I103" s="43"/>
      <c r="J103" s="43"/>
      <c r="K103" s="44"/>
      <c r="L103" s="44"/>
      <c r="M103" s="44"/>
      <c r="N103" s="44"/>
      <c r="O103" s="44"/>
      <c r="P103" s="44"/>
      <c r="Q103" s="44"/>
      <c r="R103" s="44"/>
      <c r="S103" s="44"/>
      <c r="T103" s="14"/>
    </row>
    <row r="104" spans="1:20" x14ac:dyDescent="0.3">
      <c r="A104" s="108" t="s">
        <v>193</v>
      </c>
      <c r="B104" s="43"/>
      <c r="C104" s="43"/>
      <c r="D104" s="43"/>
      <c r="E104" s="14">
        <f t="shared" si="2"/>
        <v>0</v>
      </c>
      <c r="F104" s="43"/>
      <c r="G104" s="43"/>
      <c r="H104" s="43"/>
      <c r="I104" s="43"/>
      <c r="J104" s="43"/>
      <c r="K104" s="44"/>
      <c r="L104" s="44"/>
      <c r="M104" s="44"/>
      <c r="N104" s="44"/>
      <c r="O104" s="44"/>
      <c r="P104" s="44"/>
      <c r="Q104" s="44"/>
      <c r="R104" s="44"/>
      <c r="S104" s="44"/>
      <c r="T104" s="14"/>
    </row>
    <row r="105" spans="1:20" x14ac:dyDescent="0.3">
      <c r="A105" s="108">
        <v>80</v>
      </c>
      <c r="B105" s="43"/>
      <c r="C105" s="43"/>
      <c r="D105" s="43"/>
      <c r="E105" s="14">
        <f t="shared" si="2"/>
        <v>0</v>
      </c>
      <c r="F105" s="43"/>
      <c r="G105" s="43"/>
      <c r="H105" s="43"/>
      <c r="I105" s="43"/>
      <c r="J105" s="43"/>
      <c r="K105" s="44"/>
      <c r="L105" s="44"/>
      <c r="M105" s="44"/>
      <c r="N105" s="44"/>
      <c r="O105" s="44"/>
      <c r="P105" s="44"/>
      <c r="Q105" s="44"/>
      <c r="R105" s="44"/>
      <c r="S105" s="44"/>
      <c r="T105" s="14"/>
    </row>
    <row r="106" spans="1:20" x14ac:dyDescent="0.3">
      <c r="A106" s="108" t="s">
        <v>194</v>
      </c>
      <c r="B106" s="43"/>
      <c r="C106" s="43"/>
      <c r="D106" s="43"/>
      <c r="E106" s="14">
        <f t="shared" si="2"/>
        <v>0</v>
      </c>
      <c r="F106" s="43"/>
      <c r="G106" s="43"/>
      <c r="H106" s="43"/>
      <c r="I106" s="43"/>
      <c r="J106" s="43"/>
      <c r="K106" s="44"/>
      <c r="L106" s="44"/>
      <c r="M106" s="44"/>
      <c r="N106" s="44"/>
      <c r="O106" s="44"/>
      <c r="P106" s="44"/>
      <c r="Q106" s="44"/>
      <c r="R106" s="44"/>
      <c r="S106" s="44"/>
      <c r="T106" s="14"/>
    </row>
    <row r="107" spans="1:20" x14ac:dyDescent="0.3">
      <c r="A107" s="108">
        <v>82</v>
      </c>
      <c r="B107" s="43"/>
      <c r="C107" s="43"/>
      <c r="D107" s="43"/>
      <c r="E107" s="14">
        <f t="shared" si="2"/>
        <v>0</v>
      </c>
      <c r="F107" s="43"/>
      <c r="G107" s="43"/>
      <c r="H107" s="43"/>
      <c r="I107" s="43"/>
      <c r="J107" s="43"/>
      <c r="K107" s="44"/>
      <c r="L107" s="44"/>
      <c r="M107" s="44"/>
      <c r="N107" s="44"/>
      <c r="O107" s="44"/>
      <c r="P107" s="44"/>
      <c r="Q107" s="44"/>
      <c r="R107" s="44"/>
      <c r="S107" s="44"/>
      <c r="T107" s="14"/>
    </row>
    <row r="108" spans="1:20" x14ac:dyDescent="0.3">
      <c r="A108" s="108" t="s">
        <v>42</v>
      </c>
      <c r="B108" s="43"/>
      <c r="C108" s="43"/>
      <c r="D108" s="43"/>
      <c r="E108" s="14">
        <f t="shared" si="2"/>
        <v>0</v>
      </c>
      <c r="F108" s="43"/>
      <c r="G108" s="43"/>
      <c r="H108" s="43"/>
      <c r="I108" s="43"/>
      <c r="J108" s="43"/>
      <c r="K108" s="44"/>
      <c r="L108" s="44"/>
      <c r="M108" s="44"/>
      <c r="N108" s="44"/>
      <c r="O108" s="44"/>
      <c r="P108" s="44"/>
      <c r="Q108" s="44"/>
      <c r="R108" s="44"/>
      <c r="S108" s="44"/>
      <c r="T108" s="14"/>
    </row>
    <row r="109" spans="1:20" x14ac:dyDescent="0.3">
      <c r="A109" s="108">
        <v>95</v>
      </c>
      <c r="B109" s="43"/>
      <c r="C109" s="43"/>
      <c r="D109" s="43"/>
      <c r="E109" s="14">
        <f t="shared" si="2"/>
        <v>0</v>
      </c>
      <c r="F109" s="43"/>
      <c r="G109" s="43"/>
      <c r="H109" s="43"/>
      <c r="I109" s="43"/>
      <c r="J109" s="43"/>
      <c r="K109" s="44"/>
      <c r="L109" s="44"/>
      <c r="M109" s="44"/>
      <c r="N109" s="44"/>
      <c r="O109" s="44"/>
      <c r="P109" s="44"/>
      <c r="Q109" s="44"/>
      <c r="R109" s="44"/>
      <c r="S109" s="44"/>
      <c r="T109" s="14"/>
    </row>
    <row r="110" spans="1:20" x14ac:dyDescent="0.3">
      <c r="A110" s="108">
        <v>96</v>
      </c>
      <c r="B110" s="43"/>
      <c r="C110" s="43"/>
      <c r="D110" s="43"/>
      <c r="E110" s="14">
        <f t="shared" si="2"/>
        <v>0</v>
      </c>
      <c r="F110" s="43"/>
      <c r="G110" s="43"/>
      <c r="H110" s="43"/>
      <c r="I110" s="43"/>
      <c r="J110" s="43"/>
      <c r="K110" s="44"/>
      <c r="L110" s="44"/>
      <c r="M110" s="44"/>
      <c r="N110" s="44"/>
      <c r="O110" s="44"/>
      <c r="P110" s="44"/>
      <c r="Q110" s="44"/>
      <c r="R110" s="44"/>
      <c r="S110" s="44"/>
      <c r="T110" s="14"/>
    </row>
    <row r="111" spans="1:20" ht="19.5" thickBot="1" x14ac:dyDescent="0.35">
      <c r="A111" s="108" t="s">
        <v>195</v>
      </c>
      <c r="B111" s="43"/>
      <c r="C111" s="43"/>
      <c r="D111" s="43"/>
      <c r="E111" s="14">
        <f t="shared" si="2"/>
        <v>0</v>
      </c>
      <c r="F111" s="43"/>
      <c r="G111" s="43"/>
      <c r="H111" s="43"/>
      <c r="I111" s="43"/>
      <c r="J111" s="43"/>
      <c r="K111" s="44"/>
      <c r="L111" s="44"/>
      <c r="M111" s="44"/>
      <c r="N111" s="44"/>
      <c r="O111" s="44"/>
      <c r="P111" s="44"/>
      <c r="Q111" s="44"/>
      <c r="R111" s="44"/>
      <c r="S111" s="44"/>
      <c r="T111" s="14"/>
    </row>
    <row r="112" spans="1:20" ht="19.5" thickBot="1" x14ac:dyDescent="0.35">
      <c r="A112" s="103" t="s">
        <v>130</v>
      </c>
      <c r="B112" s="109">
        <f t="shared" ref="B112:S112" si="3">SUM(B79:B111)</f>
        <v>0</v>
      </c>
      <c r="C112" s="71">
        <f t="shared" si="3"/>
        <v>0</v>
      </c>
      <c r="D112" s="71">
        <f t="shared" si="3"/>
        <v>0</v>
      </c>
      <c r="E112" s="71">
        <f t="shared" si="3"/>
        <v>0</v>
      </c>
      <c r="F112" s="71">
        <f t="shared" si="3"/>
        <v>0</v>
      </c>
      <c r="G112" s="71">
        <f t="shared" si="3"/>
        <v>0</v>
      </c>
      <c r="H112" s="71">
        <f t="shared" si="3"/>
        <v>0</v>
      </c>
      <c r="I112" s="71">
        <f t="shared" si="3"/>
        <v>0</v>
      </c>
      <c r="J112" s="71">
        <f t="shared" si="3"/>
        <v>0</v>
      </c>
      <c r="K112" s="71">
        <f t="shared" si="3"/>
        <v>0</v>
      </c>
      <c r="L112" s="71">
        <f t="shared" si="3"/>
        <v>0</v>
      </c>
      <c r="M112" s="71">
        <f t="shared" si="3"/>
        <v>0</v>
      </c>
      <c r="N112" s="71"/>
      <c r="O112" s="71"/>
      <c r="P112" s="71"/>
      <c r="Q112" s="71">
        <f t="shared" si="3"/>
        <v>0</v>
      </c>
      <c r="R112" s="71">
        <f t="shared" si="3"/>
        <v>0</v>
      </c>
      <c r="S112" s="71">
        <f t="shared" si="3"/>
        <v>0</v>
      </c>
      <c r="T112" s="71"/>
    </row>
    <row r="113" spans="1:20" ht="19.5" thickBot="1" x14ac:dyDescent="0.35">
      <c r="A113" s="111" t="s">
        <v>131</v>
      </c>
      <c r="B113" s="112">
        <f t="shared" ref="B113:S113" si="4">SUM(B112,B77)</f>
        <v>0</v>
      </c>
      <c r="C113" s="113">
        <f t="shared" si="4"/>
        <v>0</v>
      </c>
      <c r="D113" s="113">
        <f t="shared" si="4"/>
        <v>0</v>
      </c>
      <c r="E113" s="113">
        <f t="shared" si="4"/>
        <v>0</v>
      </c>
      <c r="F113" s="113">
        <f t="shared" si="4"/>
        <v>0</v>
      </c>
      <c r="G113" s="113">
        <f t="shared" si="4"/>
        <v>0</v>
      </c>
      <c r="H113" s="113">
        <f t="shared" si="4"/>
        <v>0</v>
      </c>
      <c r="I113" s="113">
        <f t="shared" si="4"/>
        <v>0</v>
      </c>
      <c r="J113" s="113">
        <f t="shared" si="4"/>
        <v>0</v>
      </c>
      <c r="K113" s="113">
        <f t="shared" si="4"/>
        <v>0</v>
      </c>
      <c r="L113" s="113">
        <f t="shared" si="4"/>
        <v>0</v>
      </c>
      <c r="M113" s="113">
        <f t="shared" si="4"/>
        <v>0</v>
      </c>
      <c r="N113" s="113"/>
      <c r="O113" s="113"/>
      <c r="P113" s="113"/>
      <c r="Q113" s="113">
        <f t="shared" si="4"/>
        <v>0</v>
      </c>
      <c r="R113" s="113">
        <f t="shared" si="4"/>
        <v>0</v>
      </c>
      <c r="S113" s="113">
        <f t="shared" si="4"/>
        <v>0</v>
      </c>
      <c r="T113" s="113"/>
    </row>
    <row r="114" spans="1:20" s="110" customFormat="1" ht="19.5" thickBot="1" x14ac:dyDescent="0.35">
      <c r="A114" s="50"/>
      <c r="B114" s="43"/>
      <c r="C114" s="43"/>
      <c r="D114" s="43"/>
      <c r="E114" s="14">
        <f>SUM(B114:D114)</f>
        <v>0</v>
      </c>
      <c r="F114" s="43"/>
      <c r="G114" s="43"/>
      <c r="H114" s="43"/>
      <c r="I114" s="43"/>
      <c r="J114" s="43"/>
      <c r="K114" s="51"/>
      <c r="L114" s="51"/>
      <c r="M114" s="51"/>
      <c r="N114" s="51"/>
      <c r="O114" s="51"/>
      <c r="P114" s="51"/>
      <c r="Q114" s="51"/>
      <c r="R114" s="51"/>
      <c r="S114" s="52"/>
      <c r="T114" s="43"/>
    </row>
    <row r="115" spans="1:20" s="114" customFormat="1" ht="19.5" thickBot="1" x14ac:dyDescent="0.35">
      <c r="A115" s="50"/>
      <c r="B115" s="43"/>
      <c r="C115" s="43"/>
      <c r="D115" s="53">
        <f>SUM(B113:D113)</f>
        <v>0</v>
      </c>
      <c r="E115" s="14"/>
      <c r="F115" s="43"/>
      <c r="G115" s="43"/>
      <c r="H115" s="43"/>
      <c r="I115" s="43"/>
      <c r="J115" s="43"/>
      <c r="K115" s="51"/>
      <c r="L115" s="51"/>
      <c r="M115" s="51"/>
      <c r="N115" s="51"/>
      <c r="O115" s="51"/>
      <c r="P115" s="51"/>
      <c r="Q115" s="51"/>
      <c r="R115" s="54"/>
      <c r="S115" s="57">
        <f>SUM(K113:S113)</f>
        <v>0</v>
      </c>
      <c r="T115" s="48"/>
    </row>
    <row r="116" spans="1:20" ht="19.5" thickBot="1" x14ac:dyDescent="0.35">
      <c r="B116" s="43"/>
      <c r="C116" s="43"/>
      <c r="D116" s="43"/>
      <c r="E116" s="14"/>
      <c r="F116" s="43"/>
      <c r="G116" s="43"/>
      <c r="H116" s="43"/>
      <c r="I116" s="43"/>
      <c r="J116" s="43"/>
      <c r="K116" s="51"/>
      <c r="L116" s="51"/>
      <c r="M116" s="51"/>
      <c r="N116" s="51"/>
      <c r="O116" s="51"/>
      <c r="P116" s="51"/>
      <c r="Q116" s="51"/>
      <c r="R116" s="51"/>
      <c r="S116" s="49"/>
      <c r="T116" s="57" t="e">
        <f>SUM(#REF!)</f>
        <v>#REF!</v>
      </c>
    </row>
    <row r="117" spans="1:20" x14ac:dyDescent="0.3">
      <c r="B117" s="43"/>
      <c r="C117" s="43"/>
      <c r="D117" s="43"/>
      <c r="E117" s="14"/>
      <c r="F117" s="43"/>
      <c r="G117" s="43"/>
      <c r="H117" s="43"/>
      <c r="I117" s="43"/>
      <c r="J117" s="43"/>
      <c r="K117" s="51"/>
      <c r="L117" s="51"/>
      <c r="M117" s="51"/>
      <c r="N117" s="51"/>
      <c r="O117" s="51"/>
      <c r="P117" s="51"/>
      <c r="Q117" s="51"/>
      <c r="R117" s="51"/>
      <c r="S117" s="51"/>
      <c r="T117" s="6"/>
    </row>
    <row r="118" spans="1:20" x14ac:dyDescent="0.3">
      <c r="B118" s="43"/>
      <c r="C118" s="43"/>
      <c r="D118" s="43"/>
      <c r="E118" s="14"/>
      <c r="F118" s="43"/>
      <c r="G118" s="43"/>
      <c r="H118" s="43"/>
      <c r="I118" s="43"/>
      <c r="J118" s="43"/>
      <c r="K118" s="51"/>
      <c r="L118" s="51"/>
      <c r="M118" s="51"/>
      <c r="N118" s="51"/>
      <c r="O118" s="51"/>
      <c r="P118" s="51"/>
      <c r="Q118" s="51"/>
      <c r="R118" s="51"/>
      <c r="S118" s="51"/>
      <c r="T118" s="43"/>
    </row>
    <row r="119" spans="1:20" x14ac:dyDescent="0.3">
      <c r="B119" s="43"/>
      <c r="C119" s="43"/>
      <c r="D119" s="43"/>
      <c r="E119" s="14"/>
      <c r="F119" s="43"/>
      <c r="G119" s="43"/>
      <c r="H119" s="43"/>
      <c r="I119" s="43"/>
      <c r="J119" s="43"/>
      <c r="K119" s="51"/>
      <c r="L119" s="51"/>
      <c r="M119" s="51"/>
      <c r="N119" s="51"/>
      <c r="O119" s="51"/>
      <c r="P119" s="51"/>
      <c r="Q119" s="51"/>
      <c r="R119" s="51"/>
      <c r="S119" s="51"/>
    </row>
    <row r="120" spans="1:20" x14ac:dyDescent="0.3">
      <c r="B120" s="43"/>
      <c r="C120" s="43"/>
      <c r="D120" s="43"/>
      <c r="E120" s="14"/>
      <c r="F120" s="43"/>
      <c r="G120" s="43"/>
      <c r="H120" s="43"/>
      <c r="I120" s="43"/>
      <c r="J120" s="43"/>
      <c r="K120" s="51"/>
      <c r="L120" s="51"/>
      <c r="M120" s="51"/>
      <c r="N120" s="51"/>
      <c r="O120" s="51"/>
      <c r="P120" s="51"/>
      <c r="Q120" s="51"/>
      <c r="R120" s="51"/>
      <c r="S120" s="51"/>
    </row>
    <row r="121" spans="1:20" x14ac:dyDescent="0.3">
      <c r="B121" s="43"/>
      <c r="C121" s="43"/>
      <c r="D121" s="43"/>
      <c r="E121" s="14"/>
      <c r="F121" s="43"/>
      <c r="G121" s="43"/>
      <c r="H121" s="43"/>
      <c r="I121" s="43"/>
      <c r="J121" s="43"/>
      <c r="K121" s="51"/>
      <c r="L121" s="51"/>
      <c r="M121" s="51"/>
      <c r="N121" s="51"/>
      <c r="O121" s="51"/>
      <c r="P121" s="51"/>
      <c r="Q121" s="51"/>
      <c r="R121" s="51"/>
      <c r="S121" s="51"/>
    </row>
    <row r="122" spans="1:20" x14ac:dyDescent="0.3">
      <c r="B122" s="43"/>
      <c r="C122" s="43"/>
      <c r="D122" s="43"/>
      <c r="E122" s="14"/>
      <c r="F122" s="43"/>
      <c r="G122" s="43"/>
      <c r="H122" s="43"/>
      <c r="I122" s="43"/>
      <c r="J122" s="43"/>
      <c r="K122" s="51"/>
      <c r="L122" s="51"/>
      <c r="M122" s="51"/>
      <c r="N122" s="51"/>
      <c r="O122" s="51"/>
      <c r="P122" s="51"/>
      <c r="Q122" s="51"/>
      <c r="R122" s="51"/>
      <c r="S122" s="51"/>
    </row>
    <row r="123" spans="1:20" x14ac:dyDescent="0.3">
      <c r="B123" s="43"/>
      <c r="C123" s="43"/>
      <c r="D123" s="43"/>
      <c r="E123" s="14"/>
      <c r="F123" s="43"/>
      <c r="G123" s="43"/>
      <c r="H123" s="43"/>
      <c r="I123" s="43"/>
      <c r="J123" s="43"/>
      <c r="K123" s="51"/>
      <c r="L123" s="51"/>
      <c r="M123" s="51"/>
      <c r="N123" s="51"/>
      <c r="O123" s="51"/>
      <c r="P123" s="51"/>
      <c r="Q123" s="51"/>
      <c r="R123" s="51"/>
      <c r="S123" s="51"/>
    </row>
  </sheetData>
  <mergeCells count="5">
    <mergeCell ref="B2:J2"/>
    <mergeCell ref="A3:A4"/>
    <mergeCell ref="B3:E3"/>
    <mergeCell ref="F3:J3"/>
    <mergeCell ref="K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01"/>
  <sheetViews>
    <sheetView zoomScale="70" zoomScaleNormal="70" workbookViewId="0">
      <pane xSplit="1" ySplit="4" topLeftCell="B77" activePane="bottomRight" state="frozen"/>
      <selection activeCell="AK451" sqref="AK451"/>
      <selection pane="topRight" activeCell="AK451" sqref="AK451"/>
      <selection pane="bottomLeft" activeCell="AK451" sqref="AK451"/>
      <selection pane="bottomRight" activeCell="P100" sqref="P100"/>
    </sheetView>
  </sheetViews>
  <sheetFormatPr defaultRowHeight="18.75" x14ac:dyDescent="0.3"/>
  <cols>
    <col min="1" max="1" width="46.42578125" style="50" customWidth="1"/>
    <col min="2" max="2" width="12.85546875" style="350" customWidth="1"/>
    <col min="3" max="3" width="9" style="50" customWidth="1"/>
    <col min="4" max="4" width="10.7109375" style="50" customWidth="1"/>
    <col min="5" max="5" width="8.28515625" style="50" customWidth="1"/>
    <col min="6" max="6" width="12.5703125" style="50" customWidth="1"/>
    <col min="7" max="7" width="15.28515625" style="50" customWidth="1"/>
    <col min="8" max="8" width="12.85546875" style="50" customWidth="1"/>
    <col min="9" max="9" width="13.28515625" style="50" customWidth="1"/>
    <col min="10" max="10" width="30.42578125" style="50" customWidth="1"/>
    <col min="11" max="11" width="14.140625" style="50" customWidth="1"/>
    <col min="12" max="12" width="21.5703125" style="50" customWidth="1"/>
    <col min="13" max="13" width="10.28515625" style="50" customWidth="1"/>
    <col min="14" max="14" width="17" style="50" customWidth="1"/>
    <col min="15" max="15" width="13.7109375" style="50" customWidth="1"/>
    <col min="16" max="16" width="12.5703125" style="50" customWidth="1"/>
    <col min="17" max="17" width="13.5703125" style="50" customWidth="1"/>
    <col min="18" max="18" width="18" style="50" customWidth="1"/>
    <col min="19" max="19" width="22.5703125" style="50" customWidth="1"/>
    <col min="20" max="16384" width="9.140625" style="50"/>
  </cols>
  <sheetData>
    <row r="1" spans="1:73" ht="33" customHeight="1" x14ac:dyDescent="0.3">
      <c r="N1" s="292" t="s">
        <v>606</v>
      </c>
    </row>
    <row r="2" spans="1:73" ht="44.25" customHeight="1" thickBot="1" x14ac:dyDescent="0.4">
      <c r="A2" s="115"/>
      <c r="B2" s="477" t="s">
        <v>700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116"/>
      <c r="U2" s="116"/>
    </row>
    <row r="3" spans="1:73" s="117" customFormat="1" ht="30.75" customHeight="1" thickBot="1" x14ac:dyDescent="0.35">
      <c r="A3" s="482" t="s">
        <v>206</v>
      </c>
      <c r="B3" s="484" t="s">
        <v>721</v>
      </c>
      <c r="C3" s="484" t="s">
        <v>207</v>
      </c>
      <c r="D3" s="484" t="s">
        <v>208</v>
      </c>
      <c r="E3" s="486" t="s">
        <v>154</v>
      </c>
      <c r="F3" s="488" t="s">
        <v>209</v>
      </c>
      <c r="G3" s="489"/>
      <c r="H3" s="489"/>
      <c r="I3" s="489"/>
      <c r="J3" s="489"/>
      <c r="K3" s="490"/>
      <c r="L3" s="118" t="s">
        <v>3</v>
      </c>
      <c r="M3" s="480" t="s">
        <v>608</v>
      </c>
      <c r="N3" s="481"/>
      <c r="O3" s="481"/>
      <c r="P3" s="222"/>
      <c r="Q3" s="475" t="s">
        <v>210</v>
      </c>
      <c r="R3" s="478" t="s">
        <v>600</v>
      </c>
      <c r="S3" s="478" t="s">
        <v>211</v>
      </c>
      <c r="T3" s="50"/>
      <c r="U3" s="50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</row>
    <row r="4" spans="1:73" s="117" customFormat="1" ht="41.25" customHeight="1" thickBot="1" x14ac:dyDescent="0.35">
      <c r="A4" s="483"/>
      <c r="B4" s="485"/>
      <c r="C4" s="485"/>
      <c r="D4" s="485"/>
      <c r="E4" s="487"/>
      <c r="F4" s="224" t="s">
        <v>212</v>
      </c>
      <c r="G4" s="223" t="s">
        <v>213</v>
      </c>
      <c r="H4" s="224" t="s">
        <v>214</v>
      </c>
      <c r="I4" s="224" t="s">
        <v>215</v>
      </c>
      <c r="J4" s="224" t="s">
        <v>408</v>
      </c>
      <c r="K4" s="224" t="s">
        <v>16</v>
      </c>
      <c r="L4" s="223" t="s">
        <v>216</v>
      </c>
      <c r="M4" s="223" t="s">
        <v>599</v>
      </c>
      <c r="N4" s="223" t="s">
        <v>409</v>
      </c>
      <c r="O4" s="225" t="s">
        <v>410</v>
      </c>
      <c r="P4" s="225" t="s">
        <v>411</v>
      </c>
      <c r="Q4" s="476"/>
      <c r="R4" s="479"/>
      <c r="S4" s="479"/>
      <c r="T4" s="50"/>
      <c r="U4" s="50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</row>
    <row r="5" spans="1:73" s="123" customFormat="1" ht="19.5" thickBot="1" x14ac:dyDescent="0.35">
      <c r="A5" s="120" t="s">
        <v>161</v>
      </c>
      <c r="B5" s="121">
        <v>1</v>
      </c>
      <c r="C5" s="122">
        <v>2</v>
      </c>
      <c r="D5" s="121">
        <v>3</v>
      </c>
      <c r="E5" s="122">
        <v>4</v>
      </c>
      <c r="F5" s="121">
        <v>5</v>
      </c>
      <c r="G5" s="122">
        <v>6</v>
      </c>
      <c r="H5" s="121">
        <v>7</v>
      </c>
      <c r="I5" s="122">
        <v>8</v>
      </c>
      <c r="J5" s="121">
        <v>9</v>
      </c>
      <c r="K5" s="122">
        <v>10</v>
      </c>
      <c r="L5" s="121">
        <v>11</v>
      </c>
      <c r="M5" s="122">
        <v>12</v>
      </c>
      <c r="N5" s="121">
        <v>13</v>
      </c>
      <c r="O5" s="122">
        <v>14</v>
      </c>
      <c r="P5" s="121">
        <v>15</v>
      </c>
      <c r="Q5" s="122">
        <v>16</v>
      </c>
      <c r="R5" s="121">
        <v>17</v>
      </c>
      <c r="S5" s="122">
        <v>18</v>
      </c>
      <c r="T5" s="50"/>
      <c r="U5" s="50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</row>
    <row r="6" spans="1:73" ht="19.5" thickBot="1" x14ac:dyDescent="0.35">
      <c r="A6" s="124" t="s">
        <v>217</v>
      </c>
      <c r="B6" s="351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6"/>
      <c r="O6" s="226"/>
      <c r="P6" s="226"/>
      <c r="Q6" s="127"/>
      <c r="R6" s="128"/>
      <c r="S6" s="129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</row>
    <row r="7" spans="1:73" s="138" customFormat="1" ht="19.5" thickBot="1" x14ac:dyDescent="0.35">
      <c r="A7" s="130" t="s">
        <v>218</v>
      </c>
      <c r="B7" s="352"/>
      <c r="C7" s="132"/>
      <c r="D7" s="133"/>
      <c r="E7" s="131"/>
      <c r="F7" s="134"/>
      <c r="G7" s="135"/>
      <c r="H7" s="135"/>
      <c r="I7" s="136"/>
      <c r="J7" s="221"/>
      <c r="K7" s="137"/>
      <c r="L7" s="131"/>
      <c r="M7" s="135"/>
      <c r="N7" s="133"/>
      <c r="O7" s="227"/>
      <c r="P7" s="227"/>
      <c r="Q7" s="131"/>
      <c r="R7" s="137"/>
      <c r="S7" s="13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</row>
    <row r="8" spans="1:73" x14ac:dyDescent="0.3">
      <c r="A8" s="140" t="s">
        <v>219</v>
      </c>
      <c r="B8" s="353">
        <v>27</v>
      </c>
      <c r="C8" s="353">
        <v>63</v>
      </c>
      <c r="D8" s="353">
        <v>0</v>
      </c>
      <c r="E8" s="386">
        <f>SUM(B8:D8)</f>
        <v>90</v>
      </c>
      <c r="F8" s="353">
        <v>40</v>
      </c>
      <c r="G8" s="362">
        <v>6</v>
      </c>
      <c r="H8" s="353">
        <v>4</v>
      </c>
      <c r="I8" s="353">
        <v>20</v>
      </c>
      <c r="J8" s="353">
        <v>3</v>
      </c>
      <c r="K8" s="386">
        <f>SUM(F8:J8)</f>
        <v>73</v>
      </c>
      <c r="L8" s="387">
        <f>SUM(E8-K8)</f>
        <v>17</v>
      </c>
      <c r="M8" s="353">
        <v>64</v>
      </c>
      <c r="N8" s="362">
        <v>9</v>
      </c>
      <c r="O8" s="362">
        <v>0</v>
      </c>
      <c r="P8" s="362">
        <v>0</v>
      </c>
      <c r="Q8" s="353">
        <v>24</v>
      </c>
      <c r="R8" s="353">
        <v>0</v>
      </c>
      <c r="S8" s="353">
        <v>0</v>
      </c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</row>
    <row r="9" spans="1:73" x14ac:dyDescent="0.3">
      <c r="A9" s="141" t="s">
        <v>220</v>
      </c>
      <c r="B9" s="353">
        <v>0</v>
      </c>
      <c r="C9" s="353">
        <v>0</v>
      </c>
      <c r="D9" s="353">
        <v>0</v>
      </c>
      <c r="E9" s="386">
        <f t="shared" ref="E9:E46" si="0">SUM(B9:D9)</f>
        <v>0</v>
      </c>
      <c r="F9" s="353">
        <v>0</v>
      </c>
      <c r="G9" s="353">
        <v>0</v>
      </c>
      <c r="H9" s="353">
        <v>0</v>
      </c>
      <c r="I9" s="353">
        <v>0</v>
      </c>
      <c r="J9" s="353">
        <v>0</v>
      </c>
      <c r="K9" s="386">
        <f t="shared" ref="K9:K46" si="1">SUM(F9:J9)</f>
        <v>0</v>
      </c>
      <c r="L9" s="387">
        <f t="shared" ref="L9:L46" si="2">SUM(E9-K9)</f>
        <v>0</v>
      </c>
      <c r="M9" s="353">
        <v>0</v>
      </c>
      <c r="N9" s="353">
        <v>0</v>
      </c>
      <c r="O9" s="353">
        <v>0</v>
      </c>
      <c r="P9" s="353">
        <v>0</v>
      </c>
      <c r="Q9" s="353">
        <v>0</v>
      </c>
      <c r="R9" s="353">
        <v>0</v>
      </c>
      <c r="S9" s="353">
        <v>0</v>
      </c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</row>
    <row r="10" spans="1:73" x14ac:dyDescent="0.3">
      <c r="A10" s="141" t="s">
        <v>221</v>
      </c>
      <c r="B10" s="353">
        <v>0</v>
      </c>
      <c r="C10" s="353">
        <v>0</v>
      </c>
      <c r="D10" s="353">
        <v>0</v>
      </c>
      <c r="E10" s="386">
        <f t="shared" si="0"/>
        <v>0</v>
      </c>
      <c r="F10" s="353">
        <v>0</v>
      </c>
      <c r="G10" s="353">
        <v>0</v>
      </c>
      <c r="H10" s="353">
        <v>0</v>
      </c>
      <c r="I10" s="353">
        <v>0</v>
      </c>
      <c r="J10" s="353">
        <v>0</v>
      </c>
      <c r="K10" s="386">
        <f t="shared" si="1"/>
        <v>0</v>
      </c>
      <c r="L10" s="387">
        <f t="shared" si="2"/>
        <v>0</v>
      </c>
      <c r="M10" s="353">
        <v>0</v>
      </c>
      <c r="N10" s="353">
        <v>0</v>
      </c>
      <c r="O10" s="353">
        <v>0</v>
      </c>
      <c r="P10" s="353">
        <v>0</v>
      </c>
      <c r="Q10" s="353">
        <v>0</v>
      </c>
      <c r="R10" s="353">
        <v>0</v>
      </c>
      <c r="S10" s="353">
        <v>0</v>
      </c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</row>
    <row r="11" spans="1:73" x14ac:dyDescent="0.3">
      <c r="A11" s="140" t="s">
        <v>222</v>
      </c>
      <c r="B11" s="353">
        <v>25</v>
      </c>
      <c r="C11" s="353">
        <v>0</v>
      </c>
      <c r="D11" s="353">
        <v>0</v>
      </c>
      <c r="E11" s="386">
        <f t="shared" si="0"/>
        <v>25</v>
      </c>
      <c r="F11" s="353">
        <v>9</v>
      </c>
      <c r="G11" s="353">
        <v>0</v>
      </c>
      <c r="H11" s="353">
        <v>0</v>
      </c>
      <c r="I11" s="353">
        <v>0</v>
      </c>
      <c r="J11" s="353">
        <v>0</v>
      </c>
      <c r="K11" s="386">
        <f t="shared" si="1"/>
        <v>9</v>
      </c>
      <c r="L11" s="387">
        <f t="shared" si="2"/>
        <v>16</v>
      </c>
      <c r="M11" s="353">
        <v>9</v>
      </c>
      <c r="N11" s="353">
        <v>0</v>
      </c>
      <c r="O11" s="353">
        <v>0</v>
      </c>
      <c r="P11" s="353">
        <v>0</v>
      </c>
      <c r="Q11" s="353">
        <v>5</v>
      </c>
      <c r="R11" s="353">
        <v>0</v>
      </c>
      <c r="S11" s="353">
        <v>0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</row>
    <row r="12" spans="1:73" x14ac:dyDescent="0.3">
      <c r="A12" s="141" t="s">
        <v>223</v>
      </c>
      <c r="B12" s="353">
        <v>0</v>
      </c>
      <c r="C12" s="353">
        <v>0</v>
      </c>
      <c r="D12" s="353">
        <v>0</v>
      </c>
      <c r="E12" s="386">
        <f t="shared" si="0"/>
        <v>0</v>
      </c>
      <c r="F12" s="353">
        <v>0</v>
      </c>
      <c r="G12" s="353">
        <v>0</v>
      </c>
      <c r="H12" s="353">
        <v>0</v>
      </c>
      <c r="I12" s="353">
        <v>0</v>
      </c>
      <c r="J12" s="353">
        <v>0</v>
      </c>
      <c r="K12" s="386">
        <f t="shared" si="1"/>
        <v>0</v>
      </c>
      <c r="L12" s="387">
        <f t="shared" si="2"/>
        <v>0</v>
      </c>
      <c r="M12" s="353">
        <v>0</v>
      </c>
      <c r="N12" s="353">
        <v>0</v>
      </c>
      <c r="O12" s="353">
        <v>0</v>
      </c>
      <c r="P12" s="353">
        <v>0</v>
      </c>
      <c r="Q12" s="353">
        <v>0</v>
      </c>
      <c r="R12" s="353">
        <v>0</v>
      </c>
      <c r="S12" s="353">
        <v>0</v>
      </c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</row>
    <row r="13" spans="1:73" x14ac:dyDescent="0.3">
      <c r="A13" s="140" t="s">
        <v>224</v>
      </c>
      <c r="B13" s="353">
        <v>0</v>
      </c>
      <c r="C13" s="353">
        <v>1</v>
      </c>
      <c r="D13" s="353">
        <v>0</v>
      </c>
      <c r="E13" s="386">
        <f t="shared" si="0"/>
        <v>1</v>
      </c>
      <c r="F13" s="353">
        <v>0</v>
      </c>
      <c r="G13" s="353">
        <v>0</v>
      </c>
      <c r="H13" s="353">
        <v>0</v>
      </c>
      <c r="I13" s="353">
        <v>0</v>
      </c>
      <c r="J13" s="353">
        <v>0</v>
      </c>
      <c r="K13" s="386">
        <f t="shared" si="1"/>
        <v>0</v>
      </c>
      <c r="L13" s="387">
        <f t="shared" si="2"/>
        <v>1</v>
      </c>
      <c r="M13" s="353">
        <v>0</v>
      </c>
      <c r="N13" s="353">
        <v>0</v>
      </c>
      <c r="O13" s="353">
        <v>0</v>
      </c>
      <c r="P13" s="353">
        <v>0</v>
      </c>
      <c r="Q13" s="353">
        <v>0</v>
      </c>
      <c r="R13" s="353">
        <v>0</v>
      </c>
      <c r="S13" s="353">
        <v>0</v>
      </c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</row>
    <row r="14" spans="1:73" x14ac:dyDescent="0.3">
      <c r="A14" s="140" t="s">
        <v>225</v>
      </c>
      <c r="B14" s="353">
        <v>1</v>
      </c>
      <c r="C14" s="353">
        <v>32</v>
      </c>
      <c r="D14" s="353">
        <v>0</v>
      </c>
      <c r="E14" s="386">
        <f t="shared" si="0"/>
        <v>33</v>
      </c>
      <c r="F14" s="353">
        <v>6</v>
      </c>
      <c r="G14" s="353">
        <v>0</v>
      </c>
      <c r="H14" s="353">
        <v>2</v>
      </c>
      <c r="I14" s="353">
        <v>5</v>
      </c>
      <c r="J14" s="353">
        <v>3</v>
      </c>
      <c r="K14" s="386">
        <f t="shared" si="1"/>
        <v>16</v>
      </c>
      <c r="L14" s="387">
        <f t="shared" si="2"/>
        <v>17</v>
      </c>
      <c r="M14" s="353">
        <v>14</v>
      </c>
      <c r="N14" s="353">
        <v>2</v>
      </c>
      <c r="O14" s="353">
        <v>0</v>
      </c>
      <c r="P14" s="353">
        <v>0</v>
      </c>
      <c r="Q14" s="353">
        <v>8</v>
      </c>
      <c r="R14" s="353">
        <v>0</v>
      </c>
      <c r="S14" s="353">
        <v>0</v>
      </c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</row>
    <row r="15" spans="1:73" x14ac:dyDescent="0.3">
      <c r="A15" s="140" t="s">
        <v>226</v>
      </c>
      <c r="B15" s="353">
        <v>0</v>
      </c>
      <c r="C15" s="353">
        <v>0</v>
      </c>
      <c r="D15" s="353">
        <v>0</v>
      </c>
      <c r="E15" s="386">
        <f t="shared" si="0"/>
        <v>0</v>
      </c>
      <c r="F15" s="353">
        <v>0</v>
      </c>
      <c r="G15" s="353">
        <v>0</v>
      </c>
      <c r="H15" s="353">
        <v>0</v>
      </c>
      <c r="I15" s="353">
        <v>0</v>
      </c>
      <c r="J15" s="353">
        <v>0</v>
      </c>
      <c r="K15" s="386">
        <f t="shared" si="1"/>
        <v>0</v>
      </c>
      <c r="L15" s="387">
        <f t="shared" si="2"/>
        <v>0</v>
      </c>
      <c r="M15" s="353">
        <v>0</v>
      </c>
      <c r="N15" s="353">
        <v>0</v>
      </c>
      <c r="O15" s="353">
        <v>0</v>
      </c>
      <c r="P15" s="353">
        <v>0</v>
      </c>
      <c r="Q15" s="353">
        <v>0</v>
      </c>
      <c r="R15" s="353">
        <v>0</v>
      </c>
      <c r="S15" s="353">
        <v>0</v>
      </c>
      <c r="T15" s="92"/>
      <c r="U15" s="92"/>
      <c r="V15" s="92" t="s">
        <v>703</v>
      </c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</row>
    <row r="16" spans="1:73" x14ac:dyDescent="0.3">
      <c r="A16" s="141" t="s">
        <v>227</v>
      </c>
      <c r="B16" s="353">
        <v>0</v>
      </c>
      <c r="C16" s="353">
        <v>0</v>
      </c>
      <c r="D16" s="353">
        <v>0</v>
      </c>
      <c r="E16" s="386">
        <f t="shared" si="0"/>
        <v>0</v>
      </c>
      <c r="F16" s="353">
        <v>0</v>
      </c>
      <c r="G16" s="353">
        <v>0</v>
      </c>
      <c r="H16" s="353">
        <v>0</v>
      </c>
      <c r="I16" s="353">
        <v>0</v>
      </c>
      <c r="J16" s="353">
        <v>0</v>
      </c>
      <c r="K16" s="386">
        <f t="shared" si="1"/>
        <v>0</v>
      </c>
      <c r="L16" s="387">
        <f t="shared" si="2"/>
        <v>0</v>
      </c>
      <c r="M16" s="353">
        <v>0</v>
      </c>
      <c r="N16" s="353">
        <v>0</v>
      </c>
      <c r="O16" s="353">
        <v>0</v>
      </c>
      <c r="P16" s="353">
        <v>0</v>
      </c>
      <c r="Q16" s="353">
        <v>0</v>
      </c>
      <c r="R16" s="353">
        <v>0</v>
      </c>
      <c r="S16" s="353">
        <v>0</v>
      </c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</row>
    <row r="17" spans="1:73" x14ac:dyDescent="0.3">
      <c r="A17" s="141" t="s">
        <v>228</v>
      </c>
      <c r="B17" s="353">
        <v>1</v>
      </c>
      <c r="C17" s="353">
        <v>0</v>
      </c>
      <c r="D17" s="353">
        <v>0</v>
      </c>
      <c r="E17" s="386">
        <f t="shared" si="0"/>
        <v>1</v>
      </c>
      <c r="F17" s="353">
        <v>0</v>
      </c>
      <c r="G17" s="353">
        <v>0</v>
      </c>
      <c r="H17" s="353">
        <v>0</v>
      </c>
      <c r="I17" s="353">
        <v>0</v>
      </c>
      <c r="J17" s="353">
        <v>0</v>
      </c>
      <c r="K17" s="386">
        <f t="shared" si="1"/>
        <v>0</v>
      </c>
      <c r="L17" s="387">
        <f t="shared" si="2"/>
        <v>1</v>
      </c>
      <c r="M17" s="353">
        <v>0</v>
      </c>
      <c r="N17" s="353">
        <v>0</v>
      </c>
      <c r="O17" s="353">
        <v>0</v>
      </c>
      <c r="P17" s="353">
        <v>0</v>
      </c>
      <c r="Q17" s="353">
        <v>0</v>
      </c>
      <c r="R17" s="353">
        <v>0</v>
      </c>
      <c r="S17" s="353">
        <v>0</v>
      </c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</row>
    <row r="18" spans="1:73" x14ac:dyDescent="0.3">
      <c r="A18" s="141" t="s">
        <v>229</v>
      </c>
      <c r="B18" s="353">
        <v>0</v>
      </c>
      <c r="C18" s="353">
        <v>0</v>
      </c>
      <c r="D18" s="353">
        <v>0</v>
      </c>
      <c r="E18" s="386">
        <f t="shared" si="0"/>
        <v>0</v>
      </c>
      <c r="F18" s="353">
        <v>0</v>
      </c>
      <c r="G18" s="353">
        <v>0</v>
      </c>
      <c r="H18" s="353">
        <v>0</v>
      </c>
      <c r="I18" s="353">
        <v>0</v>
      </c>
      <c r="J18" s="353">
        <v>0</v>
      </c>
      <c r="K18" s="386">
        <f t="shared" si="1"/>
        <v>0</v>
      </c>
      <c r="L18" s="387">
        <f t="shared" si="2"/>
        <v>0</v>
      </c>
      <c r="M18" s="353">
        <v>0</v>
      </c>
      <c r="N18" s="353">
        <v>0</v>
      </c>
      <c r="O18" s="353">
        <v>0</v>
      </c>
      <c r="P18" s="353">
        <v>0</v>
      </c>
      <c r="Q18" s="353">
        <v>0</v>
      </c>
      <c r="R18" s="353">
        <v>0</v>
      </c>
      <c r="S18" s="353">
        <v>0</v>
      </c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</row>
    <row r="19" spans="1:73" x14ac:dyDescent="0.3">
      <c r="A19" s="141" t="s">
        <v>230</v>
      </c>
      <c r="B19" s="353">
        <v>3</v>
      </c>
      <c r="C19" s="353">
        <v>0</v>
      </c>
      <c r="D19" s="353">
        <v>0</v>
      </c>
      <c r="E19" s="386">
        <f t="shared" si="0"/>
        <v>3</v>
      </c>
      <c r="F19" s="353">
        <v>0</v>
      </c>
      <c r="G19" s="353">
        <v>0</v>
      </c>
      <c r="H19" s="353">
        <v>0</v>
      </c>
      <c r="I19" s="353">
        <v>0</v>
      </c>
      <c r="J19" s="353">
        <v>0</v>
      </c>
      <c r="K19" s="386">
        <f t="shared" si="1"/>
        <v>0</v>
      </c>
      <c r="L19" s="387">
        <f t="shared" si="2"/>
        <v>3</v>
      </c>
      <c r="M19" s="353">
        <v>0</v>
      </c>
      <c r="N19" s="353">
        <v>0</v>
      </c>
      <c r="O19" s="353">
        <v>0</v>
      </c>
      <c r="P19" s="353">
        <v>0</v>
      </c>
      <c r="Q19" s="353">
        <v>0</v>
      </c>
      <c r="R19" s="353">
        <v>0</v>
      </c>
      <c r="S19" s="353">
        <v>0</v>
      </c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</row>
    <row r="20" spans="1:73" x14ac:dyDescent="0.3">
      <c r="A20" s="140" t="s">
        <v>231</v>
      </c>
      <c r="B20" s="353">
        <v>0</v>
      </c>
      <c r="C20" s="353">
        <v>0</v>
      </c>
      <c r="D20" s="353">
        <v>0</v>
      </c>
      <c r="E20" s="386">
        <f t="shared" si="0"/>
        <v>0</v>
      </c>
      <c r="F20" s="353">
        <v>0</v>
      </c>
      <c r="G20" s="353">
        <v>0</v>
      </c>
      <c r="H20" s="353">
        <v>0</v>
      </c>
      <c r="I20" s="353">
        <v>0</v>
      </c>
      <c r="J20" s="353">
        <v>0</v>
      </c>
      <c r="K20" s="386">
        <f t="shared" si="1"/>
        <v>0</v>
      </c>
      <c r="L20" s="387">
        <f t="shared" si="2"/>
        <v>0</v>
      </c>
      <c r="M20" s="353">
        <v>0</v>
      </c>
      <c r="N20" s="353">
        <v>0</v>
      </c>
      <c r="O20" s="353">
        <v>0</v>
      </c>
      <c r="P20" s="353">
        <v>0</v>
      </c>
      <c r="Q20" s="353">
        <v>0</v>
      </c>
      <c r="R20" s="353">
        <v>0</v>
      </c>
      <c r="S20" s="353">
        <v>0</v>
      </c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</row>
    <row r="21" spans="1:73" x14ac:dyDescent="0.3">
      <c r="A21" s="141" t="s">
        <v>232</v>
      </c>
      <c r="B21" s="353">
        <v>0</v>
      </c>
      <c r="C21" s="353">
        <v>0</v>
      </c>
      <c r="D21" s="353">
        <v>0</v>
      </c>
      <c r="E21" s="386">
        <f t="shared" si="0"/>
        <v>0</v>
      </c>
      <c r="F21" s="353">
        <v>0</v>
      </c>
      <c r="G21" s="353">
        <v>0</v>
      </c>
      <c r="H21" s="353">
        <v>0</v>
      </c>
      <c r="I21" s="353">
        <v>0</v>
      </c>
      <c r="J21" s="353">
        <v>0</v>
      </c>
      <c r="K21" s="386">
        <f t="shared" si="1"/>
        <v>0</v>
      </c>
      <c r="L21" s="387">
        <f t="shared" si="2"/>
        <v>0</v>
      </c>
      <c r="M21" s="353">
        <v>0</v>
      </c>
      <c r="N21" s="353">
        <v>0</v>
      </c>
      <c r="O21" s="353">
        <v>0</v>
      </c>
      <c r="P21" s="353">
        <v>0</v>
      </c>
      <c r="Q21" s="353">
        <v>0</v>
      </c>
      <c r="R21" s="353">
        <v>0</v>
      </c>
      <c r="S21" s="353">
        <v>0</v>
      </c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</row>
    <row r="22" spans="1:73" x14ac:dyDescent="0.3">
      <c r="A22" s="141" t="s">
        <v>233</v>
      </c>
      <c r="B22" s="353">
        <v>0</v>
      </c>
      <c r="C22" s="353">
        <v>0</v>
      </c>
      <c r="D22" s="353">
        <v>0</v>
      </c>
      <c r="E22" s="386">
        <f t="shared" si="0"/>
        <v>0</v>
      </c>
      <c r="F22" s="353">
        <v>0</v>
      </c>
      <c r="G22" s="353">
        <v>0</v>
      </c>
      <c r="H22" s="353">
        <v>0</v>
      </c>
      <c r="I22" s="353">
        <v>0</v>
      </c>
      <c r="J22" s="353">
        <v>0</v>
      </c>
      <c r="K22" s="386">
        <f t="shared" si="1"/>
        <v>0</v>
      </c>
      <c r="L22" s="387">
        <f t="shared" si="2"/>
        <v>0</v>
      </c>
      <c r="M22" s="353">
        <v>0</v>
      </c>
      <c r="N22" s="353">
        <v>0</v>
      </c>
      <c r="O22" s="353">
        <v>0</v>
      </c>
      <c r="P22" s="353">
        <v>0</v>
      </c>
      <c r="Q22" s="353">
        <v>0</v>
      </c>
      <c r="R22" s="353">
        <v>0</v>
      </c>
      <c r="S22" s="353">
        <v>0</v>
      </c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</row>
    <row r="23" spans="1:73" x14ac:dyDescent="0.3">
      <c r="A23" s="141" t="s">
        <v>234</v>
      </c>
      <c r="B23" s="353">
        <v>0</v>
      </c>
      <c r="C23" s="353">
        <v>0</v>
      </c>
      <c r="D23" s="353">
        <v>0</v>
      </c>
      <c r="E23" s="386">
        <f t="shared" si="0"/>
        <v>0</v>
      </c>
      <c r="F23" s="353">
        <v>0</v>
      </c>
      <c r="G23" s="353">
        <v>0</v>
      </c>
      <c r="H23" s="353">
        <v>0</v>
      </c>
      <c r="I23" s="353">
        <v>0</v>
      </c>
      <c r="J23" s="353">
        <v>0</v>
      </c>
      <c r="K23" s="386">
        <f t="shared" si="1"/>
        <v>0</v>
      </c>
      <c r="L23" s="387">
        <f t="shared" si="2"/>
        <v>0</v>
      </c>
      <c r="M23" s="353">
        <v>0</v>
      </c>
      <c r="N23" s="353">
        <v>0</v>
      </c>
      <c r="O23" s="353">
        <v>0</v>
      </c>
      <c r="P23" s="353">
        <v>0</v>
      </c>
      <c r="Q23" s="353">
        <v>0</v>
      </c>
      <c r="R23" s="353">
        <v>0</v>
      </c>
      <c r="S23" s="353">
        <v>0</v>
      </c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</row>
    <row r="24" spans="1:73" x14ac:dyDescent="0.3">
      <c r="A24" s="141" t="s">
        <v>235</v>
      </c>
      <c r="B24" s="353">
        <v>0</v>
      </c>
      <c r="C24" s="353">
        <v>0</v>
      </c>
      <c r="D24" s="353">
        <v>0</v>
      </c>
      <c r="E24" s="386">
        <f t="shared" si="0"/>
        <v>0</v>
      </c>
      <c r="F24" s="353">
        <v>0</v>
      </c>
      <c r="G24" s="353">
        <v>0</v>
      </c>
      <c r="H24" s="353">
        <v>0</v>
      </c>
      <c r="I24" s="353">
        <v>0</v>
      </c>
      <c r="J24" s="353">
        <v>0</v>
      </c>
      <c r="K24" s="386">
        <f t="shared" si="1"/>
        <v>0</v>
      </c>
      <c r="L24" s="387">
        <f t="shared" si="2"/>
        <v>0</v>
      </c>
      <c r="M24" s="353">
        <v>0</v>
      </c>
      <c r="N24" s="353">
        <v>0</v>
      </c>
      <c r="O24" s="353">
        <v>0</v>
      </c>
      <c r="P24" s="353">
        <v>0</v>
      </c>
      <c r="Q24" s="353">
        <v>0</v>
      </c>
      <c r="R24" s="353">
        <v>0</v>
      </c>
      <c r="S24" s="353">
        <v>0</v>
      </c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</row>
    <row r="25" spans="1:73" x14ac:dyDescent="0.3">
      <c r="A25" s="141" t="s">
        <v>236</v>
      </c>
      <c r="B25" s="353">
        <v>0</v>
      </c>
      <c r="C25" s="353">
        <v>0</v>
      </c>
      <c r="D25" s="353">
        <v>0</v>
      </c>
      <c r="E25" s="386">
        <f t="shared" si="0"/>
        <v>0</v>
      </c>
      <c r="F25" s="353">
        <v>0</v>
      </c>
      <c r="G25" s="353">
        <v>0</v>
      </c>
      <c r="H25" s="353">
        <v>0</v>
      </c>
      <c r="I25" s="353">
        <v>0</v>
      </c>
      <c r="J25" s="353">
        <v>0</v>
      </c>
      <c r="K25" s="386">
        <f t="shared" si="1"/>
        <v>0</v>
      </c>
      <c r="L25" s="387">
        <f t="shared" si="2"/>
        <v>0</v>
      </c>
      <c r="M25" s="353">
        <v>0</v>
      </c>
      <c r="N25" s="353">
        <v>0</v>
      </c>
      <c r="O25" s="353">
        <v>0</v>
      </c>
      <c r="P25" s="353">
        <v>0</v>
      </c>
      <c r="Q25" s="353">
        <v>0</v>
      </c>
      <c r="R25" s="353">
        <v>0</v>
      </c>
      <c r="S25" s="353">
        <v>0</v>
      </c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</row>
    <row r="26" spans="1:73" x14ac:dyDescent="0.3">
      <c r="A26" s="141" t="s">
        <v>237</v>
      </c>
      <c r="B26" s="353">
        <v>0</v>
      </c>
      <c r="C26" s="353">
        <v>0</v>
      </c>
      <c r="D26" s="353">
        <v>0</v>
      </c>
      <c r="E26" s="386">
        <f t="shared" si="0"/>
        <v>0</v>
      </c>
      <c r="F26" s="353">
        <v>0</v>
      </c>
      <c r="G26" s="353">
        <v>0</v>
      </c>
      <c r="H26" s="353">
        <v>0</v>
      </c>
      <c r="I26" s="353">
        <v>0</v>
      </c>
      <c r="J26" s="353">
        <v>0</v>
      </c>
      <c r="K26" s="386">
        <f t="shared" si="1"/>
        <v>0</v>
      </c>
      <c r="L26" s="387">
        <f t="shared" si="2"/>
        <v>0</v>
      </c>
      <c r="M26" s="353">
        <v>0</v>
      </c>
      <c r="N26" s="353">
        <v>0</v>
      </c>
      <c r="O26" s="353">
        <v>0</v>
      </c>
      <c r="P26" s="353">
        <v>0</v>
      </c>
      <c r="Q26" s="353">
        <v>0</v>
      </c>
      <c r="R26" s="353">
        <v>0</v>
      </c>
      <c r="S26" s="353">
        <v>0</v>
      </c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</row>
    <row r="27" spans="1:73" x14ac:dyDescent="0.3">
      <c r="A27" s="141" t="s">
        <v>238</v>
      </c>
      <c r="B27" s="353">
        <v>0</v>
      </c>
      <c r="C27" s="353">
        <v>0</v>
      </c>
      <c r="D27" s="353">
        <v>0</v>
      </c>
      <c r="E27" s="386">
        <f t="shared" si="0"/>
        <v>0</v>
      </c>
      <c r="F27" s="353">
        <v>0</v>
      </c>
      <c r="G27" s="353">
        <v>0</v>
      </c>
      <c r="H27" s="353">
        <v>0</v>
      </c>
      <c r="I27" s="353">
        <v>0</v>
      </c>
      <c r="J27" s="353">
        <v>0</v>
      </c>
      <c r="K27" s="386">
        <f t="shared" si="1"/>
        <v>0</v>
      </c>
      <c r="L27" s="387">
        <f t="shared" si="2"/>
        <v>0</v>
      </c>
      <c r="M27" s="353">
        <v>0</v>
      </c>
      <c r="N27" s="353">
        <v>0</v>
      </c>
      <c r="O27" s="353">
        <v>0</v>
      </c>
      <c r="P27" s="353">
        <v>0</v>
      </c>
      <c r="Q27" s="353">
        <v>0</v>
      </c>
      <c r="R27" s="353">
        <v>0</v>
      </c>
      <c r="S27" s="353">
        <v>0</v>
      </c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</row>
    <row r="28" spans="1:73" x14ac:dyDescent="0.3">
      <c r="A28" s="141" t="s">
        <v>239</v>
      </c>
      <c r="B28" s="353">
        <v>3</v>
      </c>
      <c r="C28" s="353">
        <v>0</v>
      </c>
      <c r="D28" s="353">
        <v>0</v>
      </c>
      <c r="E28" s="386">
        <f t="shared" si="0"/>
        <v>3</v>
      </c>
      <c r="F28" s="353">
        <v>1</v>
      </c>
      <c r="G28" s="353">
        <v>0</v>
      </c>
      <c r="H28" s="353">
        <v>0</v>
      </c>
      <c r="I28" s="353">
        <v>0</v>
      </c>
      <c r="J28" s="353">
        <v>0</v>
      </c>
      <c r="K28" s="386">
        <f t="shared" si="1"/>
        <v>1</v>
      </c>
      <c r="L28" s="387">
        <f t="shared" si="2"/>
        <v>2</v>
      </c>
      <c r="M28" s="353">
        <v>1</v>
      </c>
      <c r="N28" s="353">
        <v>0</v>
      </c>
      <c r="O28" s="353">
        <v>0</v>
      </c>
      <c r="P28" s="353">
        <v>0</v>
      </c>
      <c r="Q28" s="353">
        <v>1</v>
      </c>
      <c r="R28" s="353">
        <v>0</v>
      </c>
      <c r="S28" s="353">
        <v>0</v>
      </c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</row>
    <row r="29" spans="1:73" x14ac:dyDescent="0.3">
      <c r="A29" s="141" t="s">
        <v>240</v>
      </c>
      <c r="B29" s="353">
        <v>0</v>
      </c>
      <c r="C29" s="353">
        <v>0</v>
      </c>
      <c r="D29" s="353">
        <v>0</v>
      </c>
      <c r="E29" s="386">
        <f t="shared" si="0"/>
        <v>0</v>
      </c>
      <c r="F29" s="353">
        <v>0</v>
      </c>
      <c r="G29" s="353">
        <v>0</v>
      </c>
      <c r="H29" s="353">
        <v>0</v>
      </c>
      <c r="I29" s="353">
        <v>0</v>
      </c>
      <c r="J29" s="353">
        <v>0</v>
      </c>
      <c r="K29" s="386">
        <f t="shared" si="1"/>
        <v>0</v>
      </c>
      <c r="L29" s="387">
        <f t="shared" si="2"/>
        <v>0</v>
      </c>
      <c r="M29" s="353">
        <v>0</v>
      </c>
      <c r="N29" s="353">
        <v>0</v>
      </c>
      <c r="O29" s="353">
        <v>0</v>
      </c>
      <c r="P29" s="353">
        <v>0</v>
      </c>
      <c r="Q29" s="353">
        <v>0</v>
      </c>
      <c r="R29" s="353">
        <v>0</v>
      </c>
      <c r="S29" s="353">
        <v>0</v>
      </c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</row>
    <row r="30" spans="1:73" x14ac:dyDescent="0.3">
      <c r="A30" s="141" t="s">
        <v>241</v>
      </c>
      <c r="B30" s="353">
        <v>0</v>
      </c>
      <c r="C30" s="353">
        <v>0</v>
      </c>
      <c r="D30" s="353">
        <v>0</v>
      </c>
      <c r="E30" s="386">
        <f t="shared" si="0"/>
        <v>0</v>
      </c>
      <c r="F30" s="353">
        <v>0</v>
      </c>
      <c r="G30" s="353">
        <v>0</v>
      </c>
      <c r="H30" s="353">
        <v>0</v>
      </c>
      <c r="I30" s="353">
        <v>0</v>
      </c>
      <c r="J30" s="353">
        <v>0</v>
      </c>
      <c r="K30" s="386">
        <f t="shared" si="1"/>
        <v>0</v>
      </c>
      <c r="L30" s="387">
        <f t="shared" si="2"/>
        <v>0</v>
      </c>
      <c r="M30" s="353">
        <v>0</v>
      </c>
      <c r="N30" s="353">
        <v>0</v>
      </c>
      <c r="O30" s="353">
        <v>0</v>
      </c>
      <c r="P30" s="353">
        <v>0</v>
      </c>
      <c r="Q30" s="353">
        <v>0</v>
      </c>
      <c r="R30" s="353">
        <v>0</v>
      </c>
      <c r="S30" s="353">
        <v>0</v>
      </c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</row>
    <row r="31" spans="1:73" x14ac:dyDescent="0.3">
      <c r="A31" s="141" t="s">
        <v>242</v>
      </c>
      <c r="B31" s="353">
        <v>0</v>
      </c>
      <c r="C31" s="353">
        <v>0</v>
      </c>
      <c r="D31" s="353">
        <v>0</v>
      </c>
      <c r="E31" s="386">
        <f t="shared" si="0"/>
        <v>0</v>
      </c>
      <c r="F31" s="353">
        <v>0</v>
      </c>
      <c r="G31" s="353">
        <v>0</v>
      </c>
      <c r="H31" s="353">
        <v>0</v>
      </c>
      <c r="I31" s="353">
        <v>0</v>
      </c>
      <c r="J31" s="353">
        <v>0</v>
      </c>
      <c r="K31" s="386">
        <f t="shared" si="1"/>
        <v>0</v>
      </c>
      <c r="L31" s="387">
        <f t="shared" si="2"/>
        <v>0</v>
      </c>
      <c r="M31" s="353">
        <v>0</v>
      </c>
      <c r="N31" s="353">
        <v>0</v>
      </c>
      <c r="O31" s="353">
        <v>0</v>
      </c>
      <c r="P31" s="353">
        <v>0</v>
      </c>
      <c r="Q31" s="353">
        <v>0</v>
      </c>
      <c r="R31" s="353">
        <v>0</v>
      </c>
      <c r="S31" s="353">
        <v>0</v>
      </c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</row>
    <row r="32" spans="1:73" x14ac:dyDescent="0.3">
      <c r="A32" s="141" t="s">
        <v>243</v>
      </c>
      <c r="B32" s="353">
        <v>0</v>
      </c>
      <c r="C32" s="353">
        <v>0</v>
      </c>
      <c r="D32" s="353">
        <v>0</v>
      </c>
      <c r="E32" s="386">
        <f t="shared" si="0"/>
        <v>0</v>
      </c>
      <c r="F32" s="353">
        <v>0</v>
      </c>
      <c r="G32" s="353">
        <v>0</v>
      </c>
      <c r="H32" s="353">
        <v>0</v>
      </c>
      <c r="I32" s="353">
        <v>0</v>
      </c>
      <c r="J32" s="353">
        <v>0</v>
      </c>
      <c r="K32" s="386">
        <f t="shared" si="1"/>
        <v>0</v>
      </c>
      <c r="L32" s="387">
        <f t="shared" si="2"/>
        <v>0</v>
      </c>
      <c r="M32" s="353">
        <v>0</v>
      </c>
      <c r="N32" s="353">
        <v>0</v>
      </c>
      <c r="O32" s="353">
        <v>0</v>
      </c>
      <c r="P32" s="353">
        <v>0</v>
      </c>
      <c r="Q32" s="353">
        <v>0</v>
      </c>
      <c r="R32" s="353">
        <v>0</v>
      </c>
      <c r="S32" s="353">
        <v>0</v>
      </c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</row>
    <row r="33" spans="1:73" x14ac:dyDescent="0.3">
      <c r="A33" s="141" t="s">
        <v>244</v>
      </c>
      <c r="B33" s="353">
        <v>0</v>
      </c>
      <c r="C33" s="353">
        <v>0</v>
      </c>
      <c r="D33" s="353">
        <v>0</v>
      </c>
      <c r="E33" s="386">
        <f t="shared" si="0"/>
        <v>0</v>
      </c>
      <c r="F33" s="353">
        <v>0</v>
      </c>
      <c r="G33" s="353">
        <v>0</v>
      </c>
      <c r="H33" s="353">
        <v>0</v>
      </c>
      <c r="I33" s="353">
        <v>0</v>
      </c>
      <c r="J33" s="353">
        <v>0</v>
      </c>
      <c r="K33" s="386">
        <f t="shared" si="1"/>
        <v>0</v>
      </c>
      <c r="L33" s="387">
        <f t="shared" si="2"/>
        <v>0</v>
      </c>
      <c r="M33" s="353">
        <v>0</v>
      </c>
      <c r="N33" s="353">
        <v>0</v>
      </c>
      <c r="O33" s="353">
        <v>0</v>
      </c>
      <c r="P33" s="353">
        <v>0</v>
      </c>
      <c r="Q33" s="353">
        <v>0</v>
      </c>
      <c r="R33" s="353">
        <v>0</v>
      </c>
      <c r="S33" s="353">
        <v>0</v>
      </c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</row>
    <row r="34" spans="1:73" x14ac:dyDescent="0.3">
      <c r="A34" s="141" t="s">
        <v>245</v>
      </c>
      <c r="B34" s="353">
        <v>0</v>
      </c>
      <c r="C34" s="353">
        <v>0</v>
      </c>
      <c r="D34" s="353">
        <v>0</v>
      </c>
      <c r="E34" s="386">
        <f t="shared" si="0"/>
        <v>0</v>
      </c>
      <c r="F34" s="353">
        <v>0</v>
      </c>
      <c r="G34" s="353">
        <v>0</v>
      </c>
      <c r="H34" s="353">
        <v>0</v>
      </c>
      <c r="I34" s="353">
        <v>0</v>
      </c>
      <c r="J34" s="353">
        <v>0</v>
      </c>
      <c r="K34" s="386">
        <f t="shared" si="1"/>
        <v>0</v>
      </c>
      <c r="L34" s="387">
        <f t="shared" si="2"/>
        <v>0</v>
      </c>
      <c r="M34" s="353">
        <v>0</v>
      </c>
      <c r="N34" s="353">
        <v>0</v>
      </c>
      <c r="O34" s="353">
        <v>0</v>
      </c>
      <c r="P34" s="353">
        <v>0</v>
      </c>
      <c r="Q34" s="353">
        <v>0</v>
      </c>
      <c r="R34" s="353">
        <v>0</v>
      </c>
      <c r="S34" s="353">
        <v>0</v>
      </c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</row>
    <row r="35" spans="1:73" x14ac:dyDescent="0.3">
      <c r="A35" s="141" t="s">
        <v>246</v>
      </c>
      <c r="B35" s="353">
        <v>0</v>
      </c>
      <c r="C35" s="353">
        <v>0</v>
      </c>
      <c r="D35" s="353">
        <v>0</v>
      </c>
      <c r="E35" s="386">
        <f t="shared" si="0"/>
        <v>0</v>
      </c>
      <c r="F35" s="353">
        <v>0</v>
      </c>
      <c r="G35" s="353">
        <v>0</v>
      </c>
      <c r="H35" s="353">
        <v>0</v>
      </c>
      <c r="I35" s="353">
        <v>0</v>
      </c>
      <c r="J35" s="353">
        <v>0</v>
      </c>
      <c r="K35" s="386">
        <f t="shared" si="1"/>
        <v>0</v>
      </c>
      <c r="L35" s="387">
        <f t="shared" si="2"/>
        <v>0</v>
      </c>
      <c r="M35" s="353">
        <v>0</v>
      </c>
      <c r="N35" s="353">
        <v>0</v>
      </c>
      <c r="O35" s="353">
        <v>0</v>
      </c>
      <c r="P35" s="353">
        <v>0</v>
      </c>
      <c r="Q35" s="353">
        <v>0</v>
      </c>
      <c r="R35" s="353">
        <v>0</v>
      </c>
      <c r="S35" s="353">
        <v>0</v>
      </c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</row>
    <row r="36" spans="1:73" x14ac:dyDescent="0.3">
      <c r="A36" s="141" t="s">
        <v>247</v>
      </c>
      <c r="B36" s="353">
        <v>0</v>
      </c>
      <c r="C36" s="353">
        <v>0</v>
      </c>
      <c r="D36" s="353">
        <v>0</v>
      </c>
      <c r="E36" s="386">
        <f t="shared" si="0"/>
        <v>0</v>
      </c>
      <c r="F36" s="353">
        <v>0</v>
      </c>
      <c r="G36" s="353">
        <v>0</v>
      </c>
      <c r="H36" s="353">
        <v>0</v>
      </c>
      <c r="I36" s="353">
        <v>0</v>
      </c>
      <c r="J36" s="353">
        <v>0</v>
      </c>
      <c r="K36" s="386">
        <f t="shared" si="1"/>
        <v>0</v>
      </c>
      <c r="L36" s="387">
        <f t="shared" si="2"/>
        <v>0</v>
      </c>
      <c r="M36" s="353">
        <v>0</v>
      </c>
      <c r="N36" s="353">
        <v>0</v>
      </c>
      <c r="O36" s="353">
        <v>0</v>
      </c>
      <c r="P36" s="353">
        <v>0</v>
      </c>
      <c r="Q36" s="353">
        <v>0</v>
      </c>
      <c r="R36" s="353">
        <v>0</v>
      </c>
      <c r="S36" s="353">
        <v>0</v>
      </c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</row>
    <row r="37" spans="1:73" x14ac:dyDescent="0.3">
      <c r="A37" s="141" t="s">
        <v>248</v>
      </c>
      <c r="B37" s="353">
        <v>2</v>
      </c>
      <c r="C37" s="353">
        <v>0</v>
      </c>
      <c r="D37" s="353">
        <v>0</v>
      </c>
      <c r="E37" s="386">
        <f t="shared" si="0"/>
        <v>2</v>
      </c>
      <c r="F37" s="353">
        <v>0</v>
      </c>
      <c r="G37" s="353">
        <v>0</v>
      </c>
      <c r="H37" s="353">
        <v>0</v>
      </c>
      <c r="I37" s="353">
        <v>0</v>
      </c>
      <c r="J37" s="353">
        <v>0</v>
      </c>
      <c r="K37" s="386">
        <f t="shared" si="1"/>
        <v>0</v>
      </c>
      <c r="L37" s="387">
        <f t="shared" si="2"/>
        <v>2</v>
      </c>
      <c r="M37" s="353">
        <v>0</v>
      </c>
      <c r="N37" s="353">
        <v>0</v>
      </c>
      <c r="O37" s="353">
        <v>0</v>
      </c>
      <c r="P37" s="353">
        <v>0</v>
      </c>
      <c r="Q37" s="353">
        <v>0</v>
      </c>
      <c r="R37" s="353">
        <v>0</v>
      </c>
      <c r="S37" s="353">
        <v>0</v>
      </c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</row>
    <row r="38" spans="1:73" x14ac:dyDescent="0.3">
      <c r="A38" s="142" t="s">
        <v>249</v>
      </c>
      <c r="B38" s="353">
        <v>0</v>
      </c>
      <c r="C38" s="353">
        <v>0</v>
      </c>
      <c r="D38" s="353">
        <v>0</v>
      </c>
      <c r="E38" s="386">
        <f t="shared" si="0"/>
        <v>0</v>
      </c>
      <c r="F38" s="353">
        <v>0</v>
      </c>
      <c r="G38" s="353">
        <v>0</v>
      </c>
      <c r="H38" s="353">
        <v>0</v>
      </c>
      <c r="I38" s="353">
        <v>0</v>
      </c>
      <c r="J38" s="353">
        <v>0</v>
      </c>
      <c r="K38" s="386">
        <f t="shared" si="1"/>
        <v>0</v>
      </c>
      <c r="L38" s="387">
        <f t="shared" si="2"/>
        <v>0</v>
      </c>
      <c r="M38" s="353">
        <v>0</v>
      </c>
      <c r="N38" s="353">
        <v>0</v>
      </c>
      <c r="O38" s="353">
        <v>0</v>
      </c>
      <c r="P38" s="353">
        <v>0</v>
      </c>
      <c r="Q38" s="353">
        <v>0</v>
      </c>
      <c r="R38" s="353">
        <v>0</v>
      </c>
      <c r="S38" s="353">
        <v>0</v>
      </c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</row>
    <row r="39" spans="1:73" x14ac:dyDescent="0.3">
      <c r="A39" s="141" t="s">
        <v>250</v>
      </c>
      <c r="B39" s="353">
        <v>0</v>
      </c>
      <c r="C39" s="353">
        <v>0</v>
      </c>
      <c r="D39" s="353">
        <v>0</v>
      </c>
      <c r="E39" s="386">
        <f t="shared" si="0"/>
        <v>0</v>
      </c>
      <c r="F39" s="353">
        <v>0</v>
      </c>
      <c r="G39" s="353">
        <v>0</v>
      </c>
      <c r="H39" s="353">
        <v>0</v>
      </c>
      <c r="I39" s="353">
        <v>0</v>
      </c>
      <c r="J39" s="353">
        <v>0</v>
      </c>
      <c r="K39" s="386">
        <f t="shared" si="1"/>
        <v>0</v>
      </c>
      <c r="L39" s="387">
        <f t="shared" si="2"/>
        <v>0</v>
      </c>
      <c r="M39" s="353">
        <v>0</v>
      </c>
      <c r="N39" s="353">
        <v>0</v>
      </c>
      <c r="O39" s="353">
        <v>0</v>
      </c>
      <c r="P39" s="353">
        <v>0</v>
      </c>
      <c r="Q39" s="353">
        <v>0</v>
      </c>
      <c r="R39" s="353">
        <v>0</v>
      </c>
      <c r="S39" s="353">
        <v>0</v>
      </c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</row>
    <row r="40" spans="1:73" x14ac:dyDescent="0.3">
      <c r="A40" s="139" t="s">
        <v>251</v>
      </c>
      <c r="B40" s="353">
        <v>0</v>
      </c>
      <c r="C40" s="353">
        <v>0</v>
      </c>
      <c r="D40" s="353">
        <v>0</v>
      </c>
      <c r="E40" s="386">
        <f t="shared" si="0"/>
        <v>0</v>
      </c>
      <c r="F40" s="353">
        <v>0</v>
      </c>
      <c r="G40" s="353">
        <v>0</v>
      </c>
      <c r="H40" s="353">
        <v>0</v>
      </c>
      <c r="I40" s="353">
        <v>0</v>
      </c>
      <c r="J40" s="353">
        <v>0</v>
      </c>
      <c r="K40" s="386">
        <f t="shared" si="1"/>
        <v>0</v>
      </c>
      <c r="L40" s="387">
        <f t="shared" si="2"/>
        <v>0</v>
      </c>
      <c r="M40" s="353">
        <v>0</v>
      </c>
      <c r="N40" s="353">
        <v>0</v>
      </c>
      <c r="O40" s="353">
        <v>0</v>
      </c>
      <c r="P40" s="353">
        <v>0</v>
      </c>
      <c r="Q40" s="353">
        <v>0</v>
      </c>
      <c r="R40" s="353">
        <v>0</v>
      </c>
      <c r="S40" s="353">
        <v>0</v>
      </c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</row>
    <row r="41" spans="1:73" x14ac:dyDescent="0.3">
      <c r="A41" s="141" t="s">
        <v>252</v>
      </c>
      <c r="B41" s="353">
        <v>0</v>
      </c>
      <c r="C41" s="353">
        <v>0</v>
      </c>
      <c r="D41" s="353">
        <v>0</v>
      </c>
      <c r="E41" s="386">
        <f t="shared" si="0"/>
        <v>0</v>
      </c>
      <c r="F41" s="353">
        <v>0</v>
      </c>
      <c r="G41" s="353">
        <v>0</v>
      </c>
      <c r="H41" s="353">
        <v>0</v>
      </c>
      <c r="I41" s="353">
        <v>0</v>
      </c>
      <c r="J41" s="353">
        <v>0</v>
      </c>
      <c r="K41" s="386">
        <f t="shared" si="1"/>
        <v>0</v>
      </c>
      <c r="L41" s="387">
        <f t="shared" si="2"/>
        <v>0</v>
      </c>
      <c r="M41" s="353">
        <v>0</v>
      </c>
      <c r="N41" s="353">
        <v>0</v>
      </c>
      <c r="O41" s="353">
        <v>0</v>
      </c>
      <c r="P41" s="353">
        <v>0</v>
      </c>
      <c r="Q41" s="353">
        <v>0</v>
      </c>
      <c r="R41" s="353">
        <v>0</v>
      </c>
      <c r="S41" s="353">
        <v>0</v>
      </c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</row>
    <row r="42" spans="1:73" x14ac:dyDescent="0.3">
      <c r="A42" s="141" t="s">
        <v>253</v>
      </c>
      <c r="B42" s="353">
        <v>16</v>
      </c>
      <c r="C42" s="353">
        <v>18</v>
      </c>
      <c r="D42" s="353">
        <v>0</v>
      </c>
      <c r="E42" s="386">
        <f t="shared" si="0"/>
        <v>34</v>
      </c>
      <c r="F42" s="353">
        <v>11</v>
      </c>
      <c r="G42" s="353">
        <v>1</v>
      </c>
      <c r="H42" s="353">
        <v>8</v>
      </c>
      <c r="I42" s="353">
        <v>2</v>
      </c>
      <c r="J42" s="353">
        <v>7</v>
      </c>
      <c r="K42" s="386">
        <f t="shared" si="1"/>
        <v>29</v>
      </c>
      <c r="L42" s="387">
        <f t="shared" si="2"/>
        <v>5</v>
      </c>
      <c r="M42" s="353">
        <v>29</v>
      </c>
      <c r="N42" s="353">
        <v>0</v>
      </c>
      <c r="O42" s="353">
        <v>0</v>
      </c>
      <c r="P42" s="353">
        <v>0</v>
      </c>
      <c r="Q42" s="353">
        <v>14</v>
      </c>
      <c r="R42" s="353">
        <v>0</v>
      </c>
      <c r="S42" s="353">
        <v>0</v>
      </c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</row>
    <row r="43" spans="1:73" x14ac:dyDescent="0.3">
      <c r="A43" s="141" t="s">
        <v>254</v>
      </c>
      <c r="B43" s="353">
        <v>6</v>
      </c>
      <c r="C43" s="353">
        <v>55</v>
      </c>
      <c r="D43" s="353">
        <v>0</v>
      </c>
      <c r="E43" s="386">
        <f t="shared" si="0"/>
        <v>61</v>
      </c>
      <c r="F43" s="353">
        <v>30</v>
      </c>
      <c r="G43" s="353">
        <v>3</v>
      </c>
      <c r="H43" s="353">
        <v>9</v>
      </c>
      <c r="I43" s="353">
        <v>6</v>
      </c>
      <c r="J43" s="353">
        <v>4</v>
      </c>
      <c r="K43" s="386">
        <f t="shared" si="1"/>
        <v>52</v>
      </c>
      <c r="L43" s="387">
        <f t="shared" si="2"/>
        <v>9</v>
      </c>
      <c r="M43" s="353">
        <v>52</v>
      </c>
      <c r="N43" s="353">
        <v>0</v>
      </c>
      <c r="O43" s="353">
        <v>0</v>
      </c>
      <c r="P43" s="353">
        <v>0</v>
      </c>
      <c r="Q43" s="353">
        <v>7</v>
      </c>
      <c r="R43" s="353">
        <v>0</v>
      </c>
      <c r="S43" s="353">
        <v>0</v>
      </c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</row>
    <row r="44" spans="1:73" x14ac:dyDescent="0.3">
      <c r="A44" s="141" t="s">
        <v>255</v>
      </c>
      <c r="B44" s="353">
        <v>18</v>
      </c>
      <c r="C44" s="353">
        <v>10</v>
      </c>
      <c r="D44" s="353">
        <v>0</v>
      </c>
      <c r="E44" s="386">
        <f t="shared" si="0"/>
        <v>28</v>
      </c>
      <c r="F44" s="353">
        <v>23</v>
      </c>
      <c r="G44" s="353">
        <v>0</v>
      </c>
      <c r="H44" s="353">
        <v>0</v>
      </c>
      <c r="I44" s="353">
        <v>0</v>
      </c>
      <c r="J44" s="353">
        <v>0</v>
      </c>
      <c r="K44" s="386">
        <f t="shared" si="1"/>
        <v>23</v>
      </c>
      <c r="L44" s="387">
        <f t="shared" si="2"/>
        <v>5</v>
      </c>
      <c r="M44" s="353">
        <v>22</v>
      </c>
      <c r="N44" s="353">
        <v>1</v>
      </c>
      <c r="O44" s="353">
        <v>0</v>
      </c>
      <c r="P44" s="353">
        <v>0</v>
      </c>
      <c r="Q44" s="353">
        <v>22</v>
      </c>
      <c r="R44" s="353">
        <v>0</v>
      </c>
      <c r="S44" s="353">
        <v>0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</row>
    <row r="45" spans="1:73" x14ac:dyDescent="0.3">
      <c r="A45" s="142" t="s">
        <v>256</v>
      </c>
      <c r="B45" s="353">
        <v>0</v>
      </c>
      <c r="C45" s="353">
        <v>0</v>
      </c>
      <c r="D45" s="353">
        <v>0</v>
      </c>
      <c r="E45" s="386">
        <f t="shared" si="0"/>
        <v>0</v>
      </c>
      <c r="F45" s="353">
        <v>0</v>
      </c>
      <c r="G45" s="353">
        <v>0</v>
      </c>
      <c r="H45" s="353">
        <v>0</v>
      </c>
      <c r="I45" s="353">
        <v>0</v>
      </c>
      <c r="J45" s="353">
        <v>0</v>
      </c>
      <c r="K45" s="386">
        <f t="shared" si="1"/>
        <v>0</v>
      </c>
      <c r="L45" s="387">
        <f t="shared" si="2"/>
        <v>0</v>
      </c>
      <c r="M45" s="353">
        <v>0</v>
      </c>
      <c r="N45" s="353">
        <v>0</v>
      </c>
      <c r="O45" s="353">
        <v>0</v>
      </c>
      <c r="P45" s="353">
        <v>0</v>
      </c>
      <c r="Q45" s="353">
        <v>0</v>
      </c>
      <c r="R45" s="353">
        <v>0</v>
      </c>
      <c r="S45" s="353">
        <v>0</v>
      </c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</row>
    <row r="46" spans="1:73" ht="19.5" thickBot="1" x14ac:dyDescent="0.35">
      <c r="A46" s="142" t="s">
        <v>257</v>
      </c>
      <c r="B46" s="353">
        <v>2</v>
      </c>
      <c r="C46" s="353">
        <v>54</v>
      </c>
      <c r="D46" s="353">
        <v>0</v>
      </c>
      <c r="E46" s="386">
        <f t="shared" si="0"/>
        <v>56</v>
      </c>
      <c r="F46" s="353">
        <v>31</v>
      </c>
      <c r="G46" s="353">
        <v>0</v>
      </c>
      <c r="H46" s="353">
        <v>5</v>
      </c>
      <c r="I46" s="353">
        <v>5</v>
      </c>
      <c r="J46" s="354">
        <v>5</v>
      </c>
      <c r="K46" s="386">
        <f t="shared" si="1"/>
        <v>46</v>
      </c>
      <c r="L46" s="387">
        <f t="shared" si="2"/>
        <v>10</v>
      </c>
      <c r="M46" s="353">
        <v>38</v>
      </c>
      <c r="N46" s="353">
        <v>4</v>
      </c>
      <c r="O46" s="353">
        <v>4</v>
      </c>
      <c r="P46" s="353">
        <v>0</v>
      </c>
      <c r="Q46" s="353">
        <v>18</v>
      </c>
      <c r="R46" s="353">
        <v>0</v>
      </c>
      <c r="S46" s="353">
        <v>0</v>
      </c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</row>
    <row r="47" spans="1:73" s="144" customFormat="1" ht="33" customHeight="1" thickBot="1" x14ac:dyDescent="0.35">
      <c r="A47" s="143" t="s">
        <v>258</v>
      </c>
      <c r="B47" s="343">
        <f>SUM(B8:B46)</f>
        <v>104</v>
      </c>
      <c r="C47" s="343">
        <f t="shared" ref="C47:S47" si="3">SUM(C8:C46)</f>
        <v>233</v>
      </c>
      <c r="D47" s="343">
        <f t="shared" si="3"/>
        <v>0</v>
      </c>
      <c r="E47" s="343">
        <f t="shared" si="3"/>
        <v>337</v>
      </c>
      <c r="F47" s="343">
        <f t="shared" si="3"/>
        <v>151</v>
      </c>
      <c r="G47" s="343">
        <f t="shared" si="3"/>
        <v>10</v>
      </c>
      <c r="H47" s="343">
        <f t="shared" si="3"/>
        <v>28</v>
      </c>
      <c r="I47" s="343">
        <f t="shared" si="3"/>
        <v>38</v>
      </c>
      <c r="J47" s="343">
        <f t="shared" si="3"/>
        <v>22</v>
      </c>
      <c r="K47" s="343">
        <f t="shared" si="3"/>
        <v>249</v>
      </c>
      <c r="L47" s="343">
        <f t="shared" si="3"/>
        <v>88</v>
      </c>
      <c r="M47" s="343">
        <f t="shared" si="3"/>
        <v>229</v>
      </c>
      <c r="N47" s="343">
        <f t="shared" si="3"/>
        <v>16</v>
      </c>
      <c r="O47" s="343">
        <f t="shared" si="3"/>
        <v>4</v>
      </c>
      <c r="P47" s="343">
        <f t="shared" si="3"/>
        <v>0</v>
      </c>
      <c r="Q47" s="343">
        <f t="shared" si="3"/>
        <v>99</v>
      </c>
      <c r="R47" s="343">
        <f t="shared" si="3"/>
        <v>0</v>
      </c>
      <c r="S47" s="343">
        <f t="shared" si="3"/>
        <v>0</v>
      </c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</row>
    <row r="48" spans="1:73" s="146" customFormat="1" ht="19.5" thickBot="1" x14ac:dyDescent="0.35">
      <c r="A48" s="145" t="s">
        <v>259</v>
      </c>
      <c r="B48" s="384"/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63"/>
      <c r="O48" s="363"/>
      <c r="P48" s="363"/>
      <c r="Q48" s="363"/>
      <c r="R48" s="363"/>
      <c r="S48" s="365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</row>
    <row r="49" spans="1:73" x14ac:dyDescent="0.3">
      <c r="A49" s="142" t="s">
        <v>260</v>
      </c>
      <c r="B49" s="353">
        <v>52</v>
      </c>
      <c r="C49" s="353">
        <v>214</v>
      </c>
      <c r="D49" s="353">
        <v>0</v>
      </c>
      <c r="E49" s="386">
        <f>SUM(B49:D49)</f>
        <v>266</v>
      </c>
      <c r="F49" s="353">
        <v>112</v>
      </c>
      <c r="G49" s="353">
        <v>20</v>
      </c>
      <c r="H49" s="353">
        <v>11</v>
      </c>
      <c r="I49" s="353">
        <v>17</v>
      </c>
      <c r="J49" s="353">
        <v>8</v>
      </c>
      <c r="K49" s="386">
        <f>SUM(F49:J49)</f>
        <v>168</v>
      </c>
      <c r="L49" s="387">
        <f>SUM(E49-K49)</f>
        <v>98</v>
      </c>
      <c r="M49" s="353">
        <v>158</v>
      </c>
      <c r="N49" s="353">
        <v>10</v>
      </c>
      <c r="O49" s="353">
        <v>0</v>
      </c>
      <c r="P49" s="353">
        <v>0</v>
      </c>
      <c r="Q49" s="353">
        <v>48</v>
      </c>
      <c r="R49" s="353">
        <v>35</v>
      </c>
      <c r="S49" s="353">
        <v>13</v>
      </c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</row>
    <row r="50" spans="1:73" x14ac:dyDescent="0.3">
      <c r="A50" s="142" t="s">
        <v>261</v>
      </c>
      <c r="B50" s="353">
        <v>0</v>
      </c>
      <c r="C50" s="353">
        <v>0</v>
      </c>
      <c r="D50" s="353">
        <v>0</v>
      </c>
      <c r="E50" s="386">
        <f>SUM(B50:D50)</f>
        <v>0</v>
      </c>
      <c r="F50" s="353">
        <v>0</v>
      </c>
      <c r="G50" s="353">
        <v>0</v>
      </c>
      <c r="H50" s="353">
        <v>0</v>
      </c>
      <c r="I50" s="353">
        <v>0</v>
      </c>
      <c r="J50" s="353">
        <v>0</v>
      </c>
      <c r="K50" s="386">
        <f>SUM(F50:J50)</f>
        <v>0</v>
      </c>
      <c r="L50" s="387">
        <f>SUM(E50-K50)</f>
        <v>0</v>
      </c>
      <c r="M50" s="353">
        <v>0</v>
      </c>
      <c r="N50" s="353">
        <v>0</v>
      </c>
      <c r="O50" s="353">
        <v>0</v>
      </c>
      <c r="P50" s="353">
        <v>0</v>
      </c>
      <c r="Q50" s="353">
        <v>0</v>
      </c>
      <c r="R50" s="353">
        <v>0</v>
      </c>
      <c r="S50" s="353">
        <v>0</v>
      </c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</row>
    <row r="51" spans="1:73" x14ac:dyDescent="0.3">
      <c r="A51" s="142" t="s">
        <v>262</v>
      </c>
      <c r="B51" s="353">
        <v>0</v>
      </c>
      <c r="C51" s="353">
        <v>0</v>
      </c>
      <c r="D51" s="353">
        <v>0</v>
      </c>
      <c r="E51" s="386">
        <f>SUM(B51:D51)</f>
        <v>0</v>
      </c>
      <c r="F51" s="353">
        <v>0</v>
      </c>
      <c r="G51" s="353">
        <v>0</v>
      </c>
      <c r="H51" s="353">
        <v>0</v>
      </c>
      <c r="I51" s="353">
        <v>0</v>
      </c>
      <c r="J51" s="353">
        <v>0</v>
      </c>
      <c r="K51" s="386">
        <f>SUM(F51:J51)</f>
        <v>0</v>
      </c>
      <c r="L51" s="387">
        <f>SUM(E51-K51)</f>
        <v>0</v>
      </c>
      <c r="M51" s="353">
        <v>0</v>
      </c>
      <c r="N51" s="353">
        <v>0</v>
      </c>
      <c r="O51" s="353">
        <v>0</v>
      </c>
      <c r="P51" s="353">
        <v>0</v>
      </c>
      <c r="Q51" s="353">
        <v>0</v>
      </c>
      <c r="R51" s="353">
        <v>0</v>
      </c>
      <c r="S51" s="353">
        <v>0</v>
      </c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</row>
    <row r="52" spans="1:73" x14ac:dyDescent="0.3">
      <c r="A52" s="142" t="s">
        <v>263</v>
      </c>
      <c r="B52" s="353">
        <v>0</v>
      </c>
      <c r="C52" s="353">
        <v>0</v>
      </c>
      <c r="D52" s="353">
        <v>0</v>
      </c>
      <c r="E52" s="386">
        <f>SUM(B52:D52)</f>
        <v>0</v>
      </c>
      <c r="F52" s="353">
        <v>0</v>
      </c>
      <c r="G52" s="353">
        <v>0</v>
      </c>
      <c r="H52" s="353">
        <v>0</v>
      </c>
      <c r="I52" s="353">
        <v>0</v>
      </c>
      <c r="J52" s="353">
        <v>0</v>
      </c>
      <c r="K52" s="386">
        <f>SUM(F52:J52)</f>
        <v>0</v>
      </c>
      <c r="L52" s="387">
        <f>SUM(E52-K52)</f>
        <v>0</v>
      </c>
      <c r="M52" s="353">
        <v>0</v>
      </c>
      <c r="N52" s="353">
        <v>0</v>
      </c>
      <c r="O52" s="353">
        <v>0</v>
      </c>
      <c r="P52" s="353">
        <v>0</v>
      </c>
      <c r="Q52" s="353">
        <v>0</v>
      </c>
      <c r="R52" s="353">
        <v>0</v>
      </c>
      <c r="S52" s="353">
        <v>0</v>
      </c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</row>
    <row r="53" spans="1:73" ht="19.5" thickBot="1" x14ac:dyDescent="0.35">
      <c r="A53" s="142" t="s">
        <v>264</v>
      </c>
      <c r="B53" s="353">
        <v>6</v>
      </c>
      <c r="C53" s="353">
        <v>31</v>
      </c>
      <c r="D53" s="353">
        <v>0</v>
      </c>
      <c r="E53" s="386">
        <f>SUM(B53:D53)</f>
        <v>37</v>
      </c>
      <c r="F53" s="353">
        <v>16</v>
      </c>
      <c r="G53" s="353">
        <v>0</v>
      </c>
      <c r="H53" s="353">
        <v>9</v>
      </c>
      <c r="I53" s="353">
        <v>7</v>
      </c>
      <c r="J53" s="354">
        <v>0</v>
      </c>
      <c r="K53" s="386">
        <f>SUM(F53:J53)</f>
        <v>32</v>
      </c>
      <c r="L53" s="387">
        <f>SUM(E53-K53)</f>
        <v>5</v>
      </c>
      <c r="M53" s="353">
        <v>32</v>
      </c>
      <c r="N53" s="353">
        <v>0</v>
      </c>
      <c r="O53" s="353">
        <v>0</v>
      </c>
      <c r="P53" s="353">
        <v>0</v>
      </c>
      <c r="Q53" s="353">
        <v>10</v>
      </c>
      <c r="R53" s="353">
        <v>0</v>
      </c>
      <c r="S53" s="353">
        <v>0</v>
      </c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</row>
    <row r="54" spans="1:73" s="144" customFormat="1" ht="19.5" thickBot="1" x14ac:dyDescent="0.35">
      <c r="A54" s="147" t="s">
        <v>265</v>
      </c>
      <c r="B54" s="310">
        <f>SUM(B49:B53)</f>
        <v>58</v>
      </c>
      <c r="C54" s="310">
        <f t="shared" ref="C54:S54" si="4">SUM(C49:C53)</f>
        <v>245</v>
      </c>
      <c r="D54" s="310">
        <f t="shared" si="4"/>
        <v>0</v>
      </c>
      <c r="E54" s="343">
        <f t="shared" si="4"/>
        <v>303</v>
      </c>
      <c r="F54" s="343">
        <f t="shared" si="4"/>
        <v>128</v>
      </c>
      <c r="G54" s="343">
        <f t="shared" si="4"/>
        <v>20</v>
      </c>
      <c r="H54" s="343">
        <f t="shared" si="4"/>
        <v>20</v>
      </c>
      <c r="I54" s="343">
        <f t="shared" si="4"/>
        <v>24</v>
      </c>
      <c r="J54" s="343">
        <f t="shared" si="4"/>
        <v>8</v>
      </c>
      <c r="K54" s="343">
        <f t="shared" si="4"/>
        <v>200</v>
      </c>
      <c r="L54" s="343">
        <f t="shared" si="4"/>
        <v>103</v>
      </c>
      <c r="M54" s="343">
        <f t="shared" si="4"/>
        <v>190</v>
      </c>
      <c r="N54" s="343">
        <f t="shared" si="4"/>
        <v>10</v>
      </c>
      <c r="O54" s="343">
        <f t="shared" si="4"/>
        <v>0</v>
      </c>
      <c r="P54" s="343">
        <f t="shared" si="4"/>
        <v>0</v>
      </c>
      <c r="Q54" s="343">
        <f t="shared" si="4"/>
        <v>58</v>
      </c>
      <c r="R54" s="343">
        <f t="shared" si="4"/>
        <v>35</v>
      </c>
      <c r="S54" s="343">
        <f t="shared" si="4"/>
        <v>13</v>
      </c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</row>
    <row r="55" spans="1:73" ht="19.5" thickBot="1" x14ac:dyDescent="0.35">
      <c r="A55" s="145" t="s">
        <v>266</v>
      </c>
      <c r="B55" s="385"/>
      <c r="C55" s="385"/>
      <c r="D55" s="385"/>
      <c r="E55" s="359"/>
      <c r="F55" s="359"/>
      <c r="G55" s="359"/>
      <c r="H55" s="359"/>
      <c r="I55" s="359"/>
      <c r="J55" s="359"/>
      <c r="K55" s="359"/>
      <c r="L55" s="359"/>
      <c r="M55" s="359"/>
      <c r="N55" s="364"/>
      <c r="O55" s="364"/>
      <c r="P55" s="364"/>
      <c r="Q55" s="364"/>
      <c r="R55" s="364"/>
      <c r="S55" s="35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</row>
    <row r="56" spans="1:73" x14ac:dyDescent="0.3">
      <c r="A56" s="142" t="s">
        <v>406</v>
      </c>
      <c r="B56" s="353">
        <v>0</v>
      </c>
      <c r="C56" s="353">
        <v>0</v>
      </c>
      <c r="D56" s="353">
        <v>0</v>
      </c>
      <c r="E56" s="386">
        <f>SUM(B56:D56)</f>
        <v>0</v>
      </c>
      <c r="F56" s="353">
        <v>0</v>
      </c>
      <c r="G56" s="353">
        <v>0</v>
      </c>
      <c r="H56" s="353">
        <v>0</v>
      </c>
      <c r="I56" s="353">
        <v>0</v>
      </c>
      <c r="J56" s="353">
        <v>0</v>
      </c>
      <c r="K56" s="386">
        <f>SUM(F56:J56)</f>
        <v>0</v>
      </c>
      <c r="L56" s="387">
        <f>SUM(E56-K56)</f>
        <v>0</v>
      </c>
      <c r="M56" s="353">
        <v>0</v>
      </c>
      <c r="N56" s="353">
        <v>0</v>
      </c>
      <c r="O56" s="353">
        <v>0</v>
      </c>
      <c r="P56" s="353">
        <v>0</v>
      </c>
      <c r="Q56" s="353">
        <v>0</v>
      </c>
      <c r="R56" s="353">
        <v>0</v>
      </c>
      <c r="S56" s="353">
        <v>0</v>
      </c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</row>
    <row r="57" spans="1:73" ht="19.5" thickBot="1" x14ac:dyDescent="0.35">
      <c r="A57" s="142" t="s">
        <v>407</v>
      </c>
      <c r="B57" s="353">
        <v>0</v>
      </c>
      <c r="C57" s="353">
        <v>0</v>
      </c>
      <c r="D57" s="353">
        <v>0</v>
      </c>
      <c r="E57" s="386">
        <f>SUM(B57:D57)</f>
        <v>0</v>
      </c>
      <c r="F57" s="353">
        <v>0</v>
      </c>
      <c r="G57" s="353">
        <v>0</v>
      </c>
      <c r="H57" s="353">
        <v>0</v>
      </c>
      <c r="I57" s="353">
        <v>0</v>
      </c>
      <c r="J57" s="354">
        <v>0</v>
      </c>
      <c r="K57" s="386">
        <f>SUM(F57:J57)</f>
        <v>0</v>
      </c>
      <c r="L57" s="387">
        <f>SUM(E57-K57)</f>
        <v>0</v>
      </c>
      <c r="M57" s="353">
        <v>0</v>
      </c>
      <c r="N57" s="353">
        <v>0</v>
      </c>
      <c r="O57" s="353">
        <v>0</v>
      </c>
      <c r="P57" s="353">
        <v>0</v>
      </c>
      <c r="Q57" s="353">
        <v>0</v>
      </c>
      <c r="R57" s="353">
        <v>0</v>
      </c>
      <c r="S57" s="353">
        <v>0</v>
      </c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</row>
    <row r="58" spans="1:73" s="149" customFormat="1" ht="19.5" thickBot="1" x14ac:dyDescent="0.35">
      <c r="A58" s="148" t="s">
        <v>267</v>
      </c>
      <c r="B58" s="310">
        <f>SUM(B56:B57)</f>
        <v>0</v>
      </c>
      <c r="C58" s="310">
        <f t="shared" ref="C58:S58" si="5">SUM(C56:C57)</f>
        <v>0</v>
      </c>
      <c r="D58" s="310">
        <f t="shared" si="5"/>
        <v>0</v>
      </c>
      <c r="E58" s="310">
        <f t="shared" si="5"/>
        <v>0</v>
      </c>
      <c r="F58" s="310">
        <f t="shared" si="5"/>
        <v>0</v>
      </c>
      <c r="G58" s="310">
        <f t="shared" si="5"/>
        <v>0</v>
      </c>
      <c r="H58" s="310">
        <f t="shared" si="5"/>
        <v>0</v>
      </c>
      <c r="I58" s="310">
        <f t="shared" si="5"/>
        <v>0</v>
      </c>
      <c r="J58" s="310">
        <f t="shared" si="5"/>
        <v>0</v>
      </c>
      <c r="K58" s="310">
        <f t="shared" si="5"/>
        <v>0</v>
      </c>
      <c r="L58" s="310">
        <f t="shared" si="5"/>
        <v>0</v>
      </c>
      <c r="M58" s="310">
        <f t="shared" si="5"/>
        <v>0</v>
      </c>
      <c r="N58" s="310">
        <f t="shared" si="5"/>
        <v>0</v>
      </c>
      <c r="O58" s="310">
        <f t="shared" si="5"/>
        <v>0</v>
      </c>
      <c r="P58" s="310">
        <f t="shared" si="5"/>
        <v>0</v>
      </c>
      <c r="Q58" s="310">
        <f t="shared" si="5"/>
        <v>0</v>
      </c>
      <c r="R58" s="310">
        <f t="shared" si="5"/>
        <v>0</v>
      </c>
      <c r="S58" s="310">
        <f t="shared" si="5"/>
        <v>0</v>
      </c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</row>
    <row r="59" spans="1:73" s="144" customFormat="1" ht="19.5" thickBot="1" x14ac:dyDescent="0.35">
      <c r="A59" s="150" t="s">
        <v>268</v>
      </c>
      <c r="B59" s="355"/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61"/>
      <c r="S59" s="35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</row>
    <row r="60" spans="1:73" x14ac:dyDescent="0.3">
      <c r="A60" s="142" t="s">
        <v>269</v>
      </c>
      <c r="B60" s="353">
        <v>0</v>
      </c>
      <c r="C60" s="353">
        <v>0</v>
      </c>
      <c r="D60" s="353">
        <v>0</v>
      </c>
      <c r="E60" s="386">
        <f>SUM(B60:D60)</f>
        <v>0</v>
      </c>
      <c r="F60" s="353">
        <v>0</v>
      </c>
      <c r="G60" s="353">
        <v>0</v>
      </c>
      <c r="H60" s="353">
        <v>0</v>
      </c>
      <c r="I60" s="353">
        <v>0</v>
      </c>
      <c r="J60" s="353">
        <v>0</v>
      </c>
      <c r="K60" s="386">
        <f>SUM(F60:J60)</f>
        <v>0</v>
      </c>
      <c r="L60" s="387">
        <f>SUM(E60-K60)</f>
        <v>0</v>
      </c>
      <c r="M60" s="353">
        <v>0</v>
      </c>
      <c r="N60" s="353">
        <v>0</v>
      </c>
      <c r="O60" s="353">
        <v>0</v>
      </c>
      <c r="P60" s="353">
        <v>0</v>
      </c>
      <c r="Q60" s="353">
        <v>0</v>
      </c>
      <c r="R60" s="353">
        <v>0</v>
      </c>
      <c r="S60" s="353">
        <v>0</v>
      </c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</row>
    <row r="61" spans="1:73" x14ac:dyDescent="0.3">
      <c r="A61" s="142" t="s">
        <v>270</v>
      </c>
      <c r="B61" s="353">
        <v>0</v>
      </c>
      <c r="C61" s="353">
        <v>0</v>
      </c>
      <c r="D61" s="353">
        <v>0</v>
      </c>
      <c r="E61" s="386">
        <f t="shared" ref="E61:E67" si="6">SUM(B61:D61)</f>
        <v>0</v>
      </c>
      <c r="F61" s="353">
        <v>0</v>
      </c>
      <c r="G61" s="353">
        <v>0</v>
      </c>
      <c r="H61" s="353">
        <v>0</v>
      </c>
      <c r="I61" s="353">
        <v>0</v>
      </c>
      <c r="J61" s="353">
        <v>0</v>
      </c>
      <c r="K61" s="386">
        <f t="shared" ref="K61:K67" si="7">SUM(F61:J61)</f>
        <v>0</v>
      </c>
      <c r="L61" s="387">
        <f t="shared" ref="L61:L67" si="8">SUM(E61-K61)</f>
        <v>0</v>
      </c>
      <c r="M61" s="353">
        <v>0</v>
      </c>
      <c r="N61" s="353">
        <v>0</v>
      </c>
      <c r="O61" s="353">
        <v>0</v>
      </c>
      <c r="P61" s="353">
        <v>0</v>
      </c>
      <c r="Q61" s="353">
        <v>0</v>
      </c>
      <c r="R61" s="353">
        <v>0</v>
      </c>
      <c r="S61" s="353">
        <v>0</v>
      </c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</row>
    <row r="62" spans="1:73" x14ac:dyDescent="0.3">
      <c r="A62" s="142" t="s">
        <v>271</v>
      </c>
      <c r="B62" s="353">
        <v>0</v>
      </c>
      <c r="C62" s="353">
        <v>0</v>
      </c>
      <c r="D62" s="353">
        <v>0</v>
      </c>
      <c r="E62" s="386">
        <f t="shared" si="6"/>
        <v>0</v>
      </c>
      <c r="F62" s="353">
        <v>0</v>
      </c>
      <c r="G62" s="353">
        <v>0</v>
      </c>
      <c r="H62" s="353">
        <v>0</v>
      </c>
      <c r="I62" s="353">
        <v>0</v>
      </c>
      <c r="J62" s="353">
        <v>0</v>
      </c>
      <c r="K62" s="386">
        <f t="shared" si="7"/>
        <v>0</v>
      </c>
      <c r="L62" s="387">
        <f t="shared" si="8"/>
        <v>0</v>
      </c>
      <c r="M62" s="353">
        <v>0</v>
      </c>
      <c r="N62" s="353">
        <v>0</v>
      </c>
      <c r="O62" s="353">
        <v>0</v>
      </c>
      <c r="P62" s="353">
        <v>0</v>
      </c>
      <c r="Q62" s="353">
        <v>0</v>
      </c>
      <c r="R62" s="353">
        <v>0</v>
      </c>
      <c r="S62" s="353">
        <v>0</v>
      </c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</row>
    <row r="63" spans="1:73" x14ac:dyDescent="0.3">
      <c r="A63" s="142" t="s">
        <v>272</v>
      </c>
      <c r="B63" s="353">
        <v>0</v>
      </c>
      <c r="C63" s="353">
        <v>0</v>
      </c>
      <c r="D63" s="353">
        <v>0</v>
      </c>
      <c r="E63" s="386">
        <f t="shared" si="6"/>
        <v>0</v>
      </c>
      <c r="F63" s="353">
        <v>0</v>
      </c>
      <c r="G63" s="353">
        <v>0</v>
      </c>
      <c r="H63" s="353">
        <v>0</v>
      </c>
      <c r="I63" s="353">
        <v>0</v>
      </c>
      <c r="J63" s="353">
        <v>0</v>
      </c>
      <c r="K63" s="386">
        <f t="shared" si="7"/>
        <v>0</v>
      </c>
      <c r="L63" s="387">
        <f t="shared" si="8"/>
        <v>0</v>
      </c>
      <c r="M63" s="353">
        <v>0</v>
      </c>
      <c r="N63" s="353">
        <v>0</v>
      </c>
      <c r="O63" s="353">
        <v>0</v>
      </c>
      <c r="P63" s="353">
        <v>0</v>
      </c>
      <c r="Q63" s="353">
        <v>0</v>
      </c>
      <c r="R63" s="353">
        <v>0</v>
      </c>
      <c r="S63" s="353">
        <v>0</v>
      </c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</row>
    <row r="64" spans="1:73" x14ac:dyDescent="0.3">
      <c r="A64" s="142" t="s">
        <v>273</v>
      </c>
      <c r="B64" s="353">
        <v>0</v>
      </c>
      <c r="C64" s="353">
        <v>0</v>
      </c>
      <c r="D64" s="353">
        <v>0</v>
      </c>
      <c r="E64" s="386">
        <f t="shared" si="6"/>
        <v>0</v>
      </c>
      <c r="F64" s="353">
        <v>0</v>
      </c>
      <c r="G64" s="353">
        <v>0</v>
      </c>
      <c r="H64" s="353">
        <v>0</v>
      </c>
      <c r="I64" s="353">
        <v>0</v>
      </c>
      <c r="J64" s="353">
        <v>0</v>
      </c>
      <c r="K64" s="386">
        <f t="shared" si="7"/>
        <v>0</v>
      </c>
      <c r="L64" s="387">
        <f t="shared" si="8"/>
        <v>0</v>
      </c>
      <c r="M64" s="353">
        <v>0</v>
      </c>
      <c r="N64" s="353">
        <v>0</v>
      </c>
      <c r="O64" s="353">
        <v>0</v>
      </c>
      <c r="P64" s="353">
        <v>0</v>
      </c>
      <c r="Q64" s="353">
        <v>0</v>
      </c>
      <c r="R64" s="353">
        <v>0</v>
      </c>
      <c r="S64" s="353">
        <v>0</v>
      </c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</row>
    <row r="65" spans="1:73" x14ac:dyDescent="0.3">
      <c r="A65" s="142" t="s">
        <v>274</v>
      </c>
      <c r="B65" s="353">
        <v>0</v>
      </c>
      <c r="C65" s="353">
        <v>0</v>
      </c>
      <c r="D65" s="353">
        <v>0</v>
      </c>
      <c r="E65" s="386">
        <f t="shared" si="6"/>
        <v>0</v>
      </c>
      <c r="F65" s="353">
        <v>0</v>
      </c>
      <c r="G65" s="353">
        <v>0</v>
      </c>
      <c r="H65" s="353">
        <v>0</v>
      </c>
      <c r="I65" s="353">
        <v>0</v>
      </c>
      <c r="J65" s="353">
        <v>0</v>
      </c>
      <c r="K65" s="386">
        <f t="shared" si="7"/>
        <v>0</v>
      </c>
      <c r="L65" s="387">
        <f t="shared" si="8"/>
        <v>0</v>
      </c>
      <c r="M65" s="353">
        <v>0</v>
      </c>
      <c r="N65" s="353">
        <v>0</v>
      </c>
      <c r="O65" s="353">
        <v>0</v>
      </c>
      <c r="P65" s="353">
        <v>0</v>
      </c>
      <c r="Q65" s="353">
        <v>0</v>
      </c>
      <c r="R65" s="353">
        <v>0</v>
      </c>
      <c r="S65" s="353">
        <v>0</v>
      </c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</row>
    <row r="66" spans="1:73" x14ac:dyDescent="0.3">
      <c r="A66" s="142" t="s">
        <v>275</v>
      </c>
      <c r="B66" s="353">
        <v>0</v>
      </c>
      <c r="C66" s="353">
        <v>0</v>
      </c>
      <c r="D66" s="353">
        <v>0</v>
      </c>
      <c r="E66" s="386">
        <f t="shared" si="6"/>
        <v>0</v>
      </c>
      <c r="F66" s="353">
        <v>0</v>
      </c>
      <c r="G66" s="353">
        <v>0</v>
      </c>
      <c r="H66" s="353">
        <v>0</v>
      </c>
      <c r="I66" s="353">
        <v>0</v>
      </c>
      <c r="J66" s="353">
        <v>0</v>
      </c>
      <c r="K66" s="386">
        <f t="shared" si="7"/>
        <v>0</v>
      </c>
      <c r="L66" s="387">
        <f t="shared" si="8"/>
        <v>0</v>
      </c>
      <c r="M66" s="353">
        <v>0</v>
      </c>
      <c r="N66" s="353">
        <v>0</v>
      </c>
      <c r="O66" s="353">
        <v>0</v>
      </c>
      <c r="P66" s="353">
        <v>0</v>
      </c>
      <c r="Q66" s="353">
        <v>0</v>
      </c>
      <c r="R66" s="353">
        <v>0</v>
      </c>
      <c r="S66" s="353">
        <v>0</v>
      </c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</row>
    <row r="67" spans="1:73" ht="19.5" thickBot="1" x14ac:dyDescent="0.35">
      <c r="A67" s="142" t="s">
        <v>264</v>
      </c>
      <c r="B67" s="353">
        <v>0</v>
      </c>
      <c r="C67" s="353">
        <v>0</v>
      </c>
      <c r="D67" s="353">
        <v>0</v>
      </c>
      <c r="E67" s="386">
        <f t="shared" si="6"/>
        <v>0</v>
      </c>
      <c r="F67" s="353">
        <v>0</v>
      </c>
      <c r="G67" s="353">
        <v>0</v>
      </c>
      <c r="H67" s="353">
        <v>0</v>
      </c>
      <c r="I67" s="353">
        <v>0</v>
      </c>
      <c r="J67" s="354">
        <v>0</v>
      </c>
      <c r="K67" s="386">
        <f t="shared" si="7"/>
        <v>0</v>
      </c>
      <c r="L67" s="387">
        <f t="shared" si="8"/>
        <v>0</v>
      </c>
      <c r="M67" s="353">
        <v>0</v>
      </c>
      <c r="N67" s="353">
        <v>0</v>
      </c>
      <c r="O67" s="353">
        <v>0</v>
      </c>
      <c r="P67" s="353">
        <v>0</v>
      </c>
      <c r="Q67" s="353">
        <v>0</v>
      </c>
      <c r="R67" s="353">
        <v>0</v>
      </c>
      <c r="S67" s="353">
        <v>0</v>
      </c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</row>
    <row r="68" spans="1:73" s="144" customFormat="1" ht="19.5" thickBot="1" x14ac:dyDescent="0.35">
      <c r="A68" s="147" t="s">
        <v>276</v>
      </c>
      <c r="B68" s="343">
        <f>SUM(B60:B67)</f>
        <v>0</v>
      </c>
      <c r="C68" s="343">
        <f t="shared" ref="C68:S68" si="9">SUM(C60:C67)</f>
        <v>0</v>
      </c>
      <c r="D68" s="343">
        <f t="shared" si="9"/>
        <v>0</v>
      </c>
      <c r="E68" s="343">
        <f t="shared" si="9"/>
        <v>0</v>
      </c>
      <c r="F68" s="343">
        <f t="shared" si="9"/>
        <v>0</v>
      </c>
      <c r="G68" s="343">
        <f t="shared" si="9"/>
        <v>0</v>
      </c>
      <c r="H68" s="343">
        <f t="shared" si="9"/>
        <v>0</v>
      </c>
      <c r="I68" s="343">
        <f t="shared" si="9"/>
        <v>0</v>
      </c>
      <c r="J68" s="343">
        <f t="shared" si="9"/>
        <v>0</v>
      </c>
      <c r="K68" s="343">
        <f t="shared" si="9"/>
        <v>0</v>
      </c>
      <c r="L68" s="343">
        <f t="shared" si="9"/>
        <v>0</v>
      </c>
      <c r="M68" s="343">
        <f t="shared" si="9"/>
        <v>0</v>
      </c>
      <c r="N68" s="343">
        <f t="shared" si="9"/>
        <v>0</v>
      </c>
      <c r="O68" s="343">
        <f t="shared" si="9"/>
        <v>0</v>
      </c>
      <c r="P68" s="343">
        <f t="shared" si="9"/>
        <v>0</v>
      </c>
      <c r="Q68" s="343">
        <f t="shared" si="9"/>
        <v>0</v>
      </c>
      <c r="R68" s="343">
        <f t="shared" si="9"/>
        <v>0</v>
      </c>
      <c r="S68" s="343">
        <f t="shared" si="9"/>
        <v>0</v>
      </c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</row>
    <row r="69" spans="1:73" ht="19.5" thickBot="1" x14ac:dyDescent="0.35">
      <c r="A69" s="151" t="s">
        <v>277</v>
      </c>
      <c r="B69" s="311">
        <f>SUM(B47+B54+B58+B68)</f>
        <v>162</v>
      </c>
      <c r="C69" s="311">
        <f t="shared" ref="C69:S69" si="10">SUM(C47+C54+C58+C68)</f>
        <v>478</v>
      </c>
      <c r="D69" s="311">
        <f t="shared" si="10"/>
        <v>0</v>
      </c>
      <c r="E69" s="311">
        <f t="shared" si="10"/>
        <v>640</v>
      </c>
      <c r="F69" s="311">
        <f t="shared" si="10"/>
        <v>279</v>
      </c>
      <c r="G69" s="311">
        <f t="shared" si="10"/>
        <v>30</v>
      </c>
      <c r="H69" s="311">
        <f t="shared" si="10"/>
        <v>48</v>
      </c>
      <c r="I69" s="311">
        <f t="shared" si="10"/>
        <v>62</v>
      </c>
      <c r="J69" s="311">
        <f t="shared" si="10"/>
        <v>30</v>
      </c>
      <c r="K69" s="311">
        <f t="shared" si="10"/>
        <v>449</v>
      </c>
      <c r="L69" s="311">
        <f t="shared" si="10"/>
        <v>191</v>
      </c>
      <c r="M69" s="311">
        <f t="shared" si="10"/>
        <v>419</v>
      </c>
      <c r="N69" s="311">
        <f t="shared" si="10"/>
        <v>26</v>
      </c>
      <c r="O69" s="311">
        <f t="shared" si="10"/>
        <v>4</v>
      </c>
      <c r="P69" s="311">
        <f t="shared" si="10"/>
        <v>0</v>
      </c>
      <c r="Q69" s="311">
        <f t="shared" si="10"/>
        <v>157</v>
      </c>
      <c r="R69" s="311">
        <f t="shared" si="10"/>
        <v>35</v>
      </c>
      <c r="S69" s="311">
        <f t="shared" si="10"/>
        <v>13</v>
      </c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</row>
    <row r="70" spans="1:73" s="149" customFormat="1" ht="19.5" thickBot="1" x14ac:dyDescent="0.35">
      <c r="A70" s="152" t="s">
        <v>278</v>
      </c>
      <c r="B70" s="357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88"/>
      <c r="S70" s="360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</row>
    <row r="71" spans="1:73" s="144" customFormat="1" ht="19.5" thickBot="1" x14ac:dyDescent="0.35">
      <c r="A71" s="150" t="s">
        <v>279</v>
      </c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61"/>
      <c r="S71" s="35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</row>
    <row r="72" spans="1:73" x14ac:dyDescent="0.3">
      <c r="A72" s="142" t="s">
        <v>280</v>
      </c>
      <c r="B72" s="353">
        <v>85</v>
      </c>
      <c r="C72" s="353">
        <v>182</v>
      </c>
      <c r="D72" s="353">
        <v>0</v>
      </c>
      <c r="E72" s="386">
        <f>SUM(B72:D72)</f>
        <v>267</v>
      </c>
      <c r="F72" s="353">
        <v>84</v>
      </c>
      <c r="G72" s="353">
        <v>20</v>
      </c>
      <c r="H72" s="353">
        <v>6</v>
      </c>
      <c r="I72" s="353">
        <v>23</v>
      </c>
      <c r="J72" s="353">
        <v>4</v>
      </c>
      <c r="K72" s="386">
        <f>SUM(F72:J72)</f>
        <v>137</v>
      </c>
      <c r="L72" s="387">
        <f>SUM(E72-K72)</f>
        <v>130</v>
      </c>
      <c r="M72" s="353">
        <v>137</v>
      </c>
      <c r="N72" s="353">
        <v>0</v>
      </c>
      <c r="O72" s="353">
        <v>0</v>
      </c>
      <c r="P72" s="353">
        <v>0</v>
      </c>
      <c r="Q72" s="353">
        <v>34</v>
      </c>
      <c r="R72" s="353">
        <v>0</v>
      </c>
      <c r="S72" s="353">
        <v>0</v>
      </c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</row>
    <row r="73" spans="1:73" x14ac:dyDescent="0.3">
      <c r="A73" s="142" t="s">
        <v>281</v>
      </c>
      <c r="B73" s="353">
        <v>0</v>
      </c>
      <c r="C73" s="353">
        <v>0</v>
      </c>
      <c r="D73" s="353">
        <v>0</v>
      </c>
      <c r="E73" s="386">
        <f>SUM(B73:D73)</f>
        <v>0</v>
      </c>
      <c r="F73" s="353">
        <v>0</v>
      </c>
      <c r="G73" s="353">
        <v>0</v>
      </c>
      <c r="H73" s="353">
        <v>0</v>
      </c>
      <c r="I73" s="353">
        <v>0</v>
      </c>
      <c r="J73" s="353">
        <v>0</v>
      </c>
      <c r="K73" s="386">
        <f>SUM(F73:J73)</f>
        <v>0</v>
      </c>
      <c r="L73" s="387">
        <f>SUM(E73-K73)</f>
        <v>0</v>
      </c>
      <c r="M73" s="353">
        <v>0</v>
      </c>
      <c r="N73" s="353">
        <v>0</v>
      </c>
      <c r="O73" s="353">
        <v>0</v>
      </c>
      <c r="P73" s="353">
        <v>0</v>
      </c>
      <c r="Q73" s="353">
        <v>0</v>
      </c>
      <c r="R73" s="353">
        <v>0</v>
      </c>
      <c r="S73" s="353">
        <v>0</v>
      </c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</row>
    <row r="74" spans="1:73" x14ac:dyDescent="0.3">
      <c r="A74" s="142" t="s">
        <v>282</v>
      </c>
      <c r="B74" s="353">
        <v>0</v>
      </c>
      <c r="C74" s="353">
        <v>0</v>
      </c>
      <c r="D74" s="353">
        <v>0</v>
      </c>
      <c r="E74" s="386">
        <f>SUM(B74:D74)</f>
        <v>0</v>
      </c>
      <c r="F74" s="353">
        <v>0</v>
      </c>
      <c r="G74" s="353">
        <v>0</v>
      </c>
      <c r="H74" s="353">
        <v>0</v>
      </c>
      <c r="I74" s="353">
        <v>0</v>
      </c>
      <c r="J74" s="353">
        <v>0</v>
      </c>
      <c r="K74" s="386">
        <f>SUM(F74:J74)</f>
        <v>0</v>
      </c>
      <c r="L74" s="387">
        <f>SUM(E74-K74)</f>
        <v>0</v>
      </c>
      <c r="M74" s="353">
        <v>0</v>
      </c>
      <c r="N74" s="353">
        <v>0</v>
      </c>
      <c r="O74" s="353">
        <v>0</v>
      </c>
      <c r="P74" s="353">
        <v>0</v>
      </c>
      <c r="Q74" s="353">
        <v>0</v>
      </c>
      <c r="R74" s="353">
        <v>0</v>
      </c>
      <c r="S74" s="353">
        <v>0</v>
      </c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</row>
    <row r="75" spans="1:73" x14ac:dyDescent="0.3">
      <c r="A75" s="142" t="s">
        <v>283</v>
      </c>
      <c r="B75" s="353">
        <v>51</v>
      </c>
      <c r="C75" s="353">
        <v>247</v>
      </c>
      <c r="D75" s="353">
        <v>0</v>
      </c>
      <c r="E75" s="386">
        <f>SUM(B75:D75)</f>
        <v>298</v>
      </c>
      <c r="F75" s="353">
        <v>72</v>
      </c>
      <c r="G75" s="353">
        <v>0</v>
      </c>
      <c r="H75" s="353">
        <v>19</v>
      </c>
      <c r="I75" s="353">
        <v>30</v>
      </c>
      <c r="J75" s="353">
        <v>4</v>
      </c>
      <c r="K75" s="386">
        <f>SUM(F75:J75)</f>
        <v>125</v>
      </c>
      <c r="L75" s="387">
        <f>SUM(E75-K75)</f>
        <v>173</v>
      </c>
      <c r="M75" s="353">
        <v>125</v>
      </c>
      <c r="N75" s="353">
        <v>0</v>
      </c>
      <c r="O75" s="353">
        <v>0</v>
      </c>
      <c r="P75" s="353">
        <v>0</v>
      </c>
      <c r="Q75" s="353">
        <v>21</v>
      </c>
      <c r="R75" s="353">
        <v>0</v>
      </c>
      <c r="S75" s="353">
        <v>0</v>
      </c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</row>
    <row r="76" spans="1:73" ht="19.5" thickBot="1" x14ac:dyDescent="0.35">
      <c r="A76" s="142" t="s">
        <v>264</v>
      </c>
      <c r="B76" s="353">
        <v>17</v>
      </c>
      <c r="C76" s="353">
        <v>87</v>
      </c>
      <c r="D76" s="353">
        <v>0</v>
      </c>
      <c r="E76" s="386">
        <f>SUM(B76:D76)</f>
        <v>104</v>
      </c>
      <c r="F76" s="353">
        <v>18</v>
      </c>
      <c r="G76" s="353">
        <v>4</v>
      </c>
      <c r="H76" s="353">
        <v>6</v>
      </c>
      <c r="I76" s="353">
        <v>2</v>
      </c>
      <c r="J76" s="354">
        <v>1</v>
      </c>
      <c r="K76" s="386">
        <f>SUM(F76:J76)</f>
        <v>31</v>
      </c>
      <c r="L76" s="387">
        <f>SUM(E76-K76)</f>
        <v>73</v>
      </c>
      <c r="M76" s="353">
        <v>31</v>
      </c>
      <c r="N76" s="353">
        <v>0</v>
      </c>
      <c r="O76" s="353">
        <v>0</v>
      </c>
      <c r="P76" s="353">
        <v>0</v>
      </c>
      <c r="Q76" s="353">
        <v>10</v>
      </c>
      <c r="R76" s="353">
        <v>0</v>
      </c>
      <c r="S76" s="353">
        <v>0</v>
      </c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</row>
    <row r="77" spans="1:73" s="149" customFormat="1" ht="19.5" thickBot="1" x14ac:dyDescent="0.35">
      <c r="A77" s="148" t="s">
        <v>284</v>
      </c>
      <c r="B77" s="310">
        <f>SUM(B72:B76)</f>
        <v>153</v>
      </c>
      <c r="C77" s="310">
        <f t="shared" ref="C77:S77" si="11">SUM(C72:C76)</f>
        <v>516</v>
      </c>
      <c r="D77" s="310">
        <f t="shared" si="11"/>
        <v>0</v>
      </c>
      <c r="E77" s="310">
        <f t="shared" si="11"/>
        <v>669</v>
      </c>
      <c r="F77" s="310">
        <f t="shared" si="11"/>
        <v>174</v>
      </c>
      <c r="G77" s="310">
        <f t="shared" si="11"/>
        <v>24</v>
      </c>
      <c r="H77" s="310">
        <f t="shared" si="11"/>
        <v>31</v>
      </c>
      <c r="I77" s="310">
        <f t="shared" si="11"/>
        <v>55</v>
      </c>
      <c r="J77" s="310">
        <f t="shared" si="11"/>
        <v>9</v>
      </c>
      <c r="K77" s="310">
        <f t="shared" si="11"/>
        <v>293</v>
      </c>
      <c r="L77" s="310">
        <f t="shared" si="11"/>
        <v>376</v>
      </c>
      <c r="M77" s="310">
        <f t="shared" si="11"/>
        <v>293</v>
      </c>
      <c r="N77" s="310">
        <f t="shared" si="11"/>
        <v>0</v>
      </c>
      <c r="O77" s="310">
        <f t="shared" si="11"/>
        <v>0</v>
      </c>
      <c r="P77" s="310">
        <f t="shared" si="11"/>
        <v>0</v>
      </c>
      <c r="Q77" s="310">
        <f t="shared" si="11"/>
        <v>65</v>
      </c>
      <c r="R77" s="310">
        <f t="shared" si="11"/>
        <v>0</v>
      </c>
      <c r="S77" s="310">
        <f t="shared" si="11"/>
        <v>0</v>
      </c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</row>
    <row r="78" spans="1:73" s="144" customFormat="1" ht="19.5" thickBot="1" x14ac:dyDescent="0.35">
      <c r="A78" s="153" t="s">
        <v>259</v>
      </c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  <c r="R78" s="361"/>
      <c r="S78" s="35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</row>
    <row r="79" spans="1:73" x14ac:dyDescent="0.3">
      <c r="A79" s="142" t="s">
        <v>285</v>
      </c>
      <c r="B79" s="353">
        <v>0</v>
      </c>
      <c r="C79" s="353">
        <v>1</v>
      </c>
      <c r="D79" s="353">
        <v>0</v>
      </c>
      <c r="E79" s="386">
        <f>SUM(B79:D79)</f>
        <v>1</v>
      </c>
      <c r="F79" s="353">
        <v>0</v>
      </c>
      <c r="G79" s="353">
        <v>0</v>
      </c>
      <c r="H79" s="353">
        <v>0</v>
      </c>
      <c r="I79" s="353">
        <v>0</v>
      </c>
      <c r="J79" s="353">
        <v>0</v>
      </c>
      <c r="K79" s="386">
        <f>SUM(F79:J79)</f>
        <v>0</v>
      </c>
      <c r="L79" s="387">
        <f>SUM(E79-K79)</f>
        <v>1</v>
      </c>
      <c r="M79" s="353">
        <v>0</v>
      </c>
      <c r="N79" s="353">
        <v>0</v>
      </c>
      <c r="O79" s="353">
        <v>0</v>
      </c>
      <c r="P79" s="353">
        <v>0</v>
      </c>
      <c r="Q79" s="353">
        <v>0</v>
      </c>
      <c r="R79" s="353">
        <v>0</v>
      </c>
      <c r="S79" s="353">
        <v>0</v>
      </c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</row>
    <row r="80" spans="1:73" x14ac:dyDescent="0.3">
      <c r="A80" s="142" t="s">
        <v>286</v>
      </c>
      <c r="B80" s="353">
        <v>0</v>
      </c>
      <c r="C80" s="353">
        <v>0</v>
      </c>
      <c r="D80" s="353">
        <v>0</v>
      </c>
      <c r="E80" s="386">
        <f>SUM(B80:D80)</f>
        <v>0</v>
      </c>
      <c r="F80" s="353">
        <v>0</v>
      </c>
      <c r="G80" s="353">
        <v>0</v>
      </c>
      <c r="H80" s="353">
        <v>0</v>
      </c>
      <c r="I80" s="353">
        <v>0</v>
      </c>
      <c r="J80" s="353">
        <v>0</v>
      </c>
      <c r="K80" s="386">
        <f>SUM(F80:J80)</f>
        <v>0</v>
      </c>
      <c r="L80" s="387">
        <f>SUM(E80-K80)</f>
        <v>0</v>
      </c>
      <c r="M80" s="353">
        <v>0</v>
      </c>
      <c r="N80" s="353">
        <v>0</v>
      </c>
      <c r="O80" s="353">
        <v>0</v>
      </c>
      <c r="P80" s="353">
        <v>0</v>
      </c>
      <c r="Q80" s="353">
        <v>0</v>
      </c>
      <c r="R80" s="353">
        <v>0</v>
      </c>
      <c r="S80" s="353">
        <v>0</v>
      </c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</row>
    <row r="81" spans="1:73" x14ac:dyDescent="0.3">
      <c r="A81" s="142" t="s">
        <v>287</v>
      </c>
      <c r="B81" s="353">
        <v>2</v>
      </c>
      <c r="C81" s="353">
        <v>5</v>
      </c>
      <c r="D81" s="353">
        <v>0</v>
      </c>
      <c r="E81" s="386">
        <f>SUM(B81:D81)</f>
        <v>7</v>
      </c>
      <c r="F81" s="353">
        <v>2</v>
      </c>
      <c r="G81" s="353">
        <v>0</v>
      </c>
      <c r="H81" s="353">
        <v>0</v>
      </c>
      <c r="I81" s="353">
        <v>0</v>
      </c>
      <c r="J81" s="353">
        <v>0</v>
      </c>
      <c r="K81" s="386">
        <f>SUM(F81:J81)</f>
        <v>2</v>
      </c>
      <c r="L81" s="387">
        <f>SUM(E81-K81)</f>
        <v>5</v>
      </c>
      <c r="M81" s="353">
        <v>2</v>
      </c>
      <c r="N81" s="353">
        <v>0</v>
      </c>
      <c r="O81" s="353">
        <v>0</v>
      </c>
      <c r="P81" s="353">
        <v>0</v>
      </c>
      <c r="Q81" s="353">
        <v>0</v>
      </c>
      <c r="R81" s="353">
        <v>0</v>
      </c>
      <c r="S81" s="353">
        <v>0</v>
      </c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</row>
    <row r="82" spans="1:73" ht="19.5" thickBot="1" x14ac:dyDescent="0.35">
      <c r="A82" s="142" t="s">
        <v>264</v>
      </c>
      <c r="B82" s="353">
        <v>43</v>
      </c>
      <c r="C82" s="353">
        <v>79</v>
      </c>
      <c r="D82" s="353">
        <v>0</v>
      </c>
      <c r="E82" s="386">
        <f>SUM(B82:D82)</f>
        <v>122</v>
      </c>
      <c r="F82" s="353">
        <v>10</v>
      </c>
      <c r="G82" s="353">
        <v>4</v>
      </c>
      <c r="H82" s="353">
        <v>6</v>
      </c>
      <c r="I82" s="353">
        <v>2</v>
      </c>
      <c r="J82" s="354">
        <v>0</v>
      </c>
      <c r="K82" s="386">
        <f>SUM(F82:J82)</f>
        <v>22</v>
      </c>
      <c r="L82" s="387">
        <f>SUM(E82-K82)</f>
        <v>100</v>
      </c>
      <c r="M82" s="353">
        <v>22</v>
      </c>
      <c r="N82" s="353">
        <v>0</v>
      </c>
      <c r="O82" s="353">
        <v>0</v>
      </c>
      <c r="P82" s="353">
        <v>0</v>
      </c>
      <c r="Q82" s="353">
        <v>8</v>
      </c>
      <c r="R82" s="353">
        <v>0</v>
      </c>
      <c r="S82" s="353">
        <v>0</v>
      </c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</row>
    <row r="83" spans="1:73" s="149" customFormat="1" ht="19.5" thickBot="1" x14ac:dyDescent="0.35">
      <c r="A83" s="148" t="s">
        <v>265</v>
      </c>
      <c r="B83" s="310">
        <f>SUM(B79:B82)</f>
        <v>45</v>
      </c>
      <c r="C83" s="310">
        <f t="shared" ref="C83:S83" si="12">SUM(C79:C82)</f>
        <v>85</v>
      </c>
      <c r="D83" s="310">
        <f t="shared" si="12"/>
        <v>0</v>
      </c>
      <c r="E83" s="310">
        <f t="shared" si="12"/>
        <v>130</v>
      </c>
      <c r="F83" s="310">
        <f t="shared" si="12"/>
        <v>12</v>
      </c>
      <c r="G83" s="310">
        <f t="shared" si="12"/>
        <v>4</v>
      </c>
      <c r="H83" s="310">
        <f t="shared" si="12"/>
        <v>6</v>
      </c>
      <c r="I83" s="310">
        <f t="shared" si="12"/>
        <v>2</v>
      </c>
      <c r="J83" s="310">
        <f t="shared" si="12"/>
        <v>0</v>
      </c>
      <c r="K83" s="310">
        <f t="shared" si="12"/>
        <v>24</v>
      </c>
      <c r="L83" s="310">
        <f t="shared" si="12"/>
        <v>106</v>
      </c>
      <c r="M83" s="310">
        <f t="shared" si="12"/>
        <v>24</v>
      </c>
      <c r="N83" s="310">
        <f t="shared" si="12"/>
        <v>0</v>
      </c>
      <c r="O83" s="310">
        <f t="shared" si="12"/>
        <v>0</v>
      </c>
      <c r="P83" s="310">
        <f t="shared" si="12"/>
        <v>0</v>
      </c>
      <c r="Q83" s="310">
        <f t="shared" si="12"/>
        <v>8</v>
      </c>
      <c r="R83" s="310">
        <f t="shared" si="12"/>
        <v>0</v>
      </c>
      <c r="S83" s="310">
        <f t="shared" si="12"/>
        <v>0</v>
      </c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</row>
    <row r="84" spans="1:73" s="144" customFormat="1" ht="19.5" thickBot="1" x14ac:dyDescent="0.35">
      <c r="A84" s="150" t="s">
        <v>288</v>
      </c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61"/>
      <c r="S84" s="355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</row>
    <row r="85" spans="1:73" x14ac:dyDescent="0.3">
      <c r="A85" s="142" t="s">
        <v>289</v>
      </c>
      <c r="B85" s="353">
        <v>0</v>
      </c>
      <c r="C85" s="353">
        <v>0</v>
      </c>
      <c r="D85" s="353">
        <v>0</v>
      </c>
      <c r="E85" s="386">
        <f t="shared" ref="E85:E90" si="13">SUM(B85:D85)</f>
        <v>0</v>
      </c>
      <c r="F85" s="353">
        <v>0</v>
      </c>
      <c r="G85" s="353">
        <v>0</v>
      </c>
      <c r="H85" s="353">
        <v>0</v>
      </c>
      <c r="I85" s="353">
        <v>0</v>
      </c>
      <c r="J85" s="353">
        <v>0</v>
      </c>
      <c r="K85" s="386">
        <f t="shared" ref="K85:K90" si="14">SUM(F85:J85)</f>
        <v>0</v>
      </c>
      <c r="L85" s="387">
        <f t="shared" ref="L85:L90" si="15">SUM(E85-K85)</f>
        <v>0</v>
      </c>
      <c r="M85" s="353">
        <v>0</v>
      </c>
      <c r="N85" s="353">
        <v>0</v>
      </c>
      <c r="O85" s="353">
        <v>0</v>
      </c>
      <c r="P85" s="353">
        <v>0</v>
      </c>
      <c r="Q85" s="353">
        <v>0</v>
      </c>
      <c r="R85" s="389">
        <v>0</v>
      </c>
      <c r="S85" s="389">
        <v>0</v>
      </c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</row>
    <row r="86" spans="1:73" x14ac:dyDescent="0.3">
      <c r="A86" s="142" t="s">
        <v>290</v>
      </c>
      <c r="B86" s="353">
        <v>0</v>
      </c>
      <c r="C86" s="353">
        <v>0</v>
      </c>
      <c r="D86" s="353">
        <v>0</v>
      </c>
      <c r="E86" s="386">
        <f t="shared" si="13"/>
        <v>0</v>
      </c>
      <c r="F86" s="353">
        <v>0</v>
      </c>
      <c r="G86" s="353">
        <v>0</v>
      </c>
      <c r="H86" s="353">
        <v>0</v>
      </c>
      <c r="I86" s="353">
        <v>0</v>
      </c>
      <c r="J86" s="353">
        <v>0</v>
      </c>
      <c r="K86" s="386">
        <f t="shared" si="14"/>
        <v>0</v>
      </c>
      <c r="L86" s="387">
        <f t="shared" si="15"/>
        <v>0</v>
      </c>
      <c r="M86" s="353">
        <v>0</v>
      </c>
      <c r="N86" s="353">
        <v>0</v>
      </c>
      <c r="O86" s="353">
        <v>0</v>
      </c>
      <c r="P86" s="353">
        <v>0</v>
      </c>
      <c r="Q86" s="353">
        <v>0</v>
      </c>
      <c r="R86" s="389">
        <v>0</v>
      </c>
      <c r="S86" s="389">
        <v>0</v>
      </c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</row>
    <row r="87" spans="1:73" x14ac:dyDescent="0.3">
      <c r="A87" s="142" t="s">
        <v>291</v>
      </c>
      <c r="B87" s="353">
        <v>2</v>
      </c>
      <c r="C87" s="353">
        <v>0</v>
      </c>
      <c r="D87" s="353">
        <v>0</v>
      </c>
      <c r="E87" s="386">
        <f t="shared" si="13"/>
        <v>2</v>
      </c>
      <c r="F87" s="353">
        <v>2</v>
      </c>
      <c r="G87" s="353">
        <v>0</v>
      </c>
      <c r="H87" s="353">
        <v>0</v>
      </c>
      <c r="I87" s="353">
        <v>0</v>
      </c>
      <c r="J87" s="353">
        <v>0</v>
      </c>
      <c r="K87" s="386">
        <f t="shared" si="14"/>
        <v>2</v>
      </c>
      <c r="L87" s="387">
        <f t="shared" si="15"/>
        <v>0</v>
      </c>
      <c r="M87" s="353">
        <v>2</v>
      </c>
      <c r="N87" s="353">
        <v>0</v>
      </c>
      <c r="O87" s="353">
        <v>0</v>
      </c>
      <c r="P87" s="353">
        <v>0</v>
      </c>
      <c r="Q87" s="353">
        <v>0</v>
      </c>
      <c r="R87" s="389">
        <v>0</v>
      </c>
      <c r="S87" s="389">
        <v>0</v>
      </c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</row>
    <row r="88" spans="1:73" x14ac:dyDescent="0.3">
      <c r="A88" s="142" t="s">
        <v>292</v>
      </c>
      <c r="B88" s="353">
        <v>0</v>
      </c>
      <c r="C88" s="353">
        <v>0</v>
      </c>
      <c r="D88" s="353">
        <v>0</v>
      </c>
      <c r="E88" s="386">
        <f t="shared" si="13"/>
        <v>0</v>
      </c>
      <c r="F88" s="353">
        <v>0</v>
      </c>
      <c r="G88" s="353">
        <v>0</v>
      </c>
      <c r="H88" s="353">
        <v>0</v>
      </c>
      <c r="I88" s="353">
        <v>0</v>
      </c>
      <c r="J88" s="353">
        <v>0</v>
      </c>
      <c r="K88" s="386">
        <f t="shared" si="14"/>
        <v>0</v>
      </c>
      <c r="L88" s="387">
        <f t="shared" si="15"/>
        <v>0</v>
      </c>
      <c r="M88" s="353">
        <v>0</v>
      </c>
      <c r="N88" s="353">
        <v>0</v>
      </c>
      <c r="O88" s="353">
        <v>0</v>
      </c>
      <c r="P88" s="353">
        <v>0</v>
      </c>
      <c r="Q88" s="353">
        <v>0</v>
      </c>
      <c r="R88" s="389">
        <v>0</v>
      </c>
      <c r="S88" s="389">
        <v>0</v>
      </c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</row>
    <row r="89" spans="1:73" x14ac:dyDescent="0.3">
      <c r="A89" s="142" t="s">
        <v>293</v>
      </c>
      <c r="B89" s="353">
        <v>0</v>
      </c>
      <c r="C89" s="353">
        <v>0</v>
      </c>
      <c r="D89" s="353">
        <v>0</v>
      </c>
      <c r="E89" s="386">
        <f t="shared" si="13"/>
        <v>0</v>
      </c>
      <c r="F89" s="353">
        <v>0</v>
      </c>
      <c r="G89" s="353">
        <v>0</v>
      </c>
      <c r="H89" s="353">
        <v>0</v>
      </c>
      <c r="I89" s="353">
        <v>0</v>
      </c>
      <c r="J89" s="353">
        <v>0</v>
      </c>
      <c r="K89" s="386">
        <f t="shared" si="14"/>
        <v>0</v>
      </c>
      <c r="L89" s="387">
        <f t="shared" si="15"/>
        <v>0</v>
      </c>
      <c r="M89" s="353">
        <v>0</v>
      </c>
      <c r="N89" s="353">
        <v>0</v>
      </c>
      <c r="O89" s="353">
        <v>0</v>
      </c>
      <c r="P89" s="353">
        <v>0</v>
      </c>
      <c r="Q89" s="353">
        <v>0</v>
      </c>
      <c r="R89" s="389">
        <v>0</v>
      </c>
      <c r="S89" s="389">
        <v>0</v>
      </c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</row>
    <row r="90" spans="1:73" ht="19.5" thickBot="1" x14ac:dyDescent="0.35">
      <c r="A90" s="142" t="s">
        <v>264</v>
      </c>
      <c r="B90" s="353">
        <v>0</v>
      </c>
      <c r="C90" s="353">
        <v>0</v>
      </c>
      <c r="D90" s="353">
        <v>0</v>
      </c>
      <c r="E90" s="386">
        <f t="shared" si="13"/>
        <v>0</v>
      </c>
      <c r="F90" s="353">
        <v>0</v>
      </c>
      <c r="G90" s="353">
        <v>0</v>
      </c>
      <c r="H90" s="353">
        <v>0</v>
      </c>
      <c r="I90" s="353">
        <v>0</v>
      </c>
      <c r="J90" s="354">
        <v>0</v>
      </c>
      <c r="K90" s="386">
        <f t="shared" si="14"/>
        <v>0</v>
      </c>
      <c r="L90" s="387">
        <f t="shared" si="15"/>
        <v>0</v>
      </c>
      <c r="M90" s="353">
        <v>0</v>
      </c>
      <c r="N90" s="353">
        <v>0</v>
      </c>
      <c r="O90" s="353">
        <v>0</v>
      </c>
      <c r="P90" s="353">
        <v>0</v>
      </c>
      <c r="Q90" s="353">
        <v>0</v>
      </c>
      <c r="R90" s="389">
        <v>0</v>
      </c>
      <c r="S90" s="389">
        <v>0</v>
      </c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</row>
    <row r="91" spans="1:73" s="149" customFormat="1" ht="19.5" thickBot="1" x14ac:dyDescent="0.35">
      <c r="A91" s="148" t="s">
        <v>276</v>
      </c>
      <c r="B91" s="310">
        <f>SUM(B85:B90)</f>
        <v>2</v>
      </c>
      <c r="C91" s="310">
        <f t="shared" ref="C91:S91" si="16">SUM(C85:C90)</f>
        <v>0</v>
      </c>
      <c r="D91" s="310">
        <f t="shared" si="16"/>
        <v>0</v>
      </c>
      <c r="E91" s="310">
        <f t="shared" si="16"/>
        <v>2</v>
      </c>
      <c r="F91" s="310">
        <f t="shared" si="16"/>
        <v>2</v>
      </c>
      <c r="G91" s="310">
        <f t="shared" si="16"/>
        <v>0</v>
      </c>
      <c r="H91" s="310">
        <f t="shared" si="16"/>
        <v>0</v>
      </c>
      <c r="I91" s="310">
        <f t="shared" si="16"/>
        <v>0</v>
      </c>
      <c r="J91" s="310">
        <f t="shared" si="16"/>
        <v>0</v>
      </c>
      <c r="K91" s="310">
        <f t="shared" si="16"/>
        <v>2</v>
      </c>
      <c r="L91" s="310">
        <f t="shared" si="16"/>
        <v>0</v>
      </c>
      <c r="M91" s="310">
        <f t="shared" si="16"/>
        <v>2</v>
      </c>
      <c r="N91" s="310">
        <f t="shared" si="16"/>
        <v>0</v>
      </c>
      <c r="O91" s="310">
        <f t="shared" si="16"/>
        <v>0</v>
      </c>
      <c r="P91" s="310">
        <f t="shared" si="16"/>
        <v>0</v>
      </c>
      <c r="Q91" s="310">
        <f t="shared" si="16"/>
        <v>0</v>
      </c>
      <c r="R91" s="310">
        <f t="shared" si="16"/>
        <v>0</v>
      </c>
      <c r="S91" s="310">
        <f t="shared" si="16"/>
        <v>0</v>
      </c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</row>
    <row r="92" spans="1:73" s="144" customFormat="1" ht="19.5" thickBot="1" x14ac:dyDescent="0.35">
      <c r="A92" s="154" t="s">
        <v>294</v>
      </c>
      <c r="B92" s="312">
        <f>SUM(B77+B83+B91)</f>
        <v>200</v>
      </c>
      <c r="C92" s="312">
        <f t="shared" ref="C92:S92" si="17">SUM(C77+C83+C91)</f>
        <v>601</v>
      </c>
      <c r="D92" s="312">
        <f t="shared" si="17"/>
        <v>0</v>
      </c>
      <c r="E92" s="312">
        <f t="shared" si="17"/>
        <v>801</v>
      </c>
      <c r="F92" s="312">
        <f t="shared" si="17"/>
        <v>188</v>
      </c>
      <c r="G92" s="312">
        <f t="shared" si="17"/>
        <v>28</v>
      </c>
      <c r="H92" s="312">
        <f t="shared" si="17"/>
        <v>37</v>
      </c>
      <c r="I92" s="312">
        <f t="shared" si="17"/>
        <v>57</v>
      </c>
      <c r="J92" s="312">
        <f t="shared" si="17"/>
        <v>9</v>
      </c>
      <c r="K92" s="312">
        <f t="shared" si="17"/>
        <v>319</v>
      </c>
      <c r="L92" s="312">
        <f t="shared" si="17"/>
        <v>482</v>
      </c>
      <c r="M92" s="312">
        <f t="shared" si="17"/>
        <v>319</v>
      </c>
      <c r="N92" s="312">
        <f t="shared" si="17"/>
        <v>0</v>
      </c>
      <c r="O92" s="312">
        <f t="shared" si="17"/>
        <v>0</v>
      </c>
      <c r="P92" s="312">
        <f t="shared" si="17"/>
        <v>0</v>
      </c>
      <c r="Q92" s="312">
        <f t="shared" si="17"/>
        <v>73</v>
      </c>
      <c r="R92" s="312">
        <f t="shared" si="17"/>
        <v>0</v>
      </c>
      <c r="S92" s="312">
        <f t="shared" si="17"/>
        <v>0</v>
      </c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</row>
    <row r="93" spans="1:73" ht="30.75" customHeight="1" thickBot="1" x14ac:dyDescent="0.35">
      <c r="A93" s="155" t="s">
        <v>295</v>
      </c>
      <c r="B93" s="369">
        <f>SUM(B69+B92)</f>
        <v>362</v>
      </c>
      <c r="C93" s="369">
        <f t="shared" ref="C93:S93" si="18">SUM(C69+C92)</f>
        <v>1079</v>
      </c>
      <c r="D93" s="369">
        <f t="shared" si="18"/>
        <v>0</v>
      </c>
      <c r="E93" s="369">
        <f t="shared" si="18"/>
        <v>1441</v>
      </c>
      <c r="F93" s="369">
        <f t="shared" si="18"/>
        <v>467</v>
      </c>
      <c r="G93" s="369">
        <f t="shared" si="18"/>
        <v>58</v>
      </c>
      <c r="H93" s="369">
        <f t="shared" si="18"/>
        <v>85</v>
      </c>
      <c r="I93" s="369">
        <f t="shared" si="18"/>
        <v>119</v>
      </c>
      <c r="J93" s="369">
        <f t="shared" si="18"/>
        <v>39</v>
      </c>
      <c r="K93" s="369">
        <f t="shared" si="18"/>
        <v>768</v>
      </c>
      <c r="L93" s="369">
        <f t="shared" si="18"/>
        <v>673</v>
      </c>
      <c r="M93" s="369">
        <f t="shared" si="18"/>
        <v>738</v>
      </c>
      <c r="N93" s="369">
        <f t="shared" si="18"/>
        <v>26</v>
      </c>
      <c r="O93" s="369">
        <f t="shared" si="18"/>
        <v>4</v>
      </c>
      <c r="P93" s="369">
        <f t="shared" si="18"/>
        <v>0</v>
      </c>
      <c r="Q93" s="369">
        <f t="shared" si="18"/>
        <v>230</v>
      </c>
      <c r="R93" s="369">
        <f t="shared" si="18"/>
        <v>35</v>
      </c>
      <c r="S93" s="369">
        <f t="shared" si="18"/>
        <v>13</v>
      </c>
    </row>
    <row r="94" spans="1:73" ht="19.5" thickBot="1" x14ac:dyDescent="0.35">
      <c r="A94" s="156"/>
      <c r="B94" s="3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</row>
    <row r="95" spans="1:73" ht="24" thickBot="1" x14ac:dyDescent="0.4">
      <c r="A95" s="156"/>
      <c r="B95" s="356"/>
      <c r="C95" s="156"/>
      <c r="D95" s="156"/>
      <c r="E95" s="157">
        <f>SUM(B93:D93)</f>
        <v>1441</v>
      </c>
      <c r="F95" s="156"/>
      <c r="G95" s="156"/>
      <c r="H95" s="156"/>
      <c r="I95" s="156"/>
      <c r="J95" s="156"/>
      <c r="K95" s="156"/>
      <c r="L95" s="157">
        <f>SUM(K93:L93)</f>
        <v>1441</v>
      </c>
      <c r="M95" s="156"/>
      <c r="N95" s="157">
        <f>SUM(M93:P93)</f>
        <v>768</v>
      </c>
      <c r="O95" s="228"/>
      <c r="P95" s="228"/>
      <c r="Q95" s="156"/>
    </row>
    <row r="96" spans="1:73" x14ac:dyDescent="0.3">
      <c r="A96" s="156"/>
      <c r="B96" s="3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</row>
    <row r="98" spans="1:13" x14ac:dyDescent="0.3">
      <c r="A98" s="439" t="s">
        <v>726</v>
      </c>
      <c r="B98" s="438">
        <v>201</v>
      </c>
      <c r="C98" s="438" t="s">
        <v>723</v>
      </c>
    </row>
    <row r="99" spans="1:13" x14ac:dyDescent="0.3">
      <c r="A99" s="439"/>
      <c r="B99" s="438">
        <v>161</v>
      </c>
      <c r="C99" s="438" t="s">
        <v>724</v>
      </c>
      <c r="D99" s="50">
        <v>109</v>
      </c>
      <c r="E99" s="50" t="s">
        <v>730</v>
      </c>
      <c r="L99" s="50">
        <v>621</v>
      </c>
      <c r="M99" s="50" t="s">
        <v>732</v>
      </c>
    </row>
    <row r="100" spans="1:13" x14ac:dyDescent="0.3">
      <c r="A100" s="439"/>
      <c r="B100" s="438">
        <v>362</v>
      </c>
      <c r="C100" s="328"/>
      <c r="D100" s="50">
        <v>52</v>
      </c>
      <c r="E100" s="50" t="s">
        <v>731</v>
      </c>
      <c r="L100" s="50">
        <v>52</v>
      </c>
      <c r="M100" s="50" t="s">
        <v>733</v>
      </c>
    </row>
    <row r="101" spans="1:13" x14ac:dyDescent="0.3">
      <c r="L101" s="50">
        <v>673</v>
      </c>
    </row>
  </sheetData>
  <mergeCells count="12">
    <mergeCell ref="F3:K3"/>
    <mergeCell ref="A98:A100"/>
    <mergeCell ref="Q3:Q4"/>
    <mergeCell ref="B2:S2"/>
    <mergeCell ref="R3:R4"/>
    <mergeCell ref="S3:S4"/>
    <mergeCell ref="M3:O3"/>
    <mergeCell ref="A3:A4"/>
    <mergeCell ref="B3:B4"/>
    <mergeCell ref="C3:C4"/>
    <mergeCell ref="D3:D4"/>
    <mergeCell ref="E3:E4"/>
  </mergeCells>
  <pageMargins left="0.21" right="0.17" top="0.17" bottom="0.44" header="0.3" footer="0.17"/>
  <pageSetup paperSize="8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2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1" sqref="P11"/>
    </sheetView>
  </sheetViews>
  <sheetFormatPr defaultColWidth="9.140625" defaultRowHeight="15" x14ac:dyDescent="0.25"/>
  <cols>
    <col min="1" max="1" width="42.42578125" customWidth="1"/>
    <col min="2" max="2" width="11" customWidth="1"/>
    <col min="3" max="4" width="10.28515625" customWidth="1"/>
    <col min="5" max="6" width="9.7109375" customWidth="1"/>
    <col min="7" max="7" width="13.28515625" customWidth="1"/>
    <col min="8" max="8" width="13.85546875" customWidth="1"/>
    <col min="9" max="9" width="13.140625" customWidth="1"/>
    <col min="11" max="12" width="13.42578125" customWidth="1"/>
    <col min="13" max="13" width="13.85546875" customWidth="1"/>
    <col min="14" max="14" width="15" customWidth="1"/>
  </cols>
  <sheetData>
    <row r="1" spans="1:192" ht="15" customHeight="1" x14ac:dyDescent="0.25">
      <c r="B1" s="491" t="s">
        <v>694</v>
      </c>
      <c r="C1" s="491"/>
      <c r="D1" s="491"/>
      <c r="E1" s="491"/>
      <c r="F1" s="491"/>
      <c r="G1" s="491"/>
    </row>
    <row r="2" spans="1:192" ht="16.5" customHeight="1" thickBot="1" x14ac:dyDescent="0.35">
      <c r="B2" s="492"/>
      <c r="C2" s="492"/>
      <c r="D2" s="492"/>
      <c r="E2" s="492"/>
      <c r="F2" s="492"/>
      <c r="G2" s="492"/>
      <c r="L2" s="293" t="s">
        <v>609</v>
      </c>
    </row>
    <row r="3" spans="1:192" ht="37.5" customHeight="1" thickBot="1" x14ac:dyDescent="0.3">
      <c r="A3" s="493" t="s">
        <v>588</v>
      </c>
      <c r="B3" s="440" t="s">
        <v>1</v>
      </c>
      <c r="C3" s="441"/>
      <c r="D3" s="441"/>
      <c r="E3" s="440" t="s">
        <v>589</v>
      </c>
      <c r="F3" s="441"/>
      <c r="G3" s="441"/>
      <c r="H3" s="441"/>
      <c r="I3" s="441"/>
      <c r="J3" s="441"/>
      <c r="K3" s="260"/>
      <c r="L3" s="260"/>
      <c r="M3" s="495" t="s">
        <v>569</v>
      </c>
      <c r="N3" s="496"/>
      <c r="O3" s="188"/>
    </row>
    <row r="4" spans="1:192" s="158" customFormat="1" ht="102.75" customHeight="1" thickBot="1" x14ac:dyDescent="0.3">
      <c r="A4" s="494"/>
      <c r="B4" s="190" t="s">
        <v>725</v>
      </c>
      <c r="C4" s="190" t="s">
        <v>7</v>
      </c>
      <c r="D4" s="289" t="s">
        <v>10</v>
      </c>
      <c r="E4" s="190" t="s">
        <v>212</v>
      </c>
      <c r="F4" s="190" t="s">
        <v>215</v>
      </c>
      <c r="G4" s="190" t="s">
        <v>590</v>
      </c>
      <c r="H4" s="190" t="s">
        <v>595</v>
      </c>
      <c r="I4" s="190" t="s">
        <v>591</v>
      </c>
      <c r="J4" s="190" t="s">
        <v>264</v>
      </c>
      <c r="K4" s="283" t="s">
        <v>16</v>
      </c>
      <c r="L4" s="283" t="s">
        <v>592</v>
      </c>
      <c r="M4" s="197" t="s">
        <v>593</v>
      </c>
      <c r="N4" s="284" t="s">
        <v>594</v>
      </c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</row>
    <row r="5" spans="1:192" ht="19.5" thickBot="1" x14ac:dyDescent="0.3">
      <c r="A5" s="269">
        <v>1</v>
      </c>
      <c r="B5" s="270">
        <v>2</v>
      </c>
      <c r="C5" s="288">
        <v>3</v>
      </c>
      <c r="D5" s="270">
        <v>4</v>
      </c>
      <c r="E5" s="269">
        <v>5</v>
      </c>
      <c r="F5" s="270">
        <v>6</v>
      </c>
      <c r="G5" s="269">
        <v>7</v>
      </c>
      <c r="H5" s="270">
        <v>8</v>
      </c>
      <c r="I5" s="269">
        <v>9</v>
      </c>
      <c r="J5" s="270">
        <v>10</v>
      </c>
      <c r="K5" s="269">
        <v>11</v>
      </c>
      <c r="L5" s="270">
        <v>12</v>
      </c>
      <c r="M5" s="269">
        <v>13</v>
      </c>
      <c r="N5" s="285">
        <v>14</v>
      </c>
      <c r="AN5" s="164"/>
      <c r="AR5" s="164"/>
      <c r="AS5" s="164"/>
    </row>
    <row r="6" spans="1:192" ht="18.75" x14ac:dyDescent="0.3">
      <c r="A6" s="271" t="s">
        <v>704</v>
      </c>
      <c r="B6" s="272">
        <v>74</v>
      </c>
      <c r="C6" s="273">
        <v>765</v>
      </c>
      <c r="D6" s="274">
        <f>SUM(B6:C6)</f>
        <v>839</v>
      </c>
      <c r="E6" s="273">
        <v>169</v>
      </c>
      <c r="F6" s="273">
        <v>155</v>
      </c>
      <c r="G6" s="273">
        <v>153</v>
      </c>
      <c r="H6" s="273">
        <v>46</v>
      </c>
      <c r="I6" s="273">
        <v>18</v>
      </c>
      <c r="J6" s="273">
        <v>72</v>
      </c>
      <c r="K6" s="274">
        <f>SUM(E6:J6)</f>
        <v>613</v>
      </c>
      <c r="L6" s="275">
        <f>SUM(D6-K6)</f>
        <v>226</v>
      </c>
      <c r="M6" s="10">
        <v>570</v>
      </c>
      <c r="N6" s="286">
        <v>43</v>
      </c>
    </row>
    <row r="7" spans="1:192" ht="18.75" x14ac:dyDescent="0.3">
      <c r="A7" s="276"/>
      <c r="B7" s="277"/>
      <c r="C7" s="278"/>
      <c r="D7" s="274">
        <f>SUM(B7:C7)</f>
        <v>0</v>
      </c>
      <c r="E7" s="278"/>
      <c r="F7" s="278"/>
      <c r="G7" s="278"/>
      <c r="H7" s="278"/>
      <c r="I7" s="278"/>
      <c r="J7" s="278"/>
      <c r="K7" s="274">
        <f>SUM(E7:J7)</f>
        <v>0</v>
      </c>
      <c r="L7" s="275">
        <f>SUM(D7-K7)</f>
        <v>0</v>
      </c>
      <c r="M7" s="10"/>
      <c r="N7" s="286"/>
    </row>
    <row r="8" spans="1:192" ht="18.75" x14ac:dyDescent="0.3">
      <c r="A8" s="276"/>
      <c r="B8" s="279"/>
      <c r="C8" s="278"/>
      <c r="D8" s="274">
        <f>SUM(B8:C8)</f>
        <v>0</v>
      </c>
      <c r="E8" s="278"/>
      <c r="F8" s="278"/>
      <c r="G8" s="278"/>
      <c r="H8" s="278"/>
      <c r="I8" s="278"/>
      <c r="J8" s="278"/>
      <c r="K8" s="274">
        <f>SUM(E8:J8)</f>
        <v>0</v>
      </c>
      <c r="L8" s="275">
        <f>SUM(D8-K8)</f>
        <v>0</v>
      </c>
      <c r="M8" s="10"/>
      <c r="N8" s="287"/>
    </row>
    <row r="9" spans="1:192" ht="18.75" x14ac:dyDescent="0.3">
      <c r="A9" s="276"/>
      <c r="B9" s="279"/>
      <c r="C9" s="278"/>
      <c r="D9" s="274">
        <f>SUM(B9:C9)</f>
        <v>0</v>
      </c>
      <c r="E9" s="278"/>
      <c r="F9" s="278"/>
      <c r="G9" s="278"/>
      <c r="H9" s="278"/>
      <c r="I9" s="278"/>
      <c r="J9" s="278"/>
      <c r="K9" s="274">
        <f>SUM(E9:J9)</f>
        <v>0</v>
      </c>
      <c r="L9" s="275">
        <f>SUM(D9-K9)</f>
        <v>0</v>
      </c>
      <c r="M9" s="10"/>
      <c r="N9" s="287"/>
    </row>
    <row r="10" spans="1:192" ht="19.5" thickBot="1" x14ac:dyDescent="0.35">
      <c r="A10" s="280"/>
      <c r="B10" s="281"/>
      <c r="C10" s="282"/>
      <c r="D10" s="274">
        <f>SUM(B10:C10)</f>
        <v>0</v>
      </c>
      <c r="E10" s="282"/>
      <c r="F10" s="282"/>
      <c r="G10" s="282"/>
      <c r="H10" s="282"/>
      <c r="I10" s="282"/>
      <c r="J10" s="282"/>
      <c r="K10" s="274">
        <f>SUM(E10:J10)</f>
        <v>0</v>
      </c>
      <c r="L10" s="275">
        <f>SUM(D10-K10)</f>
        <v>0</v>
      </c>
      <c r="M10" s="290"/>
      <c r="N10" s="291"/>
      <c r="O10" s="188"/>
    </row>
    <row r="11" spans="1:192" ht="18" x14ac:dyDescent="0.25">
      <c r="B11" s="32"/>
      <c r="C11" s="32"/>
      <c r="D11" s="32"/>
      <c r="E11" s="32"/>
      <c r="F11" s="32"/>
      <c r="G11" s="32"/>
    </row>
    <row r="12" spans="1:192" ht="18" customHeight="1" x14ac:dyDescent="0.25">
      <c r="A12" s="497" t="s">
        <v>729</v>
      </c>
      <c r="B12" s="438">
        <v>59</v>
      </c>
      <c r="C12" s="438" t="s">
        <v>723</v>
      </c>
      <c r="D12" s="32"/>
      <c r="E12" s="32"/>
      <c r="F12" s="32"/>
      <c r="G12" s="32"/>
      <c r="H12" s="32"/>
      <c r="I12" s="32"/>
      <c r="J12" s="32"/>
    </row>
    <row r="13" spans="1:192" ht="18" x14ac:dyDescent="0.25">
      <c r="A13" s="497"/>
      <c r="B13" s="438">
        <v>15</v>
      </c>
      <c r="C13" s="438" t="s">
        <v>724</v>
      </c>
      <c r="D13" s="32"/>
      <c r="E13" s="32"/>
      <c r="F13" s="32"/>
      <c r="G13" s="32"/>
    </row>
    <row r="14" spans="1:192" ht="15.75" x14ac:dyDescent="0.25">
      <c r="A14" s="497"/>
      <c r="B14" s="438">
        <v>74</v>
      </c>
      <c r="C14" s="438" t="s">
        <v>728</v>
      </c>
    </row>
    <row r="18" spans="2:14" x14ac:dyDescent="0.25">
      <c r="B18" s="435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</row>
    <row r="20" spans="2:14" x14ac:dyDescent="0.25">
      <c r="B20" s="159"/>
      <c r="C20" s="159"/>
    </row>
  </sheetData>
  <mergeCells count="6">
    <mergeCell ref="B1:G2"/>
    <mergeCell ref="A3:A4"/>
    <mergeCell ref="B3:D3"/>
    <mergeCell ref="E3:J3"/>
    <mergeCell ref="M3:N3"/>
    <mergeCell ref="A12:A14"/>
  </mergeCells>
  <pageMargins left="0.42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85" zoomScaleNormal="85" workbookViewId="0">
      <selection activeCell="O28" sqref="O28"/>
    </sheetView>
  </sheetViews>
  <sheetFormatPr defaultRowHeight="15" x14ac:dyDescent="0.25"/>
  <cols>
    <col min="1" max="1" width="28.7109375" customWidth="1"/>
    <col min="2" max="2" width="13.42578125" customWidth="1"/>
    <col min="3" max="3" width="32" customWidth="1"/>
    <col min="4" max="4" width="13.140625" customWidth="1"/>
    <col min="5" max="5" width="27.42578125" customWidth="1"/>
    <col min="6" max="6" width="12.28515625" customWidth="1"/>
    <col min="7" max="7" width="12.140625" customWidth="1"/>
    <col min="8" max="8" width="11.5703125" customWidth="1"/>
    <col min="9" max="9" width="14.140625" customWidth="1"/>
    <col min="10" max="10" width="11.7109375" customWidth="1"/>
  </cols>
  <sheetData>
    <row r="1" spans="1:10" ht="20.25" x14ac:dyDescent="0.3">
      <c r="B1" s="295" t="s">
        <v>701</v>
      </c>
      <c r="G1" s="293" t="s">
        <v>607</v>
      </c>
    </row>
    <row r="2" spans="1:10" ht="20.25" x14ac:dyDescent="0.3">
      <c r="B2" s="295"/>
      <c r="F2" s="409"/>
      <c r="G2" s="293"/>
    </row>
    <row r="3" spans="1:10" ht="15.75" thickBot="1" x14ac:dyDescent="0.3">
      <c r="A3" s="159"/>
    </row>
    <row r="4" spans="1:10" ht="39.75" customHeight="1" thickBot="1" x14ac:dyDescent="0.3">
      <c r="A4" s="500" t="s">
        <v>346</v>
      </c>
      <c r="B4" s="502" t="s">
        <v>347</v>
      </c>
      <c r="C4" s="504" t="s">
        <v>348</v>
      </c>
      <c r="D4" s="505"/>
      <c r="E4" s="506" t="s">
        <v>349</v>
      </c>
      <c r="F4" s="507"/>
      <c r="G4" s="506" t="s">
        <v>350</v>
      </c>
      <c r="H4" s="507"/>
      <c r="I4" s="502" t="s">
        <v>351</v>
      </c>
      <c r="J4" s="498" t="s">
        <v>352</v>
      </c>
    </row>
    <row r="5" spans="1:10" ht="47.25" customHeight="1" thickBot="1" x14ac:dyDescent="0.35">
      <c r="A5" s="501"/>
      <c r="B5" s="503"/>
      <c r="C5" s="247" t="s">
        <v>554</v>
      </c>
      <c r="D5" s="400" t="s">
        <v>353</v>
      </c>
      <c r="E5" s="247" t="s">
        <v>554</v>
      </c>
      <c r="F5" s="400" t="s">
        <v>353</v>
      </c>
      <c r="G5" s="160" t="s">
        <v>354</v>
      </c>
      <c r="H5" s="161" t="s">
        <v>349</v>
      </c>
      <c r="I5" s="503"/>
      <c r="J5" s="499"/>
    </row>
    <row r="6" spans="1:10" ht="18.75" customHeight="1" thickBot="1" x14ac:dyDescent="0.3">
      <c r="A6" s="296">
        <v>1</v>
      </c>
      <c r="B6" s="297">
        <v>2</v>
      </c>
      <c r="C6" s="296">
        <v>3</v>
      </c>
      <c r="D6" s="298">
        <v>4</v>
      </c>
      <c r="E6" s="299">
        <v>5</v>
      </c>
      <c r="F6" s="297">
        <v>6</v>
      </c>
      <c r="G6" s="300">
        <v>7</v>
      </c>
      <c r="H6" s="301">
        <v>8</v>
      </c>
      <c r="I6" s="297">
        <v>9</v>
      </c>
      <c r="J6" s="298">
        <v>10</v>
      </c>
    </row>
    <row r="7" spans="1:10" ht="20.100000000000001" customHeight="1" x14ac:dyDescent="0.25">
      <c r="A7" s="410" t="s">
        <v>690</v>
      </c>
      <c r="B7" s="411">
        <f t="shared" ref="B7:B13" si="0">SUM(C7:J7)</f>
        <v>679</v>
      </c>
      <c r="C7" s="412">
        <v>95</v>
      </c>
      <c r="D7" s="411">
        <v>0</v>
      </c>
      <c r="E7" s="412">
        <v>202</v>
      </c>
      <c r="F7" s="411">
        <v>0</v>
      </c>
      <c r="G7" s="412">
        <v>0</v>
      </c>
      <c r="H7" s="411">
        <v>0</v>
      </c>
      <c r="I7" s="411">
        <v>334</v>
      </c>
      <c r="J7" s="411">
        <v>48</v>
      </c>
    </row>
    <row r="8" spans="1:10" ht="20.100000000000001" customHeight="1" x14ac:dyDescent="0.25">
      <c r="A8" s="413" t="s">
        <v>692</v>
      </c>
      <c r="B8" s="162">
        <f t="shared" si="0"/>
        <v>501</v>
      </c>
      <c r="C8" s="414">
        <v>60</v>
      </c>
      <c r="D8" s="163">
        <v>0</v>
      </c>
      <c r="E8" s="414">
        <v>140</v>
      </c>
      <c r="F8" s="163">
        <v>0</v>
      </c>
      <c r="G8" s="414">
        <v>0</v>
      </c>
      <c r="H8" s="163">
        <v>0</v>
      </c>
      <c r="I8" s="163">
        <v>271</v>
      </c>
      <c r="J8" s="163">
        <v>30</v>
      </c>
    </row>
    <row r="9" spans="1:10" ht="20.100000000000001" customHeight="1" x14ac:dyDescent="0.25">
      <c r="A9" s="415" t="s">
        <v>691</v>
      </c>
      <c r="B9" s="162">
        <f t="shared" si="0"/>
        <v>286</v>
      </c>
      <c r="C9" s="414">
        <v>40</v>
      </c>
      <c r="D9" s="163">
        <v>0</v>
      </c>
      <c r="E9" s="414">
        <v>69</v>
      </c>
      <c r="F9" s="163">
        <v>0</v>
      </c>
      <c r="G9" s="414">
        <v>0</v>
      </c>
      <c r="H9" s="163">
        <v>0</v>
      </c>
      <c r="I9" s="163">
        <v>162</v>
      </c>
      <c r="J9" s="163">
        <v>15</v>
      </c>
    </row>
    <row r="10" spans="1:10" ht="20.100000000000001" customHeight="1" x14ac:dyDescent="0.25">
      <c r="A10" s="415" t="s">
        <v>693</v>
      </c>
      <c r="B10" s="162">
        <f t="shared" si="0"/>
        <v>567</v>
      </c>
      <c r="C10" s="414">
        <v>75</v>
      </c>
      <c r="D10" s="163">
        <v>0</v>
      </c>
      <c r="E10" s="414">
        <v>137</v>
      </c>
      <c r="F10" s="163">
        <v>0</v>
      </c>
      <c r="G10" s="414">
        <v>0</v>
      </c>
      <c r="H10" s="163">
        <v>0</v>
      </c>
      <c r="I10" s="163">
        <v>300</v>
      </c>
      <c r="J10" s="163">
        <v>55</v>
      </c>
    </row>
    <row r="11" spans="1:10" ht="20.100000000000001" customHeight="1" x14ac:dyDescent="0.25">
      <c r="A11" s="416" t="s">
        <v>712</v>
      </c>
      <c r="B11" s="162">
        <f t="shared" si="0"/>
        <v>128</v>
      </c>
      <c r="C11" s="414">
        <v>13</v>
      </c>
      <c r="D11" s="163"/>
      <c r="E11" s="414">
        <v>8</v>
      </c>
      <c r="F11" s="163"/>
      <c r="G11" s="414"/>
      <c r="H11" s="163"/>
      <c r="I11" s="163">
        <v>104</v>
      </c>
      <c r="J11" s="163">
        <v>3</v>
      </c>
    </row>
    <row r="12" spans="1:10" ht="20.100000000000001" customHeight="1" thickBot="1" x14ac:dyDescent="0.3">
      <c r="A12" s="417" t="s">
        <v>713</v>
      </c>
      <c r="B12" s="162">
        <f t="shared" si="0"/>
        <v>85</v>
      </c>
      <c r="C12" s="418">
        <v>15</v>
      </c>
      <c r="D12" s="419"/>
      <c r="E12" s="418">
        <v>1</v>
      </c>
      <c r="F12" s="419"/>
      <c r="G12" s="418"/>
      <c r="H12" s="419"/>
      <c r="I12" s="419">
        <v>65</v>
      </c>
      <c r="J12" s="419">
        <v>4</v>
      </c>
    </row>
    <row r="13" spans="1:10" ht="17.25" customHeight="1" thickBot="1" x14ac:dyDescent="0.3">
      <c r="A13" s="420" t="s">
        <v>567</v>
      </c>
      <c r="B13" s="421">
        <f t="shared" si="0"/>
        <v>6</v>
      </c>
      <c r="C13" s="422">
        <v>4</v>
      </c>
      <c r="D13" s="423"/>
      <c r="E13" s="422"/>
      <c r="F13" s="423"/>
      <c r="G13" s="422"/>
      <c r="H13" s="423"/>
      <c r="I13" s="423">
        <v>2</v>
      </c>
      <c r="J13" s="423"/>
    </row>
    <row r="14" spans="1:10" ht="20.100000000000001" customHeight="1" x14ac:dyDescent="0.25">
      <c r="A14" s="424" t="s">
        <v>714</v>
      </c>
      <c r="B14" s="411">
        <f>SUM(C14:J14)</f>
        <v>1</v>
      </c>
      <c r="C14" s="425"/>
      <c r="D14" s="426"/>
      <c r="E14" s="425"/>
      <c r="F14" s="426"/>
      <c r="G14" s="425"/>
      <c r="H14" s="426"/>
      <c r="I14" s="426">
        <v>1</v>
      </c>
      <c r="J14" s="426"/>
    </row>
    <row r="15" spans="1:10" ht="20.100000000000001" customHeight="1" x14ac:dyDescent="0.25">
      <c r="A15" s="424" t="s">
        <v>715</v>
      </c>
      <c r="B15" s="163">
        <f t="shared" ref="B15:B22" si="1">SUM(C15:J15)</f>
        <v>1</v>
      </c>
      <c r="C15" s="425">
        <v>1</v>
      </c>
      <c r="D15" s="426"/>
      <c r="E15" s="425"/>
      <c r="F15" s="426"/>
      <c r="G15" s="425"/>
      <c r="H15" s="426"/>
      <c r="I15" s="426"/>
      <c r="J15" s="426"/>
    </row>
    <row r="16" spans="1:10" ht="20.100000000000001" customHeight="1" x14ac:dyDescent="0.25">
      <c r="A16" s="424" t="s">
        <v>710</v>
      </c>
      <c r="B16" s="163">
        <f t="shared" si="1"/>
        <v>0</v>
      </c>
      <c r="C16" s="425"/>
      <c r="D16" s="426"/>
      <c r="E16" s="425"/>
      <c r="F16" s="426"/>
      <c r="G16" s="425"/>
      <c r="H16" s="426"/>
      <c r="I16" s="426"/>
      <c r="J16" s="426"/>
    </row>
    <row r="17" spans="1:10" ht="20.100000000000001" customHeight="1" x14ac:dyDescent="0.25">
      <c r="A17" s="413" t="s">
        <v>716</v>
      </c>
      <c r="B17" s="163">
        <f t="shared" si="1"/>
        <v>1</v>
      </c>
      <c r="C17" s="427">
        <v>1</v>
      </c>
      <c r="D17" s="428"/>
      <c r="E17" s="427"/>
      <c r="F17" s="428"/>
      <c r="G17" s="427"/>
      <c r="H17" s="428"/>
      <c r="I17" s="428"/>
      <c r="J17" s="428"/>
    </row>
    <row r="18" spans="1:10" ht="20.100000000000001" customHeight="1" x14ac:dyDescent="0.25">
      <c r="A18" s="429" t="s">
        <v>717</v>
      </c>
      <c r="B18" s="163">
        <f t="shared" si="1"/>
        <v>1</v>
      </c>
      <c r="C18" s="427"/>
      <c r="D18" s="428"/>
      <c r="E18" s="427"/>
      <c r="F18" s="428"/>
      <c r="G18" s="427"/>
      <c r="H18" s="428"/>
      <c r="I18" s="428">
        <v>1</v>
      </c>
      <c r="J18" s="428"/>
    </row>
    <row r="19" spans="1:10" ht="20.100000000000001" customHeight="1" x14ac:dyDescent="0.25">
      <c r="A19" s="430" t="s">
        <v>718</v>
      </c>
      <c r="B19" s="163">
        <f t="shared" si="1"/>
        <v>1</v>
      </c>
      <c r="C19" s="427">
        <v>1</v>
      </c>
      <c r="D19" s="428"/>
      <c r="E19" s="427"/>
      <c r="F19" s="428"/>
      <c r="G19" s="427"/>
      <c r="H19" s="428"/>
      <c r="I19" s="428"/>
      <c r="J19" s="428"/>
    </row>
    <row r="20" spans="1:10" ht="20.100000000000001" customHeight="1" x14ac:dyDescent="0.25">
      <c r="A20" s="429" t="s">
        <v>719</v>
      </c>
      <c r="B20" s="163">
        <f t="shared" si="1"/>
        <v>0</v>
      </c>
      <c r="C20" s="427"/>
      <c r="D20" s="428"/>
      <c r="E20" s="427"/>
      <c r="F20" s="428"/>
      <c r="G20" s="427"/>
      <c r="H20" s="428"/>
      <c r="I20" s="428"/>
      <c r="J20" s="428"/>
    </row>
    <row r="21" spans="1:10" ht="20.100000000000001" customHeight="1" x14ac:dyDescent="0.25">
      <c r="A21" s="429" t="s">
        <v>711</v>
      </c>
      <c r="B21" s="163">
        <f t="shared" si="1"/>
        <v>0</v>
      </c>
      <c r="C21" s="427"/>
      <c r="D21" s="428"/>
      <c r="E21" s="427"/>
      <c r="F21" s="428"/>
      <c r="G21" s="427"/>
      <c r="H21" s="428"/>
      <c r="I21" s="428"/>
      <c r="J21" s="428"/>
    </row>
    <row r="22" spans="1:10" ht="17.25" customHeight="1" x14ac:dyDescent="0.25">
      <c r="A22" s="431" t="s">
        <v>720</v>
      </c>
      <c r="B22" s="163">
        <f t="shared" si="1"/>
        <v>1</v>
      </c>
      <c r="C22" s="427">
        <v>1</v>
      </c>
      <c r="D22" s="428"/>
      <c r="E22" s="427"/>
      <c r="F22" s="428"/>
      <c r="G22" s="427"/>
      <c r="H22" s="428"/>
      <c r="I22" s="428"/>
      <c r="J22" s="428"/>
    </row>
    <row r="23" spans="1:10" ht="36" customHeight="1" thickBot="1" x14ac:dyDescent="0.3">
      <c r="A23" s="432" t="s">
        <v>355</v>
      </c>
      <c r="B23" s="433">
        <f t="shared" ref="B23:J23" si="2">SUM(B7:B13)</f>
        <v>2252</v>
      </c>
      <c r="C23" s="434">
        <f t="shared" si="2"/>
        <v>302</v>
      </c>
      <c r="D23" s="338">
        <f t="shared" si="2"/>
        <v>0</v>
      </c>
      <c r="E23" s="434">
        <f t="shared" si="2"/>
        <v>557</v>
      </c>
      <c r="F23" s="338">
        <f t="shared" si="2"/>
        <v>0</v>
      </c>
      <c r="G23" s="434">
        <f t="shared" si="2"/>
        <v>0</v>
      </c>
      <c r="H23" s="338">
        <f t="shared" si="2"/>
        <v>0</v>
      </c>
      <c r="I23" s="338">
        <f t="shared" si="2"/>
        <v>1238</v>
      </c>
      <c r="J23" s="338">
        <f t="shared" si="2"/>
        <v>155</v>
      </c>
    </row>
    <row r="24" spans="1:10" x14ac:dyDescent="0.25">
      <c r="A24" s="159"/>
    </row>
    <row r="26" spans="1:10" x14ac:dyDescent="0.25">
      <c r="B26" s="435"/>
      <c r="C26" s="435"/>
      <c r="I26" s="164"/>
      <c r="J26" s="164"/>
    </row>
    <row r="27" spans="1:10" x14ac:dyDescent="0.25">
      <c r="B27" s="436"/>
      <c r="C27" s="165"/>
      <c r="D27" s="165"/>
      <c r="E27" s="165"/>
      <c r="F27" s="165"/>
      <c r="G27" s="165"/>
      <c r="H27" s="165"/>
      <c r="I27" s="166"/>
      <c r="J27" s="166"/>
    </row>
    <row r="28" spans="1:10" x14ac:dyDescent="0.25">
      <c r="B28" s="165"/>
      <c r="C28" s="165"/>
      <c r="D28" s="165"/>
      <c r="E28" s="165"/>
      <c r="F28" s="165"/>
      <c r="G28" s="165"/>
      <c r="H28" s="165"/>
      <c r="I28" s="166"/>
      <c r="J28" s="166"/>
    </row>
    <row r="29" spans="1:10" x14ac:dyDescent="0.25">
      <c r="B29" s="165"/>
      <c r="C29" s="165"/>
      <c r="D29" s="165"/>
      <c r="E29" s="165"/>
      <c r="F29" s="165"/>
      <c r="G29" s="165"/>
      <c r="H29" s="165"/>
      <c r="I29" s="166"/>
      <c r="J29" s="166"/>
    </row>
    <row r="30" spans="1:10" x14ac:dyDescent="0.25">
      <c r="B30" s="165"/>
      <c r="C30" s="165"/>
      <c r="D30" s="165"/>
      <c r="E30" s="165"/>
      <c r="F30" s="165"/>
      <c r="G30" s="165"/>
      <c r="H30" s="165"/>
      <c r="I30" s="166"/>
      <c r="J30" s="166"/>
    </row>
    <row r="31" spans="1:10" x14ac:dyDescent="0.25">
      <c r="B31" s="165"/>
      <c r="C31" s="165"/>
      <c r="D31" s="165"/>
      <c r="E31" s="165"/>
      <c r="F31" s="165"/>
      <c r="G31" s="165"/>
      <c r="H31" s="165"/>
      <c r="I31" s="166"/>
      <c r="J31" s="166"/>
    </row>
    <row r="32" spans="1:10" x14ac:dyDescent="0.25">
      <c r="B32" s="165"/>
      <c r="C32" s="165"/>
      <c r="D32" s="165"/>
      <c r="E32" s="165"/>
      <c r="F32" s="165"/>
      <c r="G32" s="165"/>
      <c r="H32" s="165"/>
      <c r="I32" s="166"/>
      <c r="J32" s="166"/>
    </row>
    <row r="33" spans="2:10" x14ac:dyDescent="0.25">
      <c r="B33" s="165"/>
      <c r="C33" s="165"/>
      <c r="D33" s="165"/>
      <c r="E33" s="165"/>
      <c r="F33" s="165"/>
      <c r="G33" s="165"/>
      <c r="H33" s="165"/>
      <c r="I33" s="396"/>
      <c r="J33" s="166"/>
    </row>
    <row r="34" spans="2:10" x14ac:dyDescent="0.25">
      <c r="B34" s="165"/>
      <c r="C34" s="165"/>
      <c r="D34" s="165"/>
      <c r="E34" s="165"/>
      <c r="F34" s="165"/>
      <c r="G34" s="165"/>
      <c r="H34" s="165"/>
      <c r="I34" s="396"/>
      <c r="J34" s="166"/>
    </row>
    <row r="35" spans="2:10" x14ac:dyDescent="0.25">
      <c r="I35" s="395"/>
      <c r="J35" s="164"/>
    </row>
    <row r="36" spans="2:10" x14ac:dyDescent="0.25">
      <c r="I36" s="397"/>
      <c r="J36" s="164"/>
    </row>
    <row r="37" spans="2:10" x14ac:dyDescent="0.25">
      <c r="I37" s="164"/>
      <c r="J37" s="164"/>
    </row>
  </sheetData>
  <mergeCells count="7">
    <mergeCell ref="J4:J5"/>
    <mergeCell ref="A4:A5"/>
    <mergeCell ref="B4:B5"/>
    <mergeCell ref="C4:D4"/>
    <mergeCell ref="E4:F4"/>
    <mergeCell ref="G4:H4"/>
    <mergeCell ref="I4:I5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zoomScale="75" zoomScaleNormal="75" workbookViewId="0">
      <selection activeCell="M15" sqref="M15:M16"/>
    </sheetView>
  </sheetViews>
  <sheetFormatPr defaultRowHeight="15.75" x14ac:dyDescent="0.25"/>
  <cols>
    <col min="1" max="1" width="9.140625" style="184"/>
    <col min="2" max="2" width="29.28515625" style="181" customWidth="1"/>
    <col min="3" max="3" width="18.5703125" style="184" customWidth="1"/>
    <col min="4" max="4" width="16.42578125" style="184" customWidth="1"/>
    <col min="5" max="5" width="16.85546875" style="184" customWidth="1"/>
    <col min="6" max="6" width="15.28515625" style="184" customWidth="1"/>
    <col min="7" max="7" width="15.42578125" style="184" customWidth="1"/>
    <col min="8" max="8" width="13.85546875" style="184" customWidth="1"/>
    <col min="9" max="9" width="15.85546875" style="184" customWidth="1"/>
    <col min="10" max="11" width="12.7109375" style="184" customWidth="1"/>
    <col min="12" max="12" width="12.7109375" style="404" customWidth="1"/>
    <col min="13" max="16384" width="9.140625" style="184"/>
  </cols>
  <sheetData>
    <row r="2" spans="2:14" x14ac:dyDescent="0.25">
      <c r="B2" s="508" t="s">
        <v>702</v>
      </c>
      <c r="C2" s="508"/>
      <c r="D2" s="508"/>
      <c r="E2" s="508"/>
      <c r="F2" s="508"/>
      <c r="G2" s="508"/>
      <c r="H2" s="508"/>
      <c r="I2" s="508"/>
    </row>
    <row r="4" spans="2:14" s="167" customFormat="1" ht="20.100000000000001" customHeight="1" x14ac:dyDescent="0.25">
      <c r="B4" s="185" t="s">
        <v>296</v>
      </c>
      <c r="C4" s="185" t="s">
        <v>297</v>
      </c>
      <c r="D4" s="185" t="s">
        <v>298</v>
      </c>
      <c r="E4" s="185" t="s">
        <v>299</v>
      </c>
      <c r="F4" s="185"/>
      <c r="G4" s="185"/>
      <c r="H4" s="185"/>
      <c r="I4" s="185"/>
      <c r="J4" s="401"/>
      <c r="K4" s="402"/>
      <c r="L4" s="404"/>
      <c r="M4" s="402"/>
      <c r="N4" s="402"/>
    </row>
    <row r="5" spans="2:14" ht="20.100000000000001" customHeight="1" x14ac:dyDescent="0.25">
      <c r="B5" s="185"/>
      <c r="C5" s="403">
        <v>20</v>
      </c>
      <c r="D5" s="403">
        <v>15</v>
      </c>
      <c r="E5" s="403">
        <v>4</v>
      </c>
      <c r="F5" s="185"/>
      <c r="G5" s="185"/>
      <c r="H5" s="185"/>
      <c r="I5" s="185"/>
      <c r="J5" s="401"/>
      <c r="K5" s="402"/>
      <c r="L5" s="404">
        <f>C5+D5+E5</f>
        <v>39</v>
      </c>
      <c r="M5" s="402"/>
    </row>
    <row r="6" spans="2:14" s="167" customFormat="1" ht="20.100000000000001" customHeight="1" x14ac:dyDescent="0.25">
      <c r="B6" s="185" t="s">
        <v>300</v>
      </c>
      <c r="C6" s="185" t="s">
        <v>301</v>
      </c>
      <c r="D6" s="185" t="s">
        <v>302</v>
      </c>
      <c r="E6" s="185" t="s">
        <v>303</v>
      </c>
      <c r="F6" s="185" t="s">
        <v>304</v>
      </c>
      <c r="G6" s="185" t="s">
        <v>305</v>
      </c>
      <c r="H6" s="185" t="s">
        <v>306</v>
      </c>
      <c r="I6" s="185" t="s">
        <v>307</v>
      </c>
      <c r="J6" s="401"/>
      <c r="K6" s="402"/>
      <c r="L6" s="404">
        <f>C7+D7+E7+F7+G7+H7+I7</f>
        <v>39</v>
      </c>
      <c r="M6" s="402"/>
    </row>
    <row r="7" spans="2:14" ht="20.100000000000001" customHeight="1" x14ac:dyDescent="0.25">
      <c r="B7" s="185"/>
      <c r="C7" s="403">
        <v>0</v>
      </c>
      <c r="D7" s="403">
        <v>0</v>
      </c>
      <c r="E7" s="403">
        <v>5</v>
      </c>
      <c r="F7" s="403">
        <v>1</v>
      </c>
      <c r="G7" s="403">
        <v>6</v>
      </c>
      <c r="H7" s="403">
        <v>18</v>
      </c>
      <c r="I7" s="403">
        <v>9</v>
      </c>
      <c r="J7" s="401"/>
      <c r="K7" s="402"/>
      <c r="M7" s="402"/>
    </row>
    <row r="8" spans="2:14" s="167" customFormat="1" ht="20.100000000000001" customHeight="1" x14ac:dyDescent="0.25">
      <c r="B8" s="185" t="s">
        <v>308</v>
      </c>
      <c r="C8" s="185" t="s">
        <v>309</v>
      </c>
      <c r="D8" s="185" t="s">
        <v>310</v>
      </c>
      <c r="E8" s="185"/>
      <c r="F8" s="185"/>
      <c r="G8" s="185"/>
      <c r="H8" s="185"/>
      <c r="I8" s="185"/>
      <c r="J8" s="401"/>
      <c r="K8" s="402"/>
      <c r="L8" s="404"/>
      <c r="M8" s="402"/>
    </row>
    <row r="9" spans="2:14" ht="20.100000000000001" customHeight="1" x14ac:dyDescent="0.25">
      <c r="B9" s="185"/>
      <c r="C9" s="403">
        <v>22</v>
      </c>
      <c r="D9" s="403">
        <v>17</v>
      </c>
      <c r="E9" s="187"/>
      <c r="F9" s="187"/>
      <c r="G9" s="187"/>
      <c r="H9" s="187"/>
      <c r="I9" s="187"/>
      <c r="J9" s="401"/>
      <c r="K9" s="402"/>
      <c r="L9" s="404">
        <f>C9+D9</f>
        <v>39</v>
      </c>
      <c r="M9" s="402"/>
    </row>
    <row r="10" spans="2:14" s="167" customFormat="1" ht="20.100000000000001" customHeight="1" x14ac:dyDescent="0.25">
      <c r="B10" s="185" t="s">
        <v>311</v>
      </c>
      <c r="C10" s="185" t="s">
        <v>312</v>
      </c>
      <c r="D10" s="185" t="s">
        <v>313</v>
      </c>
      <c r="E10" s="185" t="s">
        <v>314</v>
      </c>
      <c r="F10" s="185" t="s">
        <v>315</v>
      </c>
      <c r="G10" s="185" t="s">
        <v>316</v>
      </c>
      <c r="H10" s="185"/>
      <c r="I10" s="185"/>
      <c r="J10" s="401"/>
      <c r="K10" s="402"/>
      <c r="L10" s="404"/>
      <c r="M10" s="402"/>
    </row>
    <row r="11" spans="2:14" ht="20.100000000000001" customHeight="1" x14ac:dyDescent="0.25">
      <c r="B11" s="185"/>
      <c r="C11" s="403">
        <v>1</v>
      </c>
      <c r="D11" s="403">
        <v>3</v>
      </c>
      <c r="E11" s="403">
        <v>19</v>
      </c>
      <c r="F11" s="403">
        <v>13</v>
      </c>
      <c r="G11" s="403">
        <v>3</v>
      </c>
      <c r="H11" s="187"/>
      <c r="I11" s="187"/>
      <c r="J11" s="401"/>
      <c r="K11" s="402"/>
      <c r="L11" s="404">
        <f>C11+D11+E11+F11+G11</f>
        <v>39</v>
      </c>
      <c r="M11" s="402"/>
    </row>
    <row r="12" spans="2:14" s="167" customFormat="1" ht="20.100000000000001" customHeight="1" x14ac:dyDescent="0.25">
      <c r="B12" s="185" t="s">
        <v>317</v>
      </c>
      <c r="C12" s="185" t="s">
        <v>318</v>
      </c>
      <c r="D12" s="185" t="s">
        <v>319</v>
      </c>
      <c r="E12" s="185" t="s">
        <v>320</v>
      </c>
      <c r="F12" s="185" t="s">
        <v>321</v>
      </c>
      <c r="G12" s="185" t="s">
        <v>322</v>
      </c>
      <c r="H12" s="185"/>
      <c r="I12" s="185"/>
      <c r="J12" s="401"/>
      <c r="K12" s="402"/>
      <c r="L12" s="404"/>
      <c r="M12" s="402"/>
    </row>
    <row r="13" spans="2:14" ht="20.100000000000001" customHeight="1" x14ac:dyDescent="0.25">
      <c r="B13" s="185"/>
      <c r="C13" s="403">
        <v>14</v>
      </c>
      <c r="D13" s="403">
        <v>6</v>
      </c>
      <c r="E13" s="403">
        <v>5</v>
      </c>
      <c r="F13" s="403">
        <v>9</v>
      </c>
      <c r="G13" s="403">
        <v>5</v>
      </c>
      <c r="H13" s="187"/>
      <c r="I13" s="187"/>
      <c r="J13" s="401"/>
      <c r="K13" s="402"/>
      <c r="L13" s="404">
        <f>C13+D13+E13+F13+G13</f>
        <v>39</v>
      </c>
      <c r="M13" s="402"/>
    </row>
    <row r="14" spans="2:14" s="167" customFormat="1" ht="31.5" customHeight="1" x14ac:dyDescent="0.25">
      <c r="B14" s="185" t="s">
        <v>323</v>
      </c>
      <c r="C14" s="185" t="s">
        <v>324</v>
      </c>
      <c r="D14" s="185" t="s">
        <v>325</v>
      </c>
      <c r="E14" s="185" t="s">
        <v>326</v>
      </c>
      <c r="F14" s="185" t="s">
        <v>327</v>
      </c>
      <c r="G14" s="185" t="s">
        <v>328</v>
      </c>
      <c r="H14" s="185"/>
      <c r="I14" s="185"/>
      <c r="J14" s="401"/>
      <c r="K14" s="402"/>
      <c r="L14" s="404"/>
      <c r="M14" s="402"/>
    </row>
    <row r="15" spans="2:14" ht="20.100000000000001" customHeight="1" x14ac:dyDescent="0.25">
      <c r="B15" s="185"/>
      <c r="C15" s="403">
        <v>5</v>
      </c>
      <c r="D15" s="403">
        <v>1</v>
      </c>
      <c r="E15" s="403">
        <v>14</v>
      </c>
      <c r="F15" s="403">
        <v>17</v>
      </c>
      <c r="G15" s="403">
        <v>2</v>
      </c>
      <c r="H15" s="187"/>
      <c r="I15" s="187"/>
      <c r="J15" s="401"/>
      <c r="K15" s="402"/>
      <c r="L15" s="404">
        <f>C15+D15+E15+F15+G15</f>
        <v>39</v>
      </c>
      <c r="M15" s="402"/>
    </row>
    <row r="16" spans="2:14" s="167" customFormat="1" ht="30" customHeight="1" x14ac:dyDescent="0.25">
      <c r="B16" s="185" t="s">
        <v>329</v>
      </c>
      <c r="C16" s="185" t="s">
        <v>330</v>
      </c>
      <c r="D16" s="185" t="s">
        <v>331</v>
      </c>
      <c r="E16" s="185" t="s">
        <v>332</v>
      </c>
      <c r="F16" s="185" t="s">
        <v>333</v>
      </c>
      <c r="G16" s="185" t="s">
        <v>334</v>
      </c>
      <c r="H16" s="185" t="s">
        <v>335</v>
      </c>
      <c r="I16" s="185" t="s">
        <v>336</v>
      </c>
      <c r="J16" s="401"/>
      <c r="K16" s="402"/>
      <c r="L16" s="404"/>
      <c r="M16" s="402"/>
    </row>
    <row r="17" spans="2:15" ht="20.100000000000001" customHeight="1" x14ac:dyDescent="0.25">
      <c r="B17" s="185"/>
      <c r="C17" s="403">
        <v>10</v>
      </c>
      <c r="D17" s="403">
        <v>0</v>
      </c>
      <c r="E17" s="403">
        <v>10</v>
      </c>
      <c r="F17" s="403">
        <v>19</v>
      </c>
      <c r="G17" s="403">
        <v>0</v>
      </c>
      <c r="H17" s="403">
        <v>0</v>
      </c>
      <c r="I17" s="403">
        <v>0</v>
      </c>
      <c r="L17" s="404">
        <f>SUM(C17:I17)</f>
        <v>39</v>
      </c>
    </row>
    <row r="18" spans="2:15" s="167" customFormat="1" ht="36" customHeight="1" x14ac:dyDescent="0.25">
      <c r="B18" s="185" t="s">
        <v>337</v>
      </c>
      <c r="C18" s="185" t="s">
        <v>212</v>
      </c>
      <c r="D18" s="185" t="s">
        <v>338</v>
      </c>
      <c r="E18" s="185" t="s">
        <v>215</v>
      </c>
      <c r="F18" s="185"/>
      <c r="G18" s="185"/>
      <c r="H18" s="185"/>
      <c r="I18" s="185"/>
      <c r="L18" s="404"/>
    </row>
    <row r="19" spans="2:15" ht="33" customHeight="1" x14ac:dyDescent="0.25">
      <c r="B19" s="185"/>
      <c r="C19" s="403">
        <v>15</v>
      </c>
      <c r="D19" s="403">
        <v>12</v>
      </c>
      <c r="E19" s="403">
        <v>6</v>
      </c>
      <c r="F19" s="187"/>
      <c r="G19" s="187"/>
      <c r="H19" s="187"/>
      <c r="I19" s="187"/>
      <c r="K19" s="339"/>
      <c r="L19" s="404">
        <f>C19+D19+E19</f>
        <v>33</v>
      </c>
      <c r="O19" s="405" t="s">
        <v>705</v>
      </c>
    </row>
    <row r="20" spans="2:15" s="167" customFormat="1" ht="36" customHeight="1" x14ac:dyDescent="0.25">
      <c r="B20" s="185" t="s">
        <v>339</v>
      </c>
      <c r="C20" s="185" t="s">
        <v>340</v>
      </c>
      <c r="D20" s="185" t="s">
        <v>341</v>
      </c>
      <c r="E20" s="185" t="s">
        <v>342</v>
      </c>
      <c r="F20" s="185" t="s">
        <v>343</v>
      </c>
      <c r="G20" s="185" t="s">
        <v>344</v>
      </c>
      <c r="H20" s="185" t="s">
        <v>345</v>
      </c>
      <c r="I20" s="185"/>
      <c r="L20" s="404"/>
    </row>
    <row r="21" spans="2:15" ht="26.25" customHeight="1" x14ac:dyDescent="0.25">
      <c r="B21" s="185"/>
      <c r="C21" s="403">
        <v>23</v>
      </c>
      <c r="D21" s="403">
        <v>2</v>
      </c>
      <c r="E21" s="403">
        <v>1</v>
      </c>
      <c r="F21" s="403">
        <v>0</v>
      </c>
      <c r="G21" s="403">
        <v>0</v>
      </c>
      <c r="H21" s="403">
        <v>13</v>
      </c>
      <c r="I21" s="187"/>
      <c r="L21" s="404">
        <f>SUM(C21:H21)</f>
        <v>39</v>
      </c>
    </row>
    <row r="22" spans="2:15" ht="31.5" x14ac:dyDescent="0.25">
      <c r="B22" s="185" t="s">
        <v>646</v>
      </c>
      <c r="C22" s="185" t="s">
        <v>651</v>
      </c>
      <c r="D22" s="185" t="s">
        <v>652</v>
      </c>
      <c r="E22" s="185" t="s">
        <v>341</v>
      </c>
      <c r="F22" s="185" t="s">
        <v>342</v>
      </c>
      <c r="G22" s="185" t="s">
        <v>343</v>
      </c>
      <c r="H22" s="185" t="s">
        <v>344</v>
      </c>
      <c r="I22" s="185" t="s">
        <v>345</v>
      </c>
    </row>
    <row r="23" spans="2:15" ht="28.5" customHeight="1" x14ac:dyDescent="0.25">
      <c r="B23" s="185"/>
      <c r="C23" s="403">
        <v>0</v>
      </c>
      <c r="D23" s="403">
        <v>0</v>
      </c>
      <c r="E23" s="403">
        <v>0</v>
      </c>
      <c r="F23" s="403">
        <v>0</v>
      </c>
      <c r="G23" s="403">
        <v>0</v>
      </c>
      <c r="H23" s="403">
        <v>0</v>
      </c>
      <c r="I23" s="403">
        <v>0</v>
      </c>
      <c r="L23" s="404">
        <f>SUM(C23:I23)</f>
        <v>0</v>
      </c>
    </row>
    <row r="24" spans="2:15" x14ac:dyDescent="0.25">
      <c r="B24" s="185" t="s">
        <v>647</v>
      </c>
      <c r="C24" s="185" t="s">
        <v>651</v>
      </c>
      <c r="D24" s="185" t="s">
        <v>652</v>
      </c>
      <c r="E24" s="185" t="s">
        <v>341</v>
      </c>
      <c r="F24" s="185" t="s">
        <v>342</v>
      </c>
      <c r="G24" s="185" t="s">
        <v>343</v>
      </c>
      <c r="H24" s="185" t="s">
        <v>344</v>
      </c>
      <c r="I24" s="185" t="s">
        <v>345</v>
      </c>
    </row>
    <row r="25" spans="2:15" ht="25.5" customHeight="1" x14ac:dyDescent="0.25">
      <c r="B25" s="185"/>
      <c r="C25" s="403">
        <v>0</v>
      </c>
      <c r="D25" s="403">
        <v>0</v>
      </c>
      <c r="E25" s="403">
        <v>0</v>
      </c>
      <c r="F25" s="403">
        <v>0</v>
      </c>
      <c r="G25" s="403">
        <v>0</v>
      </c>
      <c r="H25" s="403">
        <v>0</v>
      </c>
      <c r="I25" s="403">
        <v>0</v>
      </c>
      <c r="L25" s="404">
        <f t="shared" ref="L25:L31" si="0">SUM(C25:I25)</f>
        <v>0</v>
      </c>
    </row>
    <row r="26" spans="2:15" x14ac:dyDescent="0.25">
      <c r="B26" s="185" t="s">
        <v>648</v>
      </c>
      <c r="C26" s="185"/>
      <c r="D26" s="185"/>
      <c r="E26" s="185"/>
      <c r="F26" s="185"/>
      <c r="G26" s="185"/>
      <c r="H26" s="185"/>
      <c r="I26" s="185"/>
    </row>
    <row r="27" spans="2:15" ht="24" customHeight="1" x14ac:dyDescent="0.25">
      <c r="B27" s="185"/>
      <c r="C27" s="403">
        <v>39</v>
      </c>
      <c r="D27" s="186"/>
      <c r="E27" s="341"/>
      <c r="F27" s="341"/>
      <c r="G27" s="341"/>
      <c r="H27" s="341"/>
      <c r="I27" s="341"/>
      <c r="L27" s="404">
        <f t="shared" si="0"/>
        <v>39</v>
      </c>
    </row>
    <row r="28" spans="2:15" ht="31.5" x14ac:dyDescent="0.25">
      <c r="B28" s="185" t="s">
        <v>649</v>
      </c>
      <c r="C28" s="185"/>
      <c r="D28" s="185"/>
      <c r="E28" s="185"/>
      <c r="F28" s="185"/>
      <c r="G28" s="185"/>
      <c r="H28" s="185"/>
      <c r="I28" s="185"/>
    </row>
    <row r="29" spans="2:15" ht="18.75" x14ac:dyDescent="0.25">
      <c r="B29" s="313"/>
      <c r="C29" s="314">
        <v>0</v>
      </c>
      <c r="D29" s="314">
        <v>0</v>
      </c>
      <c r="E29" s="314">
        <v>0</v>
      </c>
      <c r="F29" s="314">
        <v>0</v>
      </c>
      <c r="G29" s="314">
        <v>0</v>
      </c>
      <c r="H29" s="314">
        <v>0</v>
      </c>
      <c r="I29" s="403">
        <v>0</v>
      </c>
      <c r="J29" s="316"/>
      <c r="K29" s="316"/>
      <c r="L29" s="404">
        <f t="shared" si="0"/>
        <v>0</v>
      </c>
      <c r="M29" s="316"/>
      <c r="N29" s="316"/>
      <c r="O29" s="316"/>
    </row>
    <row r="30" spans="2:15" ht="47.25" x14ac:dyDescent="0.25">
      <c r="B30" s="185" t="s">
        <v>650</v>
      </c>
      <c r="C30" s="185" t="s">
        <v>651</v>
      </c>
      <c r="D30" s="185" t="s">
        <v>652</v>
      </c>
      <c r="E30" s="185" t="s">
        <v>341</v>
      </c>
      <c r="F30" s="185" t="s">
        <v>342</v>
      </c>
      <c r="G30" s="185" t="s">
        <v>343</v>
      </c>
      <c r="H30" s="185" t="s">
        <v>344</v>
      </c>
      <c r="I30" s="185" t="s">
        <v>345</v>
      </c>
    </row>
    <row r="31" spans="2:15" ht="18.75" x14ac:dyDescent="0.25">
      <c r="B31" s="185"/>
      <c r="C31" s="315">
        <v>0</v>
      </c>
      <c r="D31" s="315">
        <v>0</v>
      </c>
      <c r="E31" s="315">
        <v>0</v>
      </c>
      <c r="F31" s="315">
        <v>0</v>
      </c>
      <c r="G31" s="315">
        <v>0</v>
      </c>
      <c r="H31" s="315">
        <v>0</v>
      </c>
      <c r="I31" s="403">
        <v>0</v>
      </c>
      <c r="J31" s="316"/>
      <c r="K31" s="316"/>
      <c r="L31" s="404">
        <f t="shared" si="0"/>
        <v>0</v>
      </c>
      <c r="M31" s="316"/>
      <c r="N31" s="316"/>
      <c r="O31" s="316"/>
    </row>
  </sheetData>
  <mergeCells count="1">
    <mergeCell ref="B2:I2"/>
  </mergeCells>
  <pageMargins left="0.17" right="0.35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ÇËSHTJE PENALE</vt:lpstr>
      <vt:lpstr>TË DËNUAR </vt:lpstr>
      <vt:lpstr>TË DËNUAR TË MITUR </vt:lpstr>
      <vt:lpstr>ÇËSHTJE PENALE USHTARAKE </vt:lpstr>
      <vt:lpstr>TË DËNUAR USHTARAKE </vt:lpstr>
      <vt:lpstr>ÇËSHTJE CIVILE </vt:lpstr>
      <vt:lpstr>SEANCA PARAPRAKE  </vt:lpstr>
      <vt:lpstr>NGARKESA E GJYQTARËVE </vt:lpstr>
      <vt:lpstr>DHUNA </vt:lpstr>
      <vt:lpstr>VJETARI</vt:lpstr>
      <vt:lpstr>URDHËRA MBROJTJE</vt:lpstr>
      <vt:lpstr>Korr+Krimi Organizuar</vt:lpstr>
    </vt:vector>
  </TitlesOfParts>
  <Company>Ministria e Drejtesise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nikoleta.paluca</dc:creator>
  <cp:lastModifiedBy>HP</cp:lastModifiedBy>
  <cp:lastPrinted>2024-02-02T15:50:58Z</cp:lastPrinted>
  <dcterms:created xsi:type="dcterms:W3CDTF">2010-07-07T09:08:21Z</dcterms:created>
  <dcterms:modified xsi:type="dcterms:W3CDTF">2025-01-22T07:35:07Z</dcterms:modified>
</cp:coreProperties>
</file>