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rtal\"/>
    </mc:Choice>
  </mc:AlternateContent>
  <bookViews>
    <workbookView xWindow="0" yWindow="0" windowWidth="9150" windowHeight="5190"/>
  </bookViews>
  <sheets>
    <sheet name="form dhjetor" sheetId="18" r:id="rId1"/>
    <sheet name="dhjator" sheetId="19" r:id="rId2"/>
    <sheet name="dhjetor 2023" sheetId="21" r:id="rId3"/>
  </sheets>
  <calcPr calcId="162913"/>
</workbook>
</file>

<file path=xl/calcChain.xml><?xml version="1.0" encoding="utf-8"?>
<calcChain xmlns="http://schemas.openxmlformats.org/spreadsheetml/2006/main">
  <c r="E8" i="18" l="1"/>
  <c r="F37" i="18"/>
  <c r="E37" i="18"/>
  <c r="E10" i="18"/>
  <c r="H17" i="18" l="1"/>
  <c r="E17" i="18"/>
  <c r="E16" i="19" l="1"/>
  <c r="F40" i="19" l="1"/>
  <c r="F33" i="19"/>
  <c r="E33" i="19"/>
  <c r="E29" i="19"/>
  <c r="F22" i="19"/>
  <c r="E22" i="19"/>
  <c r="F16" i="19"/>
  <c r="F9" i="19"/>
  <c r="F7" i="19" s="1"/>
  <c r="F45" i="19" s="1"/>
  <c r="E9" i="19"/>
  <c r="E7" i="19" l="1"/>
  <c r="E45" i="19" s="1"/>
  <c r="F45" i="18"/>
  <c r="E45" i="18"/>
  <c r="E57" i="18" s="1"/>
  <c r="F30" i="21" l="1"/>
  <c r="E30" i="21"/>
  <c r="D30" i="21"/>
  <c r="H24" i="18"/>
  <c r="G24" i="18"/>
  <c r="H37" i="18"/>
  <c r="G37" i="18"/>
  <c r="G45" i="18"/>
  <c r="G32" i="18" l="1"/>
  <c r="H45" i="18" l="1"/>
  <c r="F17" i="18" l="1"/>
  <c r="G17" i="18" l="1"/>
  <c r="G15" i="18"/>
  <c r="G14" i="18"/>
  <c r="G12" i="18"/>
  <c r="H10" i="18"/>
  <c r="H8" i="18" s="1"/>
  <c r="H57" i="18" s="1"/>
  <c r="F10" i="18"/>
  <c r="F8" i="18" s="1"/>
  <c r="F57" i="18" s="1"/>
  <c r="G10" i="18" l="1"/>
  <c r="G8" i="18"/>
  <c r="G57" i="18" s="1"/>
</calcChain>
</file>

<file path=xl/comments1.xml><?xml version="1.0" encoding="utf-8"?>
<comments xmlns="http://schemas.openxmlformats.org/spreadsheetml/2006/main">
  <authors>
    <author>tatjana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tatjana:</t>
        </r>
        <r>
          <rPr>
            <sz val="9"/>
            <color indexed="81"/>
            <rFont val="Tahoma"/>
            <family val="2"/>
          </rPr>
          <t xml:space="preserve">
Ne kete kolone nuk duhet te perfshini "</t>
        </r>
        <r>
          <rPr>
            <b/>
            <sz val="9"/>
            <color indexed="81"/>
            <rFont val="Tahoma"/>
            <family val="2"/>
          </rPr>
          <t>celje nga vitet e meparshme</t>
        </r>
        <r>
          <rPr>
            <sz val="9"/>
            <color indexed="81"/>
            <rFont val="Tahoma"/>
            <family val="2"/>
          </rPr>
          <t>"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tatjana:</t>
        </r>
        <r>
          <rPr>
            <sz val="9"/>
            <color indexed="81"/>
            <rFont val="Tahoma"/>
            <family val="2"/>
          </rPr>
          <t xml:space="preserve">
Ne kete kolone nuk duhet te perfshini "</t>
        </r>
        <r>
          <rPr>
            <b/>
            <sz val="9"/>
            <color indexed="81"/>
            <rFont val="Tahoma"/>
            <family val="2"/>
          </rPr>
          <t>celje nga vitet e meparshme</t>
        </r>
        <r>
          <rPr>
            <sz val="9"/>
            <color indexed="81"/>
            <rFont val="Tahoma"/>
            <family val="2"/>
          </rPr>
          <t>"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tatjana:</t>
        </r>
        <r>
          <rPr>
            <sz val="9"/>
            <color indexed="81"/>
            <rFont val="Tahoma"/>
            <family val="2"/>
          </rPr>
          <t xml:space="preserve">
Ne kete kolone nuk duhet te perfshini "</t>
        </r>
        <r>
          <rPr>
            <b/>
            <sz val="9"/>
            <color indexed="81"/>
            <rFont val="Tahoma"/>
            <family val="2"/>
          </rPr>
          <t>celje nga vitet e meparshme</t>
        </r>
        <r>
          <rPr>
            <sz val="9"/>
            <color indexed="81"/>
            <rFont val="Tahoma"/>
            <family val="2"/>
          </rPr>
          <t>"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tatjana:</t>
        </r>
        <r>
          <rPr>
            <sz val="9"/>
            <color indexed="81"/>
            <rFont val="Tahoma"/>
            <family val="2"/>
          </rPr>
          <t xml:space="preserve">
Ne kete kolone nuk duhet te perfshini "</t>
        </r>
        <r>
          <rPr>
            <b/>
            <sz val="9"/>
            <color indexed="81"/>
            <rFont val="Tahoma"/>
            <family val="2"/>
          </rPr>
          <t>celje nga vitet e meparshme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<sst xmlns="http://schemas.openxmlformats.org/spreadsheetml/2006/main" count="173" uniqueCount="112">
  <si>
    <t>Kap</t>
  </si>
  <si>
    <t>Art</t>
  </si>
  <si>
    <t>EMERTIMI</t>
  </si>
  <si>
    <t>Plan</t>
  </si>
  <si>
    <t>Fakt</t>
  </si>
  <si>
    <t>O3310</t>
  </si>
  <si>
    <t>SHPENZIME UDHETIMI</t>
  </si>
  <si>
    <t>MATERIALE E SHERBIME ZYRE</t>
  </si>
  <si>
    <t>Shtypshkrime</t>
  </si>
  <si>
    <t>Leter</t>
  </si>
  <si>
    <t>Kancelari</t>
  </si>
  <si>
    <t>Tonera</t>
  </si>
  <si>
    <t xml:space="preserve">Materiale te vogla rutine </t>
  </si>
  <si>
    <t>SHERBIME</t>
  </si>
  <si>
    <t>Energji Elektrike</t>
  </si>
  <si>
    <t>Uje</t>
  </si>
  <si>
    <t>Telefon fiks</t>
  </si>
  <si>
    <t>Posta dhe Sherbimi Korier</t>
  </si>
  <si>
    <t>SHPENZIME TRANSPORTI</t>
  </si>
  <si>
    <t>Vaj makine</t>
  </si>
  <si>
    <t>Pjese Kembimi.</t>
  </si>
  <si>
    <t>Goma</t>
  </si>
  <si>
    <t>Mirmbajte Mjeteve te Transportit</t>
  </si>
  <si>
    <t>Siguracioni</t>
  </si>
  <si>
    <t>Tit</t>
  </si>
  <si>
    <t>SHPENZ.MIRMBAJTJE TE ZAK.</t>
  </si>
  <si>
    <t>SHPENZIME TE TJERA SPECIALE</t>
  </si>
  <si>
    <t xml:space="preserve">Shpenz.Avokate </t>
  </si>
  <si>
    <t>Ekzekutime Vendimi</t>
  </si>
  <si>
    <t>INVESTIME</t>
  </si>
  <si>
    <t>T O T A L I</t>
  </si>
  <si>
    <t xml:space="preserve">Materiale Pastrim  </t>
  </si>
  <si>
    <t>TOTALI</t>
  </si>
  <si>
    <t>Grupi 29</t>
  </si>
  <si>
    <t xml:space="preserve">       E M E R T I M I </t>
  </si>
  <si>
    <t>Garanci punimesh</t>
  </si>
  <si>
    <t>Derdhje gabim</t>
  </si>
  <si>
    <t>MALL. DHE SHERB.TJERA</t>
  </si>
  <si>
    <t>Rikonstruksion</t>
  </si>
  <si>
    <t>Mujori progresiv</t>
  </si>
  <si>
    <t>Shpenz.perkethime</t>
  </si>
  <si>
    <t>Shpenz.Pagese eksperti</t>
  </si>
  <si>
    <t>Shpenz.Pagese psikologe</t>
  </si>
  <si>
    <t>Muaji raportues</t>
  </si>
  <si>
    <t xml:space="preserve">Klasa </t>
  </si>
  <si>
    <t>Kryetari Deges Buxhetit</t>
  </si>
  <si>
    <t>Dega e Thesarit</t>
  </si>
  <si>
    <t>Republika e Shqiprise</t>
  </si>
  <si>
    <t>_____________</t>
  </si>
  <si>
    <t>Formulari 2/1</t>
  </si>
  <si>
    <t>Artikulli</t>
  </si>
  <si>
    <t>Ne vemendje : Tek kolona "Mujori Progresiv" ju nuk duhet te perfshini Kolonen "Celje nga vitet e meparshme (te mbartura)"</t>
  </si>
  <si>
    <t>Garanci te tjera ne rruajtje</t>
  </si>
  <si>
    <t>Garanci pasurore</t>
  </si>
  <si>
    <t xml:space="preserve">Karburant </t>
  </si>
  <si>
    <t>Formulari 3</t>
  </si>
  <si>
    <t>Te ardhura nga qerja</t>
  </si>
  <si>
    <t>Te tjera te ardhura sekondare(+posta)</t>
  </si>
  <si>
    <t>Gjoba gjyqesore</t>
  </si>
  <si>
    <t>Te ardhura nga fotokopja</t>
  </si>
  <si>
    <t>Grant nga nje nivel qeverisje</t>
  </si>
  <si>
    <t>Te ardhura te tjera nga shitja e mallrave dhe sherbime</t>
  </si>
  <si>
    <t>Te tjera tatime mbi te ardhurat mbajtur ne burim</t>
  </si>
  <si>
    <t>Mirembajtje te tjera</t>
  </si>
  <si>
    <t>Parashikimi i të ardhurave (10% që I takon gjykatës) dhe i përdorimit të tyre</t>
  </si>
  <si>
    <t>Mjete transporti</t>
  </si>
  <si>
    <t>Projekt</t>
  </si>
  <si>
    <t>lekë</t>
  </si>
  <si>
    <t xml:space="preserve">Situacioni i Shpenzimeve qe mbulohen nga te Ardhurat </t>
  </si>
  <si>
    <t>MJETE NE RRUAJTJE</t>
  </si>
  <si>
    <t xml:space="preserve">Garanci pasurore </t>
  </si>
  <si>
    <t>Periudha (progresive)</t>
  </si>
  <si>
    <t>Mirembajtje godine+ lulishte</t>
  </si>
  <si>
    <t>Mirembajtje paisje elektronike</t>
  </si>
  <si>
    <t xml:space="preserve">Te Ardhura tjera,shitja aktiveve qendrushme </t>
  </si>
  <si>
    <t xml:space="preserve">   Kryetari Deges Buxhetit</t>
  </si>
  <si>
    <t>90% I te ardhurave nga 1%</t>
  </si>
  <si>
    <t>Taksa e Akteve dhe e Pulles          (10%   i te ardhura nga pullat)</t>
  </si>
  <si>
    <t>Te ardhura nga tarifa gjyqesore    (10% i te ardhurave nga 1%)</t>
  </si>
  <si>
    <t>Republika e Shqipërise</t>
  </si>
  <si>
    <t>Të ardhura dytesore që kalojnë nëpërmjet degës të thesarit</t>
  </si>
  <si>
    <t>Celje nga vitet e mëpareshme</t>
  </si>
  <si>
    <t>Formulari 2/2</t>
  </si>
  <si>
    <t>Mjete ne rruajtje  90% te ardhurat</t>
  </si>
  <si>
    <t xml:space="preserve">90% I te ardhurave nga pullat             </t>
  </si>
  <si>
    <t>Kodi Institucionit  _1029023</t>
  </si>
  <si>
    <t>Kodi Institucionit  1029023</t>
  </si>
  <si>
    <t xml:space="preserve">Shpenzime te tjera transporti </t>
  </si>
  <si>
    <t>Internet</t>
  </si>
  <si>
    <t xml:space="preserve">RAIMONDA TENEQEXHI </t>
  </si>
  <si>
    <t xml:space="preserve">Raimonda Teneqexhi </t>
  </si>
  <si>
    <t>Te ardhura nga skuestrimi- debitore</t>
  </si>
  <si>
    <t>Paisje mobilje</t>
  </si>
  <si>
    <t>Shpenzime pritje percjellje</t>
  </si>
  <si>
    <t>ZVKRYETARI</t>
  </si>
  <si>
    <t xml:space="preserve">                                                                                                           ZVKRYETARI</t>
  </si>
  <si>
    <t>Paisje te tjera ( fikse zjarri)</t>
  </si>
  <si>
    <t>Paisje-mobilje(vend qendrim roje)</t>
  </si>
  <si>
    <t>TENEQEXHI</t>
  </si>
  <si>
    <t xml:space="preserve">       RAIMONDA  </t>
  </si>
  <si>
    <t>Taksa</t>
  </si>
  <si>
    <t>Karburant  per kaldaje</t>
  </si>
  <si>
    <t>Mirembajtje godine</t>
  </si>
  <si>
    <t>Viti 2023</t>
  </si>
  <si>
    <t>ERVIN  SULAJ</t>
  </si>
  <si>
    <t xml:space="preserve">                                                                                                            ERVIN  SULAJ</t>
  </si>
  <si>
    <t>Gjykata Shkalles Pare Juridiksioni Pergjithshem  Korce</t>
  </si>
  <si>
    <t xml:space="preserve">  </t>
  </si>
  <si>
    <t>Te ardhura te tjera jo tatimore(demshperblim sigal)</t>
  </si>
  <si>
    <t>Kolaudim ashensori</t>
  </si>
  <si>
    <t>Periudha  Dhjetor  2023</t>
  </si>
  <si>
    <t>Periudha Dhjator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</si>
</sst>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2" xfId="0" applyFont="1" applyFill="1" applyBorder="1"/>
    <xf numFmtId="3" fontId="17" fillId="0" borderId="2" xfId="0" applyNumberFormat="1" applyFont="1" applyFill="1" applyBorder="1"/>
    <xf numFmtId="0" fontId="17" fillId="0" borderId="4" xfId="0" applyFont="1" applyFill="1" applyBorder="1"/>
    <xf numFmtId="0" fontId="17" fillId="0" borderId="3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14" fillId="0" borderId="7" xfId="0" applyFont="1" applyFill="1" applyBorder="1"/>
    <xf numFmtId="0" fontId="20" fillId="0" borderId="8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/>
    <xf numFmtId="0" fontId="16" fillId="0" borderId="0" xfId="0" applyFont="1" applyFill="1"/>
    <xf numFmtId="0" fontId="16" fillId="0" borderId="0" xfId="0" applyFont="1" applyFill="1" applyBorder="1"/>
    <xf numFmtId="0" fontId="14" fillId="0" borderId="9" xfId="0" applyFont="1" applyFill="1" applyBorder="1"/>
    <xf numFmtId="3" fontId="17" fillId="0" borderId="10" xfId="0" applyNumberFormat="1" applyFont="1" applyFill="1" applyBorder="1"/>
    <xf numFmtId="0" fontId="14" fillId="0" borderId="11" xfId="0" applyFont="1" applyFill="1" applyBorder="1"/>
    <xf numFmtId="0" fontId="14" fillId="0" borderId="12" xfId="0" applyFont="1" applyFill="1" applyBorder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/>
    </xf>
    <xf numFmtId="0" fontId="13" fillId="0" borderId="0" xfId="0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right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2" xfId="0" applyFont="1" applyBorder="1"/>
    <xf numFmtId="0" fontId="17" fillId="0" borderId="4" xfId="0" applyFont="1" applyBorder="1"/>
    <xf numFmtId="0" fontId="20" fillId="0" borderId="15" xfId="0" applyFont="1" applyBorder="1"/>
    <xf numFmtId="0" fontId="14" fillId="0" borderId="2" xfId="0" applyFont="1" applyBorder="1"/>
    <xf numFmtId="0" fontId="14" fillId="0" borderId="4" xfId="0" applyFont="1" applyBorder="1"/>
    <xf numFmtId="0" fontId="20" fillId="0" borderId="0" xfId="0" applyFont="1"/>
    <xf numFmtId="0" fontId="14" fillId="0" borderId="16" xfId="0" applyFont="1" applyBorder="1"/>
    <xf numFmtId="0" fontId="14" fillId="0" borderId="17" xfId="0" applyFont="1" applyBorder="1"/>
    <xf numFmtId="0" fontId="14" fillId="0" borderId="9" xfId="0" applyFont="1" applyBorder="1"/>
    <xf numFmtId="0" fontId="21" fillId="0" borderId="0" xfId="0" applyFont="1"/>
    <xf numFmtId="0" fontId="20" fillId="0" borderId="18" xfId="0" applyFont="1" applyBorder="1"/>
    <xf numFmtId="0" fontId="22" fillId="0" borderId="12" xfId="0" applyFont="1" applyBorder="1"/>
    <xf numFmtId="0" fontId="20" fillId="0" borderId="8" xfId="0" applyFont="1" applyBorder="1"/>
    <xf numFmtId="0" fontId="20" fillId="0" borderId="8" xfId="0" applyFont="1" applyBorder="1" applyAlignment="1">
      <alignment horizontal="left"/>
    </xf>
    <xf numFmtId="3" fontId="20" fillId="0" borderId="8" xfId="0" applyNumberFormat="1" applyFont="1" applyBorder="1" applyAlignment="1">
      <alignment horizontal="right"/>
    </xf>
    <xf numFmtId="3" fontId="15" fillId="0" borderId="16" xfId="0" applyNumberFormat="1" applyFont="1" applyBorder="1"/>
    <xf numFmtId="3" fontId="15" fillId="0" borderId="20" xfId="0" applyNumberFormat="1" applyFont="1" applyBorder="1"/>
    <xf numFmtId="3" fontId="23" fillId="0" borderId="14" xfId="0" applyNumberFormat="1" applyFont="1" applyBorder="1"/>
    <xf numFmtId="3" fontId="15" fillId="0" borderId="14" xfId="0" applyNumberFormat="1" applyFont="1" applyBorder="1"/>
    <xf numFmtId="3" fontId="15" fillId="0" borderId="21" xfId="0" applyNumberFormat="1" applyFont="1" applyBorder="1"/>
    <xf numFmtId="3" fontId="15" fillId="0" borderId="11" xfId="0" applyNumberFormat="1" applyFont="1" applyBorder="1"/>
    <xf numFmtId="3" fontId="15" fillId="0" borderId="5" xfId="0" applyNumberFormat="1" applyFont="1" applyBorder="1"/>
    <xf numFmtId="3" fontId="23" fillId="0" borderId="4" xfId="0" applyNumberFormat="1" applyFont="1" applyBorder="1"/>
    <xf numFmtId="3" fontId="15" fillId="0" borderId="4" xfId="0" applyNumberFormat="1" applyFont="1" applyBorder="1"/>
    <xf numFmtId="3" fontId="15" fillId="0" borderId="22" xfId="0" applyNumberFormat="1" applyFont="1" applyBorder="1"/>
    <xf numFmtId="3" fontId="19" fillId="0" borderId="4" xfId="0" applyNumberFormat="1" applyFont="1" applyBorder="1"/>
    <xf numFmtId="3" fontId="22" fillId="0" borderId="5" xfId="0" applyNumberFormat="1" applyFont="1" applyBorder="1"/>
    <xf numFmtId="3" fontId="15" fillId="0" borderId="9" xfId="0" applyNumberFormat="1" applyFont="1" applyBorder="1"/>
    <xf numFmtId="3" fontId="15" fillId="0" borderId="1" xfId="0" applyNumberFormat="1" applyFont="1" applyBorder="1"/>
    <xf numFmtId="3" fontId="19" fillId="0" borderId="3" xfId="0" applyNumberFormat="1" applyFont="1" applyBorder="1"/>
    <xf numFmtId="3" fontId="15" fillId="0" borderId="3" xfId="0" applyNumberFormat="1" applyFont="1" applyBorder="1"/>
    <xf numFmtId="3" fontId="15" fillId="0" borderId="10" xfId="0" applyNumberFormat="1" applyFont="1" applyBorder="1"/>
    <xf numFmtId="3" fontId="22" fillId="0" borderId="9" xfId="0" applyNumberFormat="1" applyFont="1" applyBorder="1"/>
    <xf numFmtId="0" fontId="15" fillId="0" borderId="9" xfId="0" applyFont="1" applyBorder="1"/>
    <xf numFmtId="3" fontId="18" fillId="0" borderId="3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20" fillId="0" borderId="24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0" fontId="15" fillId="0" borderId="11" xfId="0" applyFont="1" applyBorder="1"/>
    <xf numFmtId="0" fontId="20" fillId="0" borderId="1" xfId="0" applyFont="1" applyBorder="1"/>
    <xf numFmtId="3" fontId="18" fillId="0" borderId="5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14" fillId="2" borderId="18" xfId="0" applyFont="1" applyFill="1" applyBorder="1" applyAlignment="1">
      <alignment horizontal="left" wrapText="1"/>
    </xf>
    <xf numFmtId="0" fontId="22" fillId="0" borderId="24" xfId="0" applyFont="1" applyBorder="1"/>
    <xf numFmtId="0" fontId="20" fillId="0" borderId="24" xfId="0" applyFont="1" applyBorder="1"/>
    <xf numFmtId="0" fontId="14" fillId="0" borderId="24" xfId="0" applyFont="1" applyBorder="1" applyAlignment="1">
      <alignment horizontal="left"/>
    </xf>
    <xf numFmtId="0" fontId="22" fillId="0" borderId="15" xfId="0" applyFont="1" applyBorder="1"/>
    <xf numFmtId="0" fontId="14" fillId="0" borderId="15" xfId="0" applyFont="1" applyBorder="1" applyAlignment="1">
      <alignment horizontal="left"/>
    </xf>
    <xf numFmtId="0" fontId="22" fillId="0" borderId="4" xfId="0" applyFont="1" applyBorder="1"/>
    <xf numFmtId="0" fontId="20" fillId="0" borderId="4" xfId="0" applyFont="1" applyBorder="1"/>
    <xf numFmtId="0" fontId="14" fillId="0" borderId="4" xfId="0" applyFont="1" applyBorder="1" applyAlignment="1">
      <alignment horizontal="left"/>
    </xf>
    <xf numFmtId="3" fontId="20" fillId="0" borderId="4" xfId="0" applyNumberFormat="1" applyFont="1" applyBorder="1" applyAlignment="1">
      <alignment horizontal="right"/>
    </xf>
    <xf numFmtId="0" fontId="22" fillId="0" borderId="18" xfId="0" applyFont="1" applyBorder="1"/>
    <xf numFmtId="0" fontId="14" fillId="0" borderId="18" xfId="0" applyFont="1" applyBorder="1" applyAlignment="1">
      <alignment horizontal="left"/>
    </xf>
    <xf numFmtId="3" fontId="20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3" fontId="14" fillId="0" borderId="27" xfId="0" applyNumberFormat="1" applyFont="1" applyBorder="1" applyAlignment="1">
      <alignment horizontal="right"/>
    </xf>
    <xf numFmtId="0" fontId="15" fillId="0" borderId="28" xfId="0" applyFont="1" applyBorder="1"/>
    <xf numFmtId="0" fontId="14" fillId="0" borderId="29" xfId="0" applyFont="1" applyBorder="1"/>
    <xf numFmtId="0" fontId="24" fillId="0" borderId="0" xfId="0" applyFont="1" applyAlignment="1"/>
    <xf numFmtId="0" fontId="24" fillId="0" borderId="0" xfId="0" applyFont="1"/>
    <xf numFmtId="0" fontId="8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8" fillId="3" borderId="18" xfId="0" applyFont="1" applyFill="1" applyBorder="1"/>
    <xf numFmtId="0" fontId="8" fillId="3" borderId="27" xfId="0" applyFont="1" applyFill="1" applyBorder="1"/>
    <xf numFmtId="0" fontId="2" fillId="3" borderId="12" xfId="0" applyFont="1" applyFill="1" applyBorder="1"/>
    <xf numFmtId="0" fontId="8" fillId="3" borderId="8" xfId="0" applyFont="1" applyFill="1" applyBorder="1"/>
    <xf numFmtId="0" fontId="8" fillId="3" borderId="8" xfId="0" applyFont="1" applyFill="1" applyBorder="1" applyAlignment="1">
      <alignment horizontal="left"/>
    </xf>
    <xf numFmtId="3" fontId="8" fillId="3" borderId="8" xfId="0" applyNumberFormat="1" applyFont="1" applyFill="1" applyBorder="1" applyAlignment="1">
      <alignment horizontal="right"/>
    </xf>
    <xf numFmtId="3" fontId="9" fillId="3" borderId="19" xfId="0" applyNumberFormat="1" applyFont="1" applyFill="1" applyBorder="1" applyAlignment="1">
      <alignment horizontal="right"/>
    </xf>
    <xf numFmtId="3" fontId="3" fillId="3" borderId="16" xfId="0" applyNumberFormat="1" applyFont="1" applyFill="1" applyBorder="1"/>
    <xf numFmtId="3" fontId="3" fillId="3" borderId="20" xfId="0" applyNumberFormat="1" applyFont="1" applyFill="1" applyBorder="1"/>
    <xf numFmtId="3" fontId="6" fillId="3" borderId="14" xfId="0" applyNumberFormat="1" applyFont="1" applyFill="1" applyBorder="1"/>
    <xf numFmtId="3" fontId="3" fillId="3" borderId="14" xfId="0" applyNumberFormat="1" applyFont="1" applyFill="1" applyBorder="1"/>
    <xf numFmtId="3" fontId="3" fillId="3" borderId="21" xfId="0" applyNumberFormat="1" applyFont="1" applyFill="1" applyBorder="1"/>
    <xf numFmtId="3" fontId="3" fillId="3" borderId="11" xfId="0" applyNumberFormat="1" applyFont="1" applyFill="1" applyBorder="1"/>
    <xf numFmtId="3" fontId="3" fillId="3" borderId="5" xfId="0" applyNumberFormat="1" applyFont="1" applyFill="1" applyBorder="1"/>
    <xf numFmtId="3" fontId="6" fillId="3" borderId="4" xfId="0" applyNumberFormat="1" applyFont="1" applyFill="1" applyBorder="1"/>
    <xf numFmtId="3" fontId="3" fillId="3" borderId="4" xfId="0" applyNumberFormat="1" applyFont="1" applyFill="1" applyBorder="1"/>
    <xf numFmtId="3" fontId="3" fillId="3" borderId="22" xfId="0" applyNumberFormat="1" applyFont="1" applyFill="1" applyBorder="1"/>
    <xf numFmtId="3" fontId="5" fillId="3" borderId="4" xfId="0" applyNumberFormat="1" applyFont="1" applyFill="1" applyBorder="1"/>
    <xf numFmtId="3" fontId="2" fillId="3" borderId="5" xfId="0" applyNumberFormat="1" applyFont="1" applyFill="1" applyBorder="1"/>
    <xf numFmtId="3" fontId="3" fillId="3" borderId="9" xfId="0" applyNumberFormat="1" applyFont="1" applyFill="1" applyBorder="1"/>
    <xf numFmtId="3" fontId="3" fillId="3" borderId="1" xfId="0" applyNumberFormat="1" applyFont="1" applyFill="1" applyBorder="1"/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3" fontId="3" fillId="3" borderId="10" xfId="0" applyNumberFormat="1" applyFont="1" applyFill="1" applyBorder="1"/>
    <xf numFmtId="3" fontId="2" fillId="3" borderId="9" xfId="0" applyNumberFormat="1" applyFont="1" applyFill="1" applyBorder="1"/>
    <xf numFmtId="3" fontId="9" fillId="3" borderId="18" xfId="0" applyNumberFormat="1" applyFont="1" applyFill="1" applyBorder="1" applyAlignment="1">
      <alignment horizontal="right"/>
    </xf>
    <xf numFmtId="3" fontId="9" fillId="3" borderId="27" xfId="0" applyNumberFormat="1" applyFont="1" applyFill="1" applyBorder="1" applyAlignment="1">
      <alignment horizontal="right"/>
    </xf>
    <xf numFmtId="0" fontId="2" fillId="3" borderId="24" xfId="0" applyFont="1" applyFill="1" applyBorder="1"/>
    <xf numFmtId="0" fontId="8" fillId="3" borderId="24" xfId="0" applyFont="1" applyFill="1" applyBorder="1"/>
    <xf numFmtId="0" fontId="9" fillId="3" borderId="24" xfId="0" applyFont="1" applyFill="1" applyBorder="1" applyAlignment="1">
      <alignment horizontal="left"/>
    </xf>
    <xf numFmtId="3" fontId="9" fillId="3" borderId="24" xfId="0" applyNumberFormat="1" applyFont="1" applyFill="1" applyBorder="1" applyAlignment="1">
      <alignment horizontal="right"/>
    </xf>
    <xf numFmtId="3" fontId="9" fillId="3" borderId="25" xfId="0" applyNumberFormat="1" applyFont="1" applyFill="1" applyBorder="1" applyAlignment="1">
      <alignment horizontal="right"/>
    </xf>
    <xf numFmtId="0" fontId="2" fillId="3" borderId="15" xfId="0" applyFont="1" applyFill="1" applyBorder="1"/>
    <xf numFmtId="0" fontId="8" fillId="3" borderId="15" xfId="0" applyFont="1" applyFill="1" applyBorder="1"/>
    <xf numFmtId="0" fontId="9" fillId="3" borderId="15" xfId="0" applyFont="1" applyFill="1" applyBorder="1" applyAlignment="1">
      <alignment horizontal="left"/>
    </xf>
    <xf numFmtId="3" fontId="9" fillId="3" borderId="15" xfId="0" applyNumberFormat="1" applyFont="1" applyFill="1" applyBorder="1" applyAlignment="1">
      <alignment horizontal="right"/>
    </xf>
    <xf numFmtId="3" fontId="9" fillId="3" borderId="2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 applyAlignment="1">
      <alignment horizontal="left"/>
    </xf>
    <xf numFmtId="3" fontId="9" fillId="3" borderId="4" xfId="0" applyNumberFormat="1" applyFont="1" applyFill="1" applyBorder="1" applyAlignment="1">
      <alignment horizontal="right"/>
    </xf>
    <xf numFmtId="3" fontId="9" fillId="3" borderId="22" xfId="0" applyNumberFormat="1" applyFont="1" applyFill="1" applyBorder="1" applyAlignment="1">
      <alignment horizontal="right"/>
    </xf>
    <xf numFmtId="0" fontId="2" fillId="3" borderId="18" xfId="0" applyFont="1" applyFill="1" applyBorder="1"/>
    <xf numFmtId="0" fontId="9" fillId="3" borderId="18" xfId="0" applyFont="1" applyFill="1" applyBorder="1" applyAlignment="1">
      <alignment horizontal="left"/>
    </xf>
    <xf numFmtId="0" fontId="3" fillId="3" borderId="28" xfId="0" applyFont="1" applyFill="1" applyBorder="1"/>
    <xf numFmtId="0" fontId="9" fillId="3" borderId="29" xfId="0" applyFont="1" applyFill="1" applyBorder="1"/>
    <xf numFmtId="0" fontId="9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/>
    <xf numFmtId="0" fontId="9" fillId="3" borderId="0" xfId="0" applyFont="1" applyFill="1" applyAlignment="1">
      <alignment horizontal="left"/>
    </xf>
    <xf numFmtId="3" fontId="23" fillId="3" borderId="4" xfId="0" applyNumberFormat="1" applyFont="1" applyFill="1" applyBorder="1"/>
    <xf numFmtId="3" fontId="19" fillId="3" borderId="3" xfId="0" applyNumberFormat="1" applyFont="1" applyFill="1" applyBorder="1"/>
    <xf numFmtId="0" fontId="20" fillId="0" borderId="27" xfId="0" applyFont="1" applyBorder="1"/>
    <xf numFmtId="0" fontId="20" fillId="0" borderId="0" xfId="0" applyFont="1" applyAlignment="1">
      <alignment horizontal="right"/>
    </xf>
    <xf numFmtId="0" fontId="25" fillId="0" borderId="0" xfId="0" applyFont="1" applyFill="1"/>
    <xf numFmtId="164" fontId="17" fillId="0" borderId="4" xfId="1" applyNumberFormat="1" applyFont="1" applyFill="1" applyBorder="1"/>
    <xf numFmtId="164" fontId="17" fillId="0" borderId="3" xfId="1" applyNumberFormat="1" applyFont="1" applyFill="1" applyBorder="1"/>
    <xf numFmtId="164" fontId="17" fillId="0" borderId="10" xfId="1" applyNumberFormat="1" applyFont="1" applyFill="1" applyBorder="1"/>
    <xf numFmtId="164" fontId="20" fillId="0" borderId="8" xfId="1" applyNumberFormat="1" applyFont="1" applyFill="1" applyBorder="1"/>
    <xf numFmtId="164" fontId="20" fillId="0" borderId="19" xfId="1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2" fillId="0" borderId="0" xfId="0" applyFont="1"/>
    <xf numFmtId="0" fontId="15" fillId="0" borderId="0" xfId="0" applyFont="1"/>
    <xf numFmtId="0" fontId="2" fillId="0" borderId="0" xfId="0" applyFont="1" applyAlignment="1"/>
    <xf numFmtId="0" fontId="26" fillId="0" borderId="0" xfId="0" applyFont="1" applyFill="1" applyBorder="1"/>
    <xf numFmtId="3" fontId="22" fillId="0" borderId="4" xfId="0" applyNumberFormat="1" applyFont="1" applyBorder="1"/>
    <xf numFmtId="3" fontId="23" fillId="0" borderId="22" xfId="0" applyNumberFormat="1" applyFont="1" applyBorder="1"/>
    <xf numFmtId="3" fontId="22" fillId="0" borderId="14" xfId="0" applyNumberFormat="1" applyFont="1" applyBorder="1"/>
    <xf numFmtId="3" fontId="14" fillId="0" borderId="1" xfId="0" applyNumberFormat="1" applyFont="1" applyBorder="1" applyAlignment="1">
      <alignment horizontal="right"/>
    </xf>
    <xf numFmtId="164" fontId="7" fillId="0" borderId="0" xfId="1" applyNumberFormat="1" applyFont="1"/>
    <xf numFmtId="3" fontId="0" fillId="0" borderId="0" xfId="0" applyNumberFormat="1"/>
    <xf numFmtId="166" fontId="0" fillId="0" borderId="0" xfId="0" applyNumberFormat="1"/>
    <xf numFmtId="164" fontId="14" fillId="0" borderId="3" xfId="1" applyNumberFormat="1" applyFont="1" applyBorder="1" applyAlignment="1">
      <alignment horizontal="right"/>
    </xf>
    <xf numFmtId="164" fontId="14" fillId="0" borderId="10" xfId="1" applyNumberFormat="1" applyFont="1" applyBorder="1" applyAlignment="1">
      <alignment horizontal="right"/>
    </xf>
    <xf numFmtId="3" fontId="2" fillId="3" borderId="4" xfId="0" applyNumberFormat="1" applyFont="1" applyFill="1" applyBorder="1"/>
    <xf numFmtId="3" fontId="2" fillId="3" borderId="14" xfId="0" applyNumberFormat="1" applyFont="1" applyFill="1" applyBorder="1"/>
    <xf numFmtId="165" fontId="4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9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3" fontId="15" fillId="0" borderId="26" xfId="0" applyNumberFormat="1" applyFont="1" applyBorder="1" applyAlignment="1">
      <alignment horizontal="right"/>
    </xf>
    <xf numFmtId="0" fontId="0" fillId="0" borderId="6" xfId="0" applyBorder="1"/>
    <xf numFmtId="165" fontId="0" fillId="0" borderId="6" xfId="1" applyNumberFormat="1" applyFont="1" applyBorder="1"/>
    <xf numFmtId="0" fontId="15" fillId="0" borderId="38" xfId="0" applyFont="1" applyBorder="1"/>
    <xf numFmtId="0" fontId="17" fillId="0" borderId="39" xfId="0" applyFont="1" applyBorder="1"/>
    <xf numFmtId="3" fontId="15" fillId="0" borderId="40" xfId="0" applyNumberFormat="1" applyFont="1" applyBorder="1" applyAlignment="1">
      <alignment horizontal="right"/>
    </xf>
    <xf numFmtId="0" fontId="22" fillId="0" borderId="38" xfId="0" applyFont="1" applyBorder="1"/>
    <xf numFmtId="0" fontId="20" fillId="0" borderId="39" xfId="0" applyFont="1" applyBorder="1"/>
    <xf numFmtId="3" fontId="18" fillId="0" borderId="40" xfId="0" applyNumberFormat="1" applyFont="1" applyBorder="1" applyAlignment="1">
      <alignment horizontal="right"/>
    </xf>
    <xf numFmtId="3" fontId="14" fillId="0" borderId="40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2" fontId="17" fillId="0" borderId="10" xfId="1" applyNumberFormat="1" applyFont="1" applyFill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3" borderId="22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1" fillId="3" borderId="0" xfId="0" applyFont="1" applyFill="1"/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6" xfId="0" applyFont="1" applyBorder="1" applyAlignment="1">
      <alignment horizontal="center" wrapText="1"/>
    </xf>
    <xf numFmtId="0" fontId="24" fillId="0" borderId="23" xfId="0" applyFont="1" applyBorder="1"/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24" fillId="0" borderId="0" xfId="0" applyFont="1" applyFill="1" applyAlignment="1">
      <alignment horizontal="center" wrapText="1"/>
    </xf>
    <xf numFmtId="0" fontId="14" fillId="0" borderId="30" xfId="0" applyFont="1" applyFill="1" applyBorder="1" applyAlignment="1">
      <alignment wrapText="1"/>
    </xf>
    <xf numFmtId="0" fontId="14" fillId="0" borderId="31" xfId="0" applyFont="1" applyFill="1" applyBorder="1" applyAlignment="1">
      <alignment wrapText="1"/>
    </xf>
    <xf numFmtId="0" fontId="14" fillId="4" borderId="32" xfId="0" applyFont="1" applyFill="1" applyBorder="1" applyAlignment="1">
      <alignment horizontal="center" wrapText="1"/>
    </xf>
    <xf numFmtId="0" fontId="14" fillId="4" borderId="3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K51" sqref="K51"/>
    </sheetView>
  </sheetViews>
  <sheetFormatPr defaultRowHeight="12.75" x14ac:dyDescent="0.2"/>
  <cols>
    <col min="1" max="1" width="6.85546875" customWidth="1"/>
    <col min="2" max="2" width="4.140625" customWidth="1"/>
    <col min="3" max="3" width="5.85546875" customWidth="1"/>
    <col min="4" max="4" width="30.140625" customWidth="1"/>
    <col min="5" max="5" width="10" customWidth="1"/>
    <col min="6" max="6" width="10.5703125" customWidth="1"/>
    <col min="7" max="7" width="14" customWidth="1"/>
    <col min="8" max="8" width="15.28515625" customWidth="1"/>
    <col min="10" max="10" width="11.28515625" bestFit="1" customWidth="1"/>
    <col min="11" max="11" width="12.85546875" bestFit="1" customWidth="1"/>
    <col min="12" max="13" width="11.28515625" bestFit="1" customWidth="1"/>
  </cols>
  <sheetData>
    <row r="1" spans="1:14" ht="15.75" x14ac:dyDescent="0.25">
      <c r="A1" s="42" t="s">
        <v>47</v>
      </c>
      <c r="B1" s="42"/>
      <c r="C1" s="42"/>
      <c r="D1" s="42"/>
      <c r="E1" s="42"/>
      <c r="F1" s="42"/>
      <c r="G1" s="42"/>
      <c r="H1" s="42"/>
      <c r="I1" s="3"/>
    </row>
    <row r="2" spans="1:14" ht="15.75" x14ac:dyDescent="0.25">
      <c r="A2" s="42" t="s">
        <v>106</v>
      </c>
      <c r="B2" s="42"/>
      <c r="C2" s="42"/>
      <c r="D2" s="42"/>
      <c r="E2" s="42"/>
      <c r="F2" s="42"/>
      <c r="G2" s="42" t="s">
        <v>49</v>
      </c>
      <c r="H2" s="42"/>
      <c r="I2" s="3"/>
    </row>
    <row r="3" spans="1:14" ht="15.75" x14ac:dyDescent="0.25">
      <c r="A3" s="42"/>
      <c r="B3" s="42"/>
      <c r="C3" s="42" t="s">
        <v>68</v>
      </c>
      <c r="D3" s="42"/>
      <c r="E3" s="42"/>
      <c r="F3" s="42"/>
      <c r="G3" s="42"/>
      <c r="H3" s="42"/>
      <c r="I3" s="3"/>
    </row>
    <row r="4" spans="1:14" ht="15.75" x14ac:dyDescent="0.25">
      <c r="A4" s="42"/>
      <c r="B4" s="42"/>
      <c r="C4" s="42"/>
      <c r="D4" s="42"/>
      <c r="E4" s="42" t="s">
        <v>111</v>
      </c>
      <c r="F4" s="42"/>
      <c r="G4" s="42"/>
      <c r="H4" s="42"/>
      <c r="I4" s="3"/>
    </row>
    <row r="5" spans="1:14" ht="16.5" thickBot="1" x14ac:dyDescent="0.3">
      <c r="A5" s="42" t="s">
        <v>33</v>
      </c>
      <c r="B5" s="42"/>
      <c r="C5" s="42"/>
      <c r="D5" s="42" t="s">
        <v>85</v>
      </c>
      <c r="E5" s="42"/>
      <c r="F5" s="42"/>
      <c r="G5" s="42"/>
      <c r="H5" s="162" t="s">
        <v>67</v>
      </c>
      <c r="I5" s="3"/>
    </row>
    <row r="6" spans="1:14" ht="15" x14ac:dyDescent="0.25">
      <c r="A6" s="217" t="s">
        <v>24</v>
      </c>
      <c r="B6" s="219" t="s">
        <v>0</v>
      </c>
      <c r="C6" s="219" t="s">
        <v>1</v>
      </c>
      <c r="D6" s="219" t="s">
        <v>2</v>
      </c>
      <c r="E6" s="221" t="s">
        <v>43</v>
      </c>
      <c r="F6" s="222"/>
      <c r="G6" s="214" t="s">
        <v>71</v>
      </c>
      <c r="H6" s="215"/>
      <c r="I6" s="3"/>
    </row>
    <row r="7" spans="1:14" ht="16.5" thickBot="1" x14ac:dyDescent="0.3">
      <c r="A7" s="218"/>
      <c r="B7" s="220"/>
      <c r="C7" s="220"/>
      <c r="D7" s="220"/>
      <c r="E7" s="47" t="s">
        <v>3</v>
      </c>
      <c r="F7" s="47" t="s">
        <v>4</v>
      </c>
      <c r="G7" s="47" t="s">
        <v>3</v>
      </c>
      <c r="H7" s="161" t="s">
        <v>4</v>
      </c>
      <c r="I7" s="3"/>
    </row>
    <row r="8" spans="1:14" ht="16.5" thickBot="1" x14ac:dyDescent="0.3">
      <c r="A8" s="48" t="s">
        <v>5</v>
      </c>
      <c r="B8" s="49">
        <v>6</v>
      </c>
      <c r="C8" s="49">
        <v>602</v>
      </c>
      <c r="D8" s="50" t="s">
        <v>37</v>
      </c>
      <c r="E8" s="51">
        <f>E10+E37</f>
        <v>250000</v>
      </c>
      <c r="F8" s="51">
        <f>F10+F37</f>
        <v>213975</v>
      </c>
      <c r="G8" s="51">
        <f>G9+G17+G24+G32+G37+G10</f>
        <v>364000</v>
      </c>
      <c r="H8" s="51">
        <f>H9+H17+H24+H32+H37+H10</f>
        <v>327975</v>
      </c>
      <c r="J8" s="182"/>
      <c r="K8" s="182"/>
    </row>
    <row r="9" spans="1:14" ht="15" x14ac:dyDescent="0.25">
      <c r="A9" s="52"/>
      <c r="B9" s="53"/>
      <c r="C9" s="53"/>
      <c r="D9" s="54" t="s">
        <v>6</v>
      </c>
      <c r="E9" s="55"/>
      <c r="F9" s="55"/>
      <c r="G9" s="55"/>
      <c r="H9" s="56"/>
      <c r="N9" s="2"/>
    </row>
    <row r="10" spans="1:14" ht="15" x14ac:dyDescent="0.25">
      <c r="A10" s="57"/>
      <c r="B10" s="58"/>
      <c r="C10" s="58"/>
      <c r="D10" s="59" t="s">
        <v>7</v>
      </c>
      <c r="E10" s="59">
        <f>E13</f>
        <v>76000</v>
      </c>
      <c r="F10" s="59">
        <f>SUM(F11:F16)</f>
        <v>75600</v>
      </c>
      <c r="G10" s="59">
        <f>SUM(G11:G16)</f>
        <v>76000</v>
      </c>
      <c r="H10" s="178">
        <f>SUM(H11:H16)</f>
        <v>75600</v>
      </c>
      <c r="J10" s="182"/>
    </row>
    <row r="11" spans="1:14" ht="15" x14ac:dyDescent="0.25">
      <c r="A11" s="57"/>
      <c r="B11" s="58"/>
      <c r="C11" s="58"/>
      <c r="D11" s="62" t="s">
        <v>8</v>
      </c>
      <c r="E11" s="60"/>
      <c r="F11" s="60"/>
      <c r="G11" s="60"/>
      <c r="H11" s="61"/>
    </row>
    <row r="12" spans="1:14" ht="15" x14ac:dyDescent="0.25">
      <c r="A12" s="57"/>
      <c r="B12" s="58"/>
      <c r="C12" s="58"/>
      <c r="D12" s="62" t="s">
        <v>9</v>
      </c>
      <c r="E12" s="60"/>
      <c r="F12" s="60"/>
      <c r="G12" s="60">
        <f>E12</f>
        <v>0</v>
      </c>
      <c r="H12" s="61"/>
      <c r="J12" s="171"/>
    </row>
    <row r="13" spans="1:14" ht="15" x14ac:dyDescent="0.25">
      <c r="A13" s="57"/>
      <c r="B13" s="58"/>
      <c r="C13" s="58"/>
      <c r="D13" s="62" t="s">
        <v>10</v>
      </c>
      <c r="E13" s="60">
        <v>76000</v>
      </c>
      <c r="F13" s="60">
        <v>75600</v>
      </c>
      <c r="G13" s="60">
        <v>76000</v>
      </c>
      <c r="H13" s="61">
        <v>75600</v>
      </c>
      <c r="K13" s="182"/>
      <c r="L13" s="169"/>
    </row>
    <row r="14" spans="1:14" ht="15" x14ac:dyDescent="0.25">
      <c r="A14" s="57"/>
      <c r="B14" s="58"/>
      <c r="C14" s="58"/>
      <c r="D14" s="62" t="s">
        <v>11</v>
      </c>
      <c r="E14" s="60"/>
      <c r="F14" s="60"/>
      <c r="G14" s="60">
        <f>E14</f>
        <v>0</v>
      </c>
      <c r="H14" s="61"/>
      <c r="J14" s="183"/>
      <c r="L14" s="169"/>
    </row>
    <row r="15" spans="1:14" ht="15" x14ac:dyDescent="0.25">
      <c r="A15" s="57"/>
      <c r="B15" s="58"/>
      <c r="C15" s="58"/>
      <c r="D15" s="62" t="s">
        <v>31</v>
      </c>
      <c r="E15" s="60"/>
      <c r="F15" s="60"/>
      <c r="G15" s="60">
        <f>E15</f>
        <v>0</v>
      </c>
      <c r="H15" s="61"/>
      <c r="J15" s="182"/>
      <c r="L15" s="188"/>
    </row>
    <row r="16" spans="1:14" ht="15" x14ac:dyDescent="0.25">
      <c r="A16" s="57"/>
      <c r="B16" s="58"/>
      <c r="C16" s="58"/>
      <c r="D16" s="62" t="s">
        <v>12</v>
      </c>
      <c r="E16" s="60"/>
      <c r="F16" s="60"/>
      <c r="G16" s="60"/>
      <c r="H16" s="61"/>
      <c r="J16" s="182"/>
    </row>
    <row r="17" spans="1:13" ht="15" x14ac:dyDescent="0.25">
      <c r="A17" s="57"/>
      <c r="B17" s="58"/>
      <c r="C17" s="58"/>
      <c r="D17" s="59" t="s">
        <v>13</v>
      </c>
      <c r="E17" s="59">
        <f>E21</f>
        <v>0</v>
      </c>
      <c r="F17" s="59">
        <f>F18+F19+F20+F21+F22+F23</f>
        <v>0</v>
      </c>
      <c r="G17" s="59">
        <f>SUM(G18:G23)</f>
        <v>114000</v>
      </c>
      <c r="H17" s="178">
        <f>H21</f>
        <v>114000</v>
      </c>
      <c r="J17" s="182"/>
      <c r="K17" s="182"/>
      <c r="M17" s="169"/>
    </row>
    <row r="18" spans="1:13" ht="15" x14ac:dyDescent="0.25">
      <c r="A18" s="57"/>
      <c r="B18" s="63"/>
      <c r="C18" s="58"/>
      <c r="D18" s="62" t="s">
        <v>14</v>
      </c>
      <c r="E18" s="60"/>
      <c r="F18" s="60"/>
      <c r="G18" s="60"/>
      <c r="H18" s="61"/>
    </row>
    <row r="19" spans="1:13" ht="15" x14ac:dyDescent="0.25">
      <c r="A19" s="57"/>
      <c r="B19" s="58"/>
      <c r="C19" s="58"/>
      <c r="D19" s="62" t="s">
        <v>15</v>
      </c>
      <c r="E19" s="60"/>
      <c r="F19" s="60"/>
      <c r="G19" s="60"/>
      <c r="H19" s="61"/>
      <c r="M19" s="182"/>
    </row>
    <row r="20" spans="1:13" ht="15" x14ac:dyDescent="0.25">
      <c r="A20" s="57"/>
      <c r="B20" s="58"/>
      <c r="C20" s="58"/>
      <c r="D20" s="62" t="s">
        <v>16</v>
      </c>
      <c r="E20" s="60"/>
      <c r="F20" s="60"/>
      <c r="G20" s="60"/>
      <c r="H20" s="61"/>
    </row>
    <row r="21" spans="1:13" ht="15" x14ac:dyDescent="0.25">
      <c r="A21" s="57"/>
      <c r="B21" s="58"/>
      <c r="C21" s="58"/>
      <c r="D21" s="62" t="s">
        <v>109</v>
      </c>
      <c r="E21" s="60"/>
      <c r="F21" s="60"/>
      <c r="G21" s="60">
        <v>114000</v>
      </c>
      <c r="H21" s="61">
        <v>114000</v>
      </c>
      <c r="K21" s="169"/>
      <c r="M21" s="169"/>
    </row>
    <row r="22" spans="1:13" ht="15" x14ac:dyDescent="0.25">
      <c r="A22" s="57"/>
      <c r="B22" s="58"/>
      <c r="C22" s="58"/>
      <c r="D22" s="62" t="s">
        <v>88</v>
      </c>
      <c r="E22" s="60"/>
      <c r="F22" s="60"/>
      <c r="G22" s="60"/>
      <c r="H22" s="61"/>
      <c r="K22" s="169"/>
      <c r="M22" s="169"/>
    </row>
    <row r="23" spans="1:13" ht="15" x14ac:dyDescent="0.25">
      <c r="A23" s="57"/>
      <c r="B23" s="58"/>
      <c r="C23" s="58"/>
      <c r="D23" s="62" t="s">
        <v>17</v>
      </c>
      <c r="E23" s="60"/>
      <c r="F23" s="60"/>
      <c r="G23" s="60"/>
      <c r="H23" s="61"/>
    </row>
    <row r="24" spans="1:13" ht="15" x14ac:dyDescent="0.25">
      <c r="A24" s="52"/>
      <c r="B24" s="53"/>
      <c r="C24" s="53"/>
      <c r="D24" s="54" t="s">
        <v>18</v>
      </c>
      <c r="E24" s="179"/>
      <c r="F24" s="179"/>
      <c r="G24" s="179">
        <f>G29+G30+G31</f>
        <v>0</v>
      </c>
      <c r="H24" s="179">
        <f>H29+H30+H31</f>
        <v>0</v>
      </c>
      <c r="L24" s="170"/>
    </row>
    <row r="25" spans="1:13" ht="15" x14ac:dyDescent="0.25">
      <c r="A25" s="57"/>
      <c r="B25" s="58"/>
      <c r="C25" s="58"/>
      <c r="D25" s="62" t="s">
        <v>54</v>
      </c>
      <c r="E25" s="60"/>
      <c r="F25" s="60"/>
      <c r="G25" s="60"/>
      <c r="H25" s="61"/>
    </row>
    <row r="26" spans="1:13" ht="15" x14ac:dyDescent="0.25">
      <c r="A26" s="57"/>
      <c r="B26" s="58"/>
      <c r="C26" s="58"/>
      <c r="D26" s="62" t="s">
        <v>19</v>
      </c>
      <c r="E26" s="60"/>
      <c r="F26" s="60"/>
      <c r="G26" s="60"/>
      <c r="H26" s="61"/>
    </row>
    <row r="27" spans="1:13" ht="15" x14ac:dyDescent="0.25">
      <c r="A27" s="57"/>
      <c r="B27" s="58"/>
      <c r="C27" s="58"/>
      <c r="D27" s="62" t="s">
        <v>20</v>
      </c>
      <c r="E27" s="60"/>
      <c r="F27" s="60"/>
      <c r="G27" s="60"/>
      <c r="H27" s="61"/>
    </row>
    <row r="28" spans="1:13" ht="15" x14ac:dyDescent="0.25">
      <c r="A28" s="57"/>
      <c r="B28" s="58"/>
      <c r="C28" s="58"/>
      <c r="D28" s="62" t="s">
        <v>21</v>
      </c>
      <c r="E28" s="60"/>
      <c r="F28" s="60"/>
      <c r="G28" s="60"/>
      <c r="H28" s="61"/>
    </row>
    <row r="29" spans="1:13" ht="15" x14ac:dyDescent="0.25">
      <c r="A29" s="57"/>
      <c r="B29" s="58"/>
      <c r="C29" s="58"/>
      <c r="D29" s="62" t="s">
        <v>87</v>
      </c>
      <c r="E29" s="60"/>
      <c r="F29" s="60"/>
      <c r="G29" s="60"/>
      <c r="H29" s="61"/>
    </row>
    <row r="30" spans="1:13" ht="15" x14ac:dyDescent="0.25">
      <c r="A30" s="57"/>
      <c r="B30" s="58"/>
      <c r="C30" s="58"/>
      <c r="D30" s="62" t="s">
        <v>22</v>
      </c>
      <c r="E30" s="60"/>
      <c r="F30" s="60"/>
      <c r="G30" s="60"/>
      <c r="H30" s="61"/>
    </row>
    <row r="31" spans="1:13" ht="15" x14ac:dyDescent="0.25">
      <c r="A31" s="57"/>
      <c r="B31" s="58"/>
      <c r="C31" s="58"/>
      <c r="D31" s="62" t="s">
        <v>23</v>
      </c>
      <c r="E31" s="60"/>
      <c r="F31" s="60"/>
      <c r="G31" s="60"/>
      <c r="H31" s="61"/>
      <c r="J31" s="182"/>
    </row>
    <row r="32" spans="1:13" ht="15" x14ac:dyDescent="0.25">
      <c r="A32" s="57"/>
      <c r="B32" s="58"/>
      <c r="C32" s="58"/>
      <c r="D32" s="59" t="s">
        <v>25</v>
      </c>
      <c r="E32" s="177">
        <v>0</v>
      </c>
      <c r="F32" s="59"/>
      <c r="G32" s="177">
        <f>G33</f>
        <v>0</v>
      </c>
      <c r="H32" s="178"/>
    </row>
    <row r="33" spans="1:11" ht="15" x14ac:dyDescent="0.25">
      <c r="A33" s="64"/>
      <c r="B33" s="65"/>
      <c r="C33" s="65"/>
      <c r="D33" s="66" t="s">
        <v>72</v>
      </c>
      <c r="E33" s="67"/>
      <c r="F33" s="67"/>
      <c r="G33" s="67"/>
      <c r="H33" s="68"/>
    </row>
    <row r="34" spans="1:11" ht="15" x14ac:dyDescent="0.25">
      <c r="A34" s="64"/>
      <c r="B34" s="65"/>
      <c r="C34" s="65"/>
      <c r="D34" s="66" t="s">
        <v>73</v>
      </c>
      <c r="E34" s="67"/>
      <c r="F34" s="67"/>
      <c r="G34" s="67"/>
      <c r="H34" s="68"/>
    </row>
    <row r="35" spans="1:11" ht="15" x14ac:dyDescent="0.25">
      <c r="A35" s="64"/>
      <c r="B35" s="65"/>
      <c r="C35" s="65"/>
      <c r="D35" s="66" t="s">
        <v>63</v>
      </c>
      <c r="E35" s="67"/>
      <c r="F35" s="67"/>
      <c r="G35" s="67"/>
      <c r="H35" s="68"/>
    </row>
    <row r="36" spans="1:11" ht="15" x14ac:dyDescent="0.25">
      <c r="A36" s="64"/>
      <c r="B36" s="65"/>
      <c r="C36" s="65"/>
      <c r="D36" s="66"/>
      <c r="E36" s="67"/>
      <c r="F36" s="67"/>
      <c r="G36" s="67"/>
      <c r="H36" s="68"/>
    </row>
    <row r="37" spans="1:11" ht="15" x14ac:dyDescent="0.25">
      <c r="A37" s="57"/>
      <c r="B37" s="58"/>
      <c r="C37" s="58"/>
      <c r="D37" s="59" t="s">
        <v>26</v>
      </c>
      <c r="E37" s="177">
        <f>E42</f>
        <v>174000</v>
      </c>
      <c r="F37" s="177">
        <f>F42</f>
        <v>138375</v>
      </c>
      <c r="G37" s="177">
        <f>G40+G42+G43</f>
        <v>174000</v>
      </c>
      <c r="H37" s="177">
        <f>H40+H42+H43</f>
        <v>138375</v>
      </c>
    </row>
    <row r="38" spans="1:11" ht="15" x14ac:dyDescent="0.25">
      <c r="A38" s="64"/>
      <c r="B38" s="65"/>
      <c r="C38" s="65"/>
      <c r="D38" s="66" t="s">
        <v>41</v>
      </c>
      <c r="E38" s="67"/>
      <c r="F38" s="67"/>
      <c r="G38" s="67"/>
      <c r="H38" s="68"/>
    </row>
    <row r="39" spans="1:11" ht="15" x14ac:dyDescent="0.25">
      <c r="A39" s="64"/>
      <c r="B39" s="65"/>
      <c r="C39" s="65"/>
      <c r="D39" s="66" t="s">
        <v>42</v>
      </c>
      <c r="E39" s="67"/>
      <c r="F39" s="67"/>
      <c r="G39" s="67"/>
      <c r="H39" s="68"/>
    </row>
    <row r="40" spans="1:11" ht="15" x14ac:dyDescent="0.25">
      <c r="A40" s="57"/>
      <c r="B40" s="65"/>
      <c r="C40" s="65"/>
      <c r="D40" s="66" t="s">
        <v>27</v>
      </c>
      <c r="E40" s="67"/>
      <c r="F40" s="67"/>
      <c r="G40" s="67"/>
      <c r="H40" s="68"/>
    </row>
    <row r="41" spans="1:11" ht="15" x14ac:dyDescent="0.25">
      <c r="A41" s="69"/>
      <c r="B41" s="65"/>
      <c r="C41" s="65"/>
      <c r="D41" s="66" t="s">
        <v>40</v>
      </c>
      <c r="E41" s="67"/>
      <c r="F41" s="67"/>
      <c r="G41" s="67"/>
      <c r="H41" s="68"/>
    </row>
    <row r="42" spans="1:11" ht="15" x14ac:dyDescent="0.25">
      <c r="A42" s="69"/>
      <c r="B42" s="65"/>
      <c r="C42" s="65"/>
      <c r="D42" s="66" t="s">
        <v>28</v>
      </c>
      <c r="E42" s="67">
        <v>174000</v>
      </c>
      <c r="F42" s="67">
        <v>138375</v>
      </c>
      <c r="G42" s="67">
        <v>174000</v>
      </c>
      <c r="H42" s="68">
        <v>138375</v>
      </c>
    </row>
    <row r="43" spans="1:11" ht="15" x14ac:dyDescent="0.25">
      <c r="A43" s="69"/>
      <c r="B43" s="65"/>
      <c r="C43" s="65"/>
      <c r="D43" s="66" t="s">
        <v>93</v>
      </c>
      <c r="E43" s="67"/>
      <c r="F43" s="67"/>
      <c r="G43" s="67"/>
      <c r="H43" s="68"/>
    </row>
    <row r="44" spans="1:11" ht="15.75" x14ac:dyDescent="0.25">
      <c r="A44" s="78"/>
      <c r="B44" s="41"/>
      <c r="C44" s="41"/>
      <c r="D44" s="200" t="s">
        <v>100</v>
      </c>
      <c r="E44" s="81"/>
      <c r="F44" s="206"/>
      <c r="G44" s="82"/>
      <c r="H44" s="201"/>
    </row>
    <row r="45" spans="1:11" ht="15.75" x14ac:dyDescent="0.25">
      <c r="A45" s="202" t="s">
        <v>5</v>
      </c>
      <c r="B45" s="203">
        <v>6</v>
      </c>
      <c r="C45" s="203">
        <v>466</v>
      </c>
      <c r="D45" s="203" t="s">
        <v>69</v>
      </c>
      <c r="E45" s="94">
        <f>E50+E46</f>
        <v>883311</v>
      </c>
      <c r="F45" s="94">
        <f>F50+F46</f>
        <v>883311</v>
      </c>
      <c r="G45" s="94">
        <f>G46+G50</f>
        <v>8303199</v>
      </c>
      <c r="H45" s="204">
        <f>H46+H50</f>
        <v>8303199</v>
      </c>
      <c r="K45" s="169"/>
    </row>
    <row r="46" spans="1:11" s="197" customFormat="1" ht="15.75" x14ac:dyDescent="0.25">
      <c r="A46" s="202"/>
      <c r="B46" s="92"/>
      <c r="C46" s="92"/>
      <c r="D46" s="200" t="s">
        <v>70</v>
      </c>
      <c r="E46" s="82">
        <v>600000</v>
      </c>
      <c r="F46" s="82">
        <v>600000</v>
      </c>
      <c r="G46" s="82">
        <v>3000000</v>
      </c>
      <c r="H46" s="201">
        <v>3000000</v>
      </c>
    </row>
    <row r="47" spans="1:11" s="197" customFormat="1" ht="15.75" x14ac:dyDescent="0.25">
      <c r="A47" s="199"/>
      <c r="B47" s="92"/>
      <c r="C47" s="92"/>
      <c r="D47" s="200" t="s">
        <v>35</v>
      </c>
      <c r="E47" s="81"/>
      <c r="F47" s="81"/>
      <c r="G47" s="82"/>
      <c r="H47" s="205"/>
      <c r="K47" s="198"/>
    </row>
    <row r="48" spans="1:11" ht="15.75" x14ac:dyDescent="0.25">
      <c r="A48" s="78"/>
      <c r="B48" s="79"/>
      <c r="C48" s="79"/>
      <c r="D48" s="37" t="s">
        <v>52</v>
      </c>
      <c r="E48" s="80"/>
      <c r="F48" s="81"/>
      <c r="G48" s="82"/>
      <c r="H48" s="83"/>
    </row>
    <row r="49" spans="1:13" ht="15.75" x14ac:dyDescent="0.25">
      <c r="A49" s="70"/>
      <c r="B49" s="79"/>
      <c r="C49" s="79"/>
      <c r="D49" s="38" t="s">
        <v>36</v>
      </c>
      <c r="E49" s="84"/>
      <c r="F49" s="71"/>
      <c r="G49" s="72"/>
      <c r="H49" s="73"/>
      <c r="K49" s="170"/>
      <c r="M49" s="169"/>
    </row>
    <row r="50" spans="1:13" ht="32.25" thickBot="1" x14ac:dyDescent="0.3">
      <c r="A50" s="70"/>
      <c r="B50" s="79"/>
      <c r="C50" s="79"/>
      <c r="D50" s="85" t="s">
        <v>83</v>
      </c>
      <c r="E50" s="180">
        <v>283311</v>
      </c>
      <c r="F50" s="72">
        <v>283311</v>
      </c>
      <c r="G50" s="184">
        <v>5303199</v>
      </c>
      <c r="H50" s="185">
        <v>5303199</v>
      </c>
    </row>
    <row r="51" spans="1:13" ht="16.5" thickBot="1" x14ac:dyDescent="0.3">
      <c r="A51" s="48" t="s">
        <v>5</v>
      </c>
      <c r="B51" s="49">
        <v>6</v>
      </c>
      <c r="C51" s="49">
        <v>231</v>
      </c>
      <c r="D51" s="50" t="s">
        <v>29</v>
      </c>
      <c r="E51" s="51"/>
      <c r="F51" s="51"/>
      <c r="G51" s="51">
        <v>43200</v>
      </c>
      <c r="H51" s="51">
        <v>34558</v>
      </c>
      <c r="J51" s="182"/>
    </row>
    <row r="52" spans="1:13" ht="15.75" x14ac:dyDescent="0.25">
      <c r="A52" s="86"/>
      <c r="B52" s="87"/>
      <c r="C52" s="87"/>
      <c r="D52" s="88" t="s">
        <v>38</v>
      </c>
      <c r="E52" s="74"/>
      <c r="F52" s="74"/>
      <c r="G52" s="75"/>
      <c r="H52" s="76"/>
    </row>
    <row r="53" spans="1:13" ht="15.75" x14ac:dyDescent="0.25">
      <c r="A53" s="89"/>
      <c r="B53" s="39"/>
      <c r="C53" s="39"/>
      <c r="D53" s="90" t="s">
        <v>97</v>
      </c>
      <c r="E53" s="77"/>
      <c r="F53" s="77"/>
      <c r="G53" s="77"/>
      <c r="H53" s="196"/>
    </row>
    <row r="54" spans="1:13" ht="15.75" x14ac:dyDescent="0.25">
      <c r="A54" s="91"/>
      <c r="B54" s="92"/>
      <c r="C54" s="92"/>
      <c r="D54" s="93" t="s">
        <v>96</v>
      </c>
      <c r="E54" s="94"/>
      <c r="F54" s="94"/>
      <c r="G54" s="82"/>
      <c r="H54" s="83"/>
    </row>
    <row r="55" spans="1:13" ht="15.75" x14ac:dyDescent="0.25">
      <c r="A55" s="91"/>
      <c r="B55" s="92"/>
      <c r="C55" s="92"/>
      <c r="D55" s="93" t="s">
        <v>65</v>
      </c>
      <c r="E55" s="94"/>
      <c r="F55" s="94"/>
      <c r="G55" s="82"/>
      <c r="H55" s="83"/>
    </row>
    <row r="56" spans="1:13" ht="16.5" thickBot="1" x14ac:dyDescent="0.3">
      <c r="A56" s="95"/>
      <c r="B56" s="47"/>
      <c r="C56" s="47"/>
      <c r="D56" s="96" t="s">
        <v>66</v>
      </c>
      <c r="E56" s="97"/>
      <c r="F56" s="97"/>
      <c r="G56" s="98">
        <v>43200</v>
      </c>
      <c r="H56" s="99">
        <v>34558</v>
      </c>
    </row>
    <row r="57" spans="1:13" ht="16.5" thickBot="1" x14ac:dyDescent="0.3">
      <c r="A57" s="100"/>
      <c r="B57" s="101"/>
      <c r="C57" s="101"/>
      <c r="D57" s="50" t="s">
        <v>30</v>
      </c>
      <c r="E57" s="51">
        <f>E45+E8+E51</f>
        <v>1133311</v>
      </c>
      <c r="F57" s="51">
        <f t="shared" ref="F57:H57" si="0">F45+F8+F51</f>
        <v>1097286</v>
      </c>
      <c r="G57" s="51">
        <f t="shared" si="0"/>
        <v>8710399</v>
      </c>
      <c r="H57" s="51">
        <f t="shared" si="0"/>
        <v>8665732</v>
      </c>
    </row>
    <row r="58" spans="1:13" ht="15.75" x14ac:dyDescent="0.25">
      <c r="A58" s="21"/>
      <c r="B58" s="21"/>
      <c r="C58" s="21"/>
      <c r="D58" s="21"/>
      <c r="E58" s="21"/>
      <c r="F58" s="21"/>
      <c r="G58" s="21"/>
      <c r="H58" s="21"/>
    </row>
    <row r="59" spans="1:13" ht="15.75" x14ac:dyDescent="0.25">
      <c r="A59" s="195"/>
      <c r="B59" s="195"/>
      <c r="C59" s="102"/>
      <c r="D59" s="103" t="s">
        <v>45</v>
      </c>
      <c r="E59" s="216" t="s">
        <v>94</v>
      </c>
      <c r="F59" s="216"/>
      <c r="G59" s="42"/>
      <c r="H59" s="195"/>
    </row>
    <row r="60" spans="1:13" s="173" customFormat="1" ht="15" x14ac:dyDescent="0.25">
      <c r="A60" s="189"/>
      <c r="B60" s="189"/>
      <c r="C60" s="190"/>
      <c r="D60" s="190" t="s">
        <v>89</v>
      </c>
      <c r="E60" s="189" t="s">
        <v>104</v>
      </c>
      <c r="F60" s="191"/>
      <c r="G60" s="189"/>
      <c r="H60" s="189"/>
    </row>
    <row r="61" spans="1:13" ht="15" x14ac:dyDescent="0.25">
      <c r="A61" s="46"/>
      <c r="B61" s="46"/>
      <c r="C61" s="46"/>
      <c r="D61" s="175"/>
      <c r="E61" s="172"/>
      <c r="F61" s="174"/>
      <c r="G61" s="46"/>
      <c r="H61" s="46"/>
    </row>
    <row r="62" spans="1:13" x14ac:dyDescent="0.2">
      <c r="E62" s="2"/>
    </row>
  </sheetData>
  <mergeCells count="7">
    <mergeCell ref="G6:H6"/>
    <mergeCell ref="E59:F59"/>
    <mergeCell ref="A6:A7"/>
    <mergeCell ref="B6:B7"/>
    <mergeCell ref="C6:C7"/>
    <mergeCell ref="D6:D7"/>
    <mergeCell ref="E6:F6"/>
  </mergeCells>
  <pageMargins left="0.35" right="0.35" top="0.31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F46" sqref="F46"/>
    </sheetView>
  </sheetViews>
  <sheetFormatPr defaultRowHeight="12.75" x14ac:dyDescent="0.2"/>
  <cols>
    <col min="1" max="1" width="7.28515625" customWidth="1"/>
    <col min="2" max="2" width="5.140625" customWidth="1"/>
    <col min="3" max="3" width="6.140625" customWidth="1"/>
    <col min="4" max="4" width="42" customWidth="1"/>
    <col min="5" max="5" width="12.140625" customWidth="1"/>
    <col min="6" max="6" width="16" customWidth="1"/>
  </cols>
  <sheetData>
    <row r="1" spans="1:8" ht="14.1" customHeight="1" x14ac:dyDescent="0.25">
      <c r="A1" s="104" t="s">
        <v>47</v>
      </c>
      <c r="B1" s="104"/>
      <c r="C1" s="104"/>
      <c r="D1" s="104"/>
      <c r="E1" s="213"/>
      <c r="F1" s="213"/>
    </row>
    <row r="2" spans="1:8" ht="14.1" customHeight="1" x14ac:dyDescent="0.25">
      <c r="A2" s="42"/>
      <c r="B2" s="105" t="s">
        <v>107</v>
      </c>
      <c r="C2" s="42" t="s">
        <v>106</v>
      </c>
      <c r="D2" s="105"/>
      <c r="E2" s="106"/>
      <c r="F2" s="105" t="s">
        <v>82</v>
      </c>
      <c r="G2" s="1"/>
      <c r="H2" s="1"/>
    </row>
    <row r="3" spans="1:8" ht="14.1" customHeight="1" x14ac:dyDescent="0.25">
      <c r="A3" s="106"/>
      <c r="B3" s="106"/>
      <c r="C3" s="105" t="s">
        <v>64</v>
      </c>
      <c r="D3" s="105"/>
      <c r="E3" s="106"/>
      <c r="F3" s="105"/>
    </row>
    <row r="4" spans="1:8" ht="14.1" customHeight="1" thickBot="1" x14ac:dyDescent="0.3">
      <c r="A4" s="105" t="s">
        <v>33</v>
      </c>
      <c r="B4" s="105"/>
      <c r="C4" s="106"/>
      <c r="D4" s="105" t="s">
        <v>86</v>
      </c>
      <c r="E4" s="106"/>
      <c r="F4" s="107" t="s">
        <v>67</v>
      </c>
    </row>
    <row r="5" spans="1:8" ht="18" customHeight="1" x14ac:dyDescent="0.25">
      <c r="A5" s="223" t="s">
        <v>24</v>
      </c>
      <c r="B5" s="225" t="s">
        <v>0</v>
      </c>
      <c r="C5" s="225" t="s">
        <v>1</v>
      </c>
      <c r="D5" s="225" t="s">
        <v>2</v>
      </c>
      <c r="E5" s="227" t="s">
        <v>103</v>
      </c>
      <c r="F5" s="228"/>
    </row>
    <row r="6" spans="1:8" ht="13.5" customHeight="1" thickBot="1" x14ac:dyDescent="0.3">
      <c r="A6" s="224"/>
      <c r="B6" s="226"/>
      <c r="C6" s="226"/>
      <c r="D6" s="226"/>
      <c r="E6" s="108" t="s">
        <v>3</v>
      </c>
      <c r="F6" s="109" t="s">
        <v>4</v>
      </c>
    </row>
    <row r="7" spans="1:8" ht="18.75" customHeight="1" thickBot="1" x14ac:dyDescent="0.3">
      <c r="A7" s="110" t="s">
        <v>5</v>
      </c>
      <c r="B7" s="111">
        <v>6</v>
      </c>
      <c r="C7" s="111">
        <v>602</v>
      </c>
      <c r="D7" s="112" t="s">
        <v>37</v>
      </c>
      <c r="E7" s="113">
        <f>E9+E16+E33</f>
        <v>288000</v>
      </c>
      <c r="F7" s="114">
        <f>F9+F16+F33</f>
        <v>327975</v>
      </c>
    </row>
    <row r="8" spans="1:8" ht="14.1" customHeight="1" x14ac:dyDescent="0.2">
      <c r="A8" s="115"/>
      <c r="B8" s="116"/>
      <c r="C8" s="116"/>
      <c r="D8" s="117" t="s">
        <v>6</v>
      </c>
      <c r="E8" s="118"/>
      <c r="F8" s="119"/>
      <c r="H8" s="182"/>
    </row>
    <row r="9" spans="1:8" ht="14.1" customHeight="1" x14ac:dyDescent="0.25">
      <c r="A9" s="120"/>
      <c r="B9" s="121"/>
      <c r="C9" s="121"/>
      <c r="D9" s="122" t="s">
        <v>7</v>
      </c>
      <c r="E9" s="186">
        <f>E15</f>
        <v>0</v>
      </c>
      <c r="F9" s="124">
        <f>SUM(F10:F15)</f>
        <v>75600</v>
      </c>
      <c r="H9" s="182"/>
    </row>
    <row r="10" spans="1:8" ht="14.1" customHeight="1" x14ac:dyDescent="0.2">
      <c r="A10" s="120"/>
      <c r="B10" s="121"/>
      <c r="C10" s="121"/>
      <c r="D10" s="125" t="s">
        <v>8</v>
      </c>
      <c r="E10" s="123"/>
      <c r="F10" s="124"/>
    </row>
    <row r="11" spans="1:8" ht="14.1" customHeight="1" x14ac:dyDescent="0.2">
      <c r="A11" s="120"/>
      <c r="B11" s="121"/>
      <c r="C11" s="121"/>
      <c r="D11" s="125" t="s">
        <v>9</v>
      </c>
      <c r="E11" s="125"/>
      <c r="F11" s="124"/>
    </row>
    <row r="12" spans="1:8" ht="14.1" customHeight="1" x14ac:dyDescent="0.2">
      <c r="A12" s="120"/>
      <c r="B12" s="121"/>
      <c r="C12" s="121"/>
      <c r="D12" s="125" t="s">
        <v>10</v>
      </c>
      <c r="E12" s="125">
        <v>76000</v>
      </c>
      <c r="F12" s="124">
        <v>75600</v>
      </c>
    </row>
    <row r="13" spans="1:8" ht="14.1" customHeight="1" x14ac:dyDescent="0.2">
      <c r="A13" s="120"/>
      <c r="B13" s="121"/>
      <c r="C13" s="121"/>
      <c r="D13" s="125" t="s">
        <v>11</v>
      </c>
      <c r="E13" s="125"/>
      <c r="F13" s="124"/>
    </row>
    <row r="14" spans="1:8" ht="14.1" customHeight="1" x14ac:dyDescent="0.2">
      <c r="A14" s="120"/>
      <c r="B14" s="121"/>
      <c r="C14" s="121"/>
      <c r="D14" s="125" t="s">
        <v>31</v>
      </c>
      <c r="E14" s="125"/>
      <c r="F14" s="124"/>
    </row>
    <row r="15" spans="1:8" ht="14.1" customHeight="1" x14ac:dyDescent="0.2">
      <c r="A15" s="120"/>
      <c r="B15" s="121"/>
      <c r="C15" s="121"/>
      <c r="D15" s="125" t="s">
        <v>101</v>
      </c>
      <c r="E15" s="125"/>
      <c r="F15" s="124"/>
    </row>
    <row r="16" spans="1:8" ht="14.1" customHeight="1" x14ac:dyDescent="0.25">
      <c r="A16" s="120"/>
      <c r="B16" s="121"/>
      <c r="C16" s="121"/>
      <c r="D16" s="122" t="s">
        <v>13</v>
      </c>
      <c r="E16" s="122">
        <f>E17+E20</f>
        <v>114000</v>
      </c>
      <c r="F16" s="210">
        <f>SUM(F17:F21)</f>
        <v>114000</v>
      </c>
      <c r="H16" s="182"/>
    </row>
    <row r="17" spans="1:8" ht="14.1" customHeight="1" x14ac:dyDescent="0.25">
      <c r="A17" s="120"/>
      <c r="B17" s="126"/>
      <c r="C17" s="121"/>
      <c r="D17" s="125" t="s">
        <v>14</v>
      </c>
      <c r="E17" s="125"/>
      <c r="F17" s="124"/>
    </row>
    <row r="18" spans="1:8" ht="14.1" customHeight="1" x14ac:dyDescent="0.2">
      <c r="A18" s="120"/>
      <c r="B18" s="121"/>
      <c r="C18" s="121"/>
      <c r="D18" s="125" t="s">
        <v>15</v>
      </c>
      <c r="E18" s="123"/>
      <c r="F18" s="124"/>
    </row>
    <row r="19" spans="1:8" ht="14.1" customHeight="1" x14ac:dyDescent="0.2">
      <c r="A19" s="120"/>
      <c r="B19" s="121"/>
      <c r="C19" s="121"/>
      <c r="D19" s="125" t="s">
        <v>16</v>
      </c>
      <c r="E19" s="123"/>
      <c r="F19" s="124"/>
    </row>
    <row r="20" spans="1:8" ht="14.1" customHeight="1" x14ac:dyDescent="0.2">
      <c r="A20" s="120"/>
      <c r="B20" s="121"/>
      <c r="C20" s="121"/>
      <c r="D20" s="125" t="s">
        <v>109</v>
      </c>
      <c r="E20" s="123">
        <v>114000</v>
      </c>
      <c r="F20" s="124">
        <v>114000</v>
      </c>
    </row>
    <row r="21" spans="1:8" ht="14.1" customHeight="1" x14ac:dyDescent="0.2">
      <c r="A21" s="120"/>
      <c r="B21" s="121"/>
      <c r="C21" s="121"/>
      <c r="D21" s="125" t="s">
        <v>17</v>
      </c>
      <c r="E21" s="123"/>
      <c r="F21" s="124"/>
    </row>
    <row r="22" spans="1:8" ht="14.1" customHeight="1" x14ac:dyDescent="0.25">
      <c r="A22" s="115"/>
      <c r="B22" s="116"/>
      <c r="C22" s="116"/>
      <c r="D22" s="117" t="s">
        <v>18</v>
      </c>
      <c r="E22" s="187">
        <f>E27+E28</f>
        <v>0</v>
      </c>
      <c r="F22" s="119">
        <f>SUM(F23:F28)</f>
        <v>0</v>
      </c>
      <c r="H22" s="182"/>
    </row>
    <row r="23" spans="1:8" ht="14.1" customHeight="1" x14ac:dyDescent="0.2">
      <c r="A23" s="120"/>
      <c r="B23" s="121"/>
      <c r="C23" s="121"/>
      <c r="D23" s="125" t="s">
        <v>54</v>
      </c>
      <c r="E23" s="125"/>
      <c r="F23" s="124"/>
      <c r="H23" s="182"/>
    </row>
    <row r="24" spans="1:8" ht="14.1" customHeight="1" x14ac:dyDescent="0.2">
      <c r="A24" s="120"/>
      <c r="B24" s="121"/>
      <c r="C24" s="121"/>
      <c r="D24" s="125" t="s">
        <v>19</v>
      </c>
      <c r="E24" s="123"/>
      <c r="F24" s="124"/>
    </row>
    <row r="25" spans="1:8" ht="14.1" customHeight="1" x14ac:dyDescent="0.2">
      <c r="A25" s="120"/>
      <c r="B25" s="121"/>
      <c r="C25" s="121"/>
      <c r="D25" s="125" t="s">
        <v>20</v>
      </c>
      <c r="E25" s="123"/>
      <c r="F25" s="124"/>
      <c r="H25" s="182"/>
    </row>
    <row r="26" spans="1:8" ht="14.1" customHeight="1" x14ac:dyDescent="0.2">
      <c r="A26" s="120"/>
      <c r="B26" s="121"/>
      <c r="C26" s="121"/>
      <c r="D26" s="125" t="s">
        <v>21</v>
      </c>
      <c r="E26" s="123"/>
      <c r="F26" s="124"/>
    </row>
    <row r="27" spans="1:8" ht="14.1" customHeight="1" x14ac:dyDescent="0.2">
      <c r="A27" s="120"/>
      <c r="B27" s="121"/>
      <c r="C27" s="121"/>
      <c r="D27" s="125" t="s">
        <v>22</v>
      </c>
      <c r="E27" s="123"/>
      <c r="F27" s="124"/>
    </row>
    <row r="28" spans="1:8" ht="14.1" customHeight="1" x14ac:dyDescent="0.2">
      <c r="A28" s="120"/>
      <c r="B28" s="121"/>
      <c r="C28" s="121"/>
      <c r="D28" s="125" t="s">
        <v>23</v>
      </c>
      <c r="E28" s="123"/>
      <c r="F28" s="124"/>
    </row>
    <row r="29" spans="1:8" ht="14.1" customHeight="1" x14ac:dyDescent="0.25">
      <c r="A29" s="120"/>
      <c r="B29" s="121"/>
      <c r="C29" s="121"/>
      <c r="D29" s="159" t="s">
        <v>25</v>
      </c>
      <c r="E29" s="186">
        <f>E30</f>
        <v>0</v>
      </c>
      <c r="F29" s="210"/>
    </row>
    <row r="30" spans="1:8" ht="14.1" customHeight="1" x14ac:dyDescent="0.25">
      <c r="A30" s="127"/>
      <c r="B30" s="128"/>
      <c r="C30" s="128"/>
      <c r="D30" s="160" t="s">
        <v>102</v>
      </c>
      <c r="E30" s="130"/>
      <c r="F30" s="131"/>
    </row>
    <row r="31" spans="1:8" ht="14.1" customHeight="1" x14ac:dyDescent="0.25">
      <c r="A31" s="127"/>
      <c r="B31" s="128"/>
      <c r="C31" s="128"/>
      <c r="D31" s="160" t="s">
        <v>73</v>
      </c>
      <c r="E31" s="130"/>
      <c r="F31" s="131"/>
    </row>
    <row r="32" spans="1:8" ht="15" x14ac:dyDescent="0.25">
      <c r="A32" s="127"/>
      <c r="B32" s="128"/>
      <c r="C32" s="128"/>
      <c r="D32" s="160" t="s">
        <v>63</v>
      </c>
      <c r="E32" s="130"/>
      <c r="F32" s="131"/>
    </row>
    <row r="33" spans="1:6" ht="15" x14ac:dyDescent="0.25">
      <c r="A33" s="120"/>
      <c r="B33" s="121"/>
      <c r="C33" s="121"/>
      <c r="D33" s="122" t="s">
        <v>26</v>
      </c>
      <c r="E33" s="186">
        <f>E36+E38+E39</f>
        <v>174000</v>
      </c>
      <c r="F33" s="210">
        <f>SUM(F34:F39)</f>
        <v>138375</v>
      </c>
    </row>
    <row r="34" spans="1:6" ht="14.25" x14ac:dyDescent="0.2">
      <c r="A34" s="127"/>
      <c r="B34" s="128"/>
      <c r="C34" s="128"/>
      <c r="D34" s="129" t="s">
        <v>41</v>
      </c>
      <c r="E34" s="130"/>
      <c r="F34" s="131"/>
    </row>
    <row r="35" spans="1:6" ht="14.25" x14ac:dyDescent="0.2">
      <c r="A35" s="127"/>
      <c r="B35" s="128"/>
      <c r="C35" s="128"/>
      <c r="D35" s="129" t="s">
        <v>42</v>
      </c>
      <c r="E35" s="130"/>
      <c r="F35" s="131"/>
    </row>
    <row r="36" spans="1:6" ht="14.25" x14ac:dyDescent="0.2">
      <c r="A36" s="120"/>
      <c r="B36" s="128"/>
      <c r="C36" s="128"/>
      <c r="D36" s="129" t="s">
        <v>27</v>
      </c>
      <c r="E36" s="130"/>
      <c r="F36" s="131"/>
    </row>
    <row r="37" spans="1:6" ht="15" x14ac:dyDescent="0.25">
      <c r="A37" s="132"/>
      <c r="B37" s="128"/>
      <c r="C37" s="128"/>
      <c r="D37" s="129" t="s">
        <v>40</v>
      </c>
      <c r="E37" s="130"/>
      <c r="F37" s="131"/>
    </row>
    <row r="38" spans="1:6" ht="15" x14ac:dyDescent="0.25">
      <c r="A38" s="132"/>
      <c r="B38" s="128"/>
      <c r="C38" s="128"/>
      <c r="D38" s="129" t="s">
        <v>28</v>
      </c>
      <c r="E38" s="130">
        <v>174000</v>
      </c>
      <c r="F38" s="131">
        <v>138375</v>
      </c>
    </row>
    <row r="39" spans="1:6" ht="15.75" thickBot="1" x14ac:dyDescent="0.3">
      <c r="A39" s="132"/>
      <c r="B39" s="128"/>
      <c r="C39" s="128"/>
      <c r="D39" s="129" t="s">
        <v>100</v>
      </c>
      <c r="E39" s="130"/>
      <c r="F39" s="131"/>
    </row>
    <row r="40" spans="1:6" ht="16.5" thickBot="1" x14ac:dyDescent="0.3">
      <c r="A40" s="110" t="s">
        <v>5</v>
      </c>
      <c r="B40" s="111">
        <v>6</v>
      </c>
      <c r="C40" s="111">
        <v>231</v>
      </c>
      <c r="D40" s="112" t="s">
        <v>29</v>
      </c>
      <c r="E40" s="113">
        <v>43200</v>
      </c>
      <c r="F40" s="211">
        <f>SUM(F41:F44)</f>
        <v>34558</v>
      </c>
    </row>
    <row r="41" spans="1:6" ht="15.75" x14ac:dyDescent="0.25">
      <c r="A41" s="135"/>
      <c r="B41" s="136"/>
      <c r="C41" s="136"/>
      <c r="D41" s="137" t="s">
        <v>38</v>
      </c>
      <c r="E41" s="138"/>
      <c r="F41" s="139"/>
    </row>
    <row r="42" spans="1:6" ht="15.75" x14ac:dyDescent="0.25">
      <c r="A42" s="140"/>
      <c r="B42" s="141"/>
      <c r="C42" s="141"/>
      <c r="D42" s="142" t="s">
        <v>92</v>
      </c>
      <c r="E42" s="143"/>
      <c r="F42" s="144"/>
    </row>
    <row r="43" spans="1:6" ht="15.75" x14ac:dyDescent="0.25">
      <c r="A43" s="145"/>
      <c r="B43" s="146"/>
      <c r="C43" s="146"/>
      <c r="D43" s="147" t="s">
        <v>65</v>
      </c>
      <c r="E43" s="148"/>
      <c r="F43" s="149"/>
    </row>
    <row r="44" spans="1:6" ht="16.5" thickBot="1" x14ac:dyDescent="0.3">
      <c r="A44" s="150"/>
      <c r="B44" s="108"/>
      <c r="C44" s="108"/>
      <c r="D44" s="151" t="s">
        <v>66</v>
      </c>
      <c r="E44" s="133">
        <v>43200</v>
      </c>
      <c r="F44" s="134">
        <v>34558</v>
      </c>
    </row>
    <row r="45" spans="1:6" ht="16.5" thickBot="1" x14ac:dyDescent="0.3">
      <c r="A45" s="152"/>
      <c r="B45" s="153"/>
      <c r="C45" s="153"/>
      <c r="D45" s="112" t="s">
        <v>30</v>
      </c>
      <c r="E45" s="113">
        <f>E40+E7</f>
        <v>331200</v>
      </c>
      <c r="F45" s="211">
        <f>F7+F40</f>
        <v>362533</v>
      </c>
    </row>
    <row r="46" spans="1:6" ht="15" x14ac:dyDescent="0.2">
      <c r="A46" s="154"/>
      <c r="B46" s="154"/>
      <c r="C46" s="154"/>
      <c r="D46" s="154"/>
      <c r="E46" s="154"/>
      <c r="F46" s="154"/>
    </row>
    <row r="47" spans="1:6" ht="15.75" x14ac:dyDescent="0.25">
      <c r="A47" s="155"/>
      <c r="B47" s="155"/>
      <c r="C47" s="156"/>
      <c r="D47" s="157" t="s">
        <v>45</v>
      </c>
      <c r="E47" s="104"/>
      <c r="F47" s="155" t="s">
        <v>46</v>
      </c>
    </row>
    <row r="48" spans="1:6" s="3" customFormat="1" ht="15" x14ac:dyDescent="0.2">
      <c r="A48" s="154"/>
      <c r="B48" s="154"/>
      <c r="C48" s="158"/>
      <c r="D48" s="158" t="s">
        <v>90</v>
      </c>
      <c r="E48" s="213"/>
      <c r="F48" s="213" t="s">
        <v>48</v>
      </c>
    </row>
    <row r="49" spans="1:6" ht="14.25" x14ac:dyDescent="0.2">
      <c r="A49" s="3"/>
      <c r="B49" s="3"/>
      <c r="C49" s="3"/>
      <c r="D49" s="172"/>
      <c r="E49" s="3"/>
      <c r="F49" s="3"/>
    </row>
    <row r="50" spans="1:6" x14ac:dyDescent="0.2">
      <c r="E50" s="169"/>
    </row>
    <row r="52" spans="1:6" x14ac:dyDescent="0.2">
      <c r="E52" s="170"/>
    </row>
  </sheetData>
  <mergeCells count="5">
    <mergeCell ref="A5:A6"/>
    <mergeCell ref="B5:B6"/>
    <mergeCell ref="C5:C6"/>
    <mergeCell ref="D5:D6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F29" sqref="F29"/>
    </sheetView>
  </sheetViews>
  <sheetFormatPr defaultRowHeight="12.75" x14ac:dyDescent="0.2"/>
  <cols>
    <col min="1" max="1" width="6" customWidth="1"/>
    <col min="2" max="2" width="10.42578125" customWidth="1"/>
    <col min="3" max="3" width="59.42578125" customWidth="1"/>
    <col min="4" max="4" width="10.28515625" customWidth="1"/>
    <col min="5" max="5" width="15.7109375" customWidth="1"/>
    <col min="6" max="6" width="38.42578125" customWidth="1"/>
  </cols>
  <sheetData>
    <row r="1" spans="1:6" ht="18.75" x14ac:dyDescent="0.3">
      <c r="A1" s="163" t="s">
        <v>79</v>
      </c>
      <c r="B1" s="163"/>
      <c r="C1" s="163"/>
      <c r="D1" s="19"/>
      <c r="E1" s="19"/>
      <c r="F1" s="20" t="s">
        <v>55</v>
      </c>
    </row>
    <row r="2" spans="1:6" ht="18.75" x14ac:dyDescent="0.3">
      <c r="A2" s="42" t="s">
        <v>106</v>
      </c>
      <c r="B2" s="163"/>
      <c r="C2" s="163"/>
      <c r="D2" s="19"/>
      <c r="E2" s="19"/>
      <c r="F2" s="19"/>
    </row>
    <row r="3" spans="1:6" ht="18.75" x14ac:dyDescent="0.3">
      <c r="A3" s="22"/>
      <c r="B3" s="22"/>
      <c r="C3" s="22"/>
      <c r="D3" s="19"/>
      <c r="E3" s="19"/>
      <c r="F3" s="19"/>
    </row>
    <row r="4" spans="1:6" ht="18.75" x14ac:dyDescent="0.3">
      <c r="A4" s="28" t="s">
        <v>80</v>
      </c>
      <c r="B4" s="23"/>
      <c r="C4" s="28"/>
      <c r="D4" s="29"/>
      <c r="E4" s="29"/>
      <c r="F4" s="23"/>
    </row>
    <row r="5" spans="1:6" ht="18.75" x14ac:dyDescent="0.3">
      <c r="A5" s="23"/>
      <c r="B5" s="23"/>
      <c r="C5" s="23"/>
      <c r="D5" s="23"/>
      <c r="E5" s="23"/>
      <c r="F5" s="23"/>
    </row>
    <row r="6" spans="1:6" ht="18.75" x14ac:dyDescent="0.3">
      <c r="A6" s="23" t="s">
        <v>33</v>
      </c>
      <c r="B6" s="23"/>
      <c r="C6" s="23" t="s">
        <v>86</v>
      </c>
      <c r="D6" s="23" t="s">
        <v>110</v>
      </c>
      <c r="E6" s="176"/>
      <c r="F6" s="30"/>
    </row>
    <row r="7" spans="1:6" ht="19.5" thickBot="1" x14ac:dyDescent="0.35">
      <c r="A7" s="31"/>
      <c r="B7" s="31"/>
      <c r="C7" s="31"/>
      <c r="D7" s="31"/>
      <c r="E7" s="31"/>
      <c r="F7" s="32" t="s">
        <v>67</v>
      </c>
    </row>
    <row r="8" spans="1:6" x14ac:dyDescent="0.2">
      <c r="A8" s="234" t="s">
        <v>44</v>
      </c>
      <c r="B8" s="229" t="s">
        <v>50</v>
      </c>
      <c r="C8" s="229" t="s">
        <v>34</v>
      </c>
      <c r="D8" s="236" t="s">
        <v>81</v>
      </c>
      <c r="E8" s="229" t="s">
        <v>43</v>
      </c>
      <c r="F8" s="231" t="s">
        <v>39</v>
      </c>
    </row>
    <row r="9" spans="1:6" ht="13.5" thickBot="1" x14ac:dyDescent="0.25">
      <c r="A9" s="235"/>
      <c r="B9" s="230"/>
      <c r="C9" s="230"/>
      <c r="D9" s="237"/>
      <c r="E9" s="230"/>
      <c r="F9" s="232"/>
    </row>
    <row r="10" spans="1:6" ht="15.75" x14ac:dyDescent="0.25">
      <c r="A10" s="24"/>
      <c r="B10" s="7"/>
      <c r="C10" s="8"/>
      <c r="D10" s="8"/>
      <c r="E10" s="9"/>
      <c r="F10" s="25"/>
    </row>
    <row r="11" spans="1:6" ht="15.75" x14ac:dyDescent="0.25">
      <c r="A11" s="24">
        <v>7</v>
      </c>
      <c r="B11" s="7">
        <v>7081006</v>
      </c>
      <c r="C11" s="10" t="s">
        <v>77</v>
      </c>
      <c r="D11" s="11">
        <v>0</v>
      </c>
      <c r="E11" s="165">
        <v>27580</v>
      </c>
      <c r="F11" s="166">
        <v>327560</v>
      </c>
    </row>
    <row r="12" spans="1:6" ht="15.75" x14ac:dyDescent="0.25">
      <c r="A12" s="26">
        <v>7</v>
      </c>
      <c r="B12" s="12">
        <v>7112100</v>
      </c>
      <c r="C12" s="10" t="s">
        <v>78</v>
      </c>
      <c r="D12" s="10">
        <v>0</v>
      </c>
      <c r="E12" s="164">
        <v>9701</v>
      </c>
      <c r="F12" s="166">
        <v>242691</v>
      </c>
    </row>
    <row r="13" spans="1:6" ht="15.75" x14ac:dyDescent="0.25">
      <c r="A13" s="26">
        <v>7</v>
      </c>
      <c r="B13" s="12">
        <v>7109600</v>
      </c>
      <c r="C13" s="10" t="s">
        <v>56</v>
      </c>
      <c r="D13" s="10">
        <v>0</v>
      </c>
      <c r="E13" s="164">
        <v>13500</v>
      </c>
      <c r="F13" s="166">
        <v>162000</v>
      </c>
    </row>
    <row r="14" spans="1:6" ht="15.75" x14ac:dyDescent="0.25">
      <c r="A14" s="24">
        <v>7</v>
      </c>
      <c r="B14" s="7">
        <v>7115600</v>
      </c>
      <c r="C14" s="11" t="s">
        <v>91</v>
      </c>
      <c r="D14" s="11">
        <v>0</v>
      </c>
      <c r="E14" s="165"/>
      <c r="F14" s="207"/>
    </row>
    <row r="15" spans="1:6" ht="15.75" x14ac:dyDescent="0.25">
      <c r="A15" s="26">
        <v>7</v>
      </c>
      <c r="B15" s="13">
        <v>7110199</v>
      </c>
      <c r="C15" s="10" t="s">
        <v>57</v>
      </c>
      <c r="D15" s="10">
        <v>0</v>
      </c>
      <c r="E15" s="164"/>
      <c r="F15" s="207"/>
    </row>
    <row r="16" spans="1:6" ht="15.75" x14ac:dyDescent="0.25">
      <c r="A16" s="26">
        <v>7</v>
      </c>
      <c r="B16" s="12">
        <v>7115401</v>
      </c>
      <c r="C16" s="10" t="s">
        <v>58</v>
      </c>
      <c r="D16" s="10">
        <v>0</v>
      </c>
      <c r="E16" s="164"/>
      <c r="F16" s="207">
        <v>1000</v>
      </c>
    </row>
    <row r="17" spans="1:6" ht="15.75" x14ac:dyDescent="0.25">
      <c r="A17" s="24">
        <v>7</v>
      </c>
      <c r="B17" s="7">
        <v>7111008</v>
      </c>
      <c r="C17" s="11" t="s">
        <v>59</v>
      </c>
      <c r="D17" s="11">
        <v>0</v>
      </c>
      <c r="E17" s="165">
        <v>3800</v>
      </c>
      <c r="F17" s="166">
        <v>73050</v>
      </c>
    </row>
    <row r="18" spans="1:6" ht="15.75" x14ac:dyDescent="0.25">
      <c r="A18" s="24">
        <v>7</v>
      </c>
      <c r="B18" s="7">
        <v>7200105</v>
      </c>
      <c r="C18" s="11" t="s">
        <v>60</v>
      </c>
      <c r="D18" s="11">
        <v>0</v>
      </c>
      <c r="E18" s="165"/>
      <c r="F18" s="207"/>
    </row>
    <row r="19" spans="1:6" ht="15.75" x14ac:dyDescent="0.25">
      <c r="A19" s="24">
        <v>7</v>
      </c>
      <c r="B19" s="7">
        <v>7190990</v>
      </c>
      <c r="C19" s="11" t="s">
        <v>108</v>
      </c>
      <c r="D19" s="11">
        <v>0</v>
      </c>
      <c r="E19" s="165"/>
      <c r="F19" s="207">
        <v>68723</v>
      </c>
    </row>
    <row r="20" spans="1:6" ht="15.75" x14ac:dyDescent="0.25">
      <c r="A20" s="24">
        <v>7</v>
      </c>
      <c r="B20" s="7">
        <v>7113099</v>
      </c>
      <c r="C20" s="11" t="s">
        <v>61</v>
      </c>
      <c r="D20" s="11">
        <v>0</v>
      </c>
      <c r="E20" s="165"/>
      <c r="F20" s="207"/>
    </row>
    <row r="21" spans="1:6" ht="15.75" x14ac:dyDescent="0.25">
      <c r="A21" s="24">
        <v>7</v>
      </c>
      <c r="B21" s="7">
        <v>7000900</v>
      </c>
      <c r="C21" s="11" t="s">
        <v>62</v>
      </c>
      <c r="D21" s="11">
        <v>0</v>
      </c>
      <c r="E21" s="165"/>
      <c r="F21" s="207"/>
    </row>
    <row r="22" spans="1:6" ht="15.75" customHeight="1" x14ac:dyDescent="0.25">
      <c r="A22" s="24">
        <v>7</v>
      </c>
      <c r="B22" s="14">
        <v>11611090</v>
      </c>
      <c r="C22" s="15" t="s">
        <v>74</v>
      </c>
      <c r="D22" s="16">
        <v>0</v>
      </c>
      <c r="E22" s="165"/>
      <c r="F22" s="207"/>
    </row>
    <row r="23" spans="1:6" ht="15.75" x14ac:dyDescent="0.25">
      <c r="A23" s="43">
        <v>4</v>
      </c>
      <c r="B23" s="34">
        <v>4662106</v>
      </c>
      <c r="C23" s="33" t="s">
        <v>53</v>
      </c>
      <c r="D23" s="16"/>
      <c r="E23" s="165"/>
      <c r="F23" s="207">
        <v>20880520</v>
      </c>
    </row>
    <row r="24" spans="1:6" ht="15.75" x14ac:dyDescent="0.25">
      <c r="A24" s="44">
        <v>4</v>
      </c>
      <c r="B24" s="35">
        <v>466</v>
      </c>
      <c r="C24" s="33" t="s">
        <v>35</v>
      </c>
      <c r="D24" s="16"/>
      <c r="E24" s="165"/>
      <c r="F24" s="207"/>
    </row>
    <row r="25" spans="1:6" ht="15.75" x14ac:dyDescent="0.25">
      <c r="A25" s="45">
        <v>4</v>
      </c>
      <c r="B25" s="36">
        <v>466</v>
      </c>
      <c r="C25" s="40" t="s">
        <v>52</v>
      </c>
      <c r="D25" s="16"/>
      <c r="E25" s="165"/>
      <c r="F25" s="207"/>
    </row>
    <row r="26" spans="1:6" ht="15.75" x14ac:dyDescent="0.25">
      <c r="A26" s="45">
        <v>4</v>
      </c>
      <c r="B26" s="36">
        <v>466</v>
      </c>
      <c r="C26" s="41" t="s">
        <v>36</v>
      </c>
      <c r="D26" s="16"/>
      <c r="E26" s="165"/>
      <c r="F26" s="207"/>
    </row>
    <row r="27" spans="1:6" ht="15.75" x14ac:dyDescent="0.25">
      <c r="A27" s="45">
        <v>4</v>
      </c>
      <c r="B27" s="36">
        <v>4665100</v>
      </c>
      <c r="C27" s="41" t="s">
        <v>84</v>
      </c>
      <c r="D27" s="16">
        <v>0</v>
      </c>
      <c r="E27" s="165">
        <v>248220</v>
      </c>
      <c r="F27" s="166">
        <v>3075503</v>
      </c>
    </row>
    <row r="28" spans="1:6" ht="15.75" x14ac:dyDescent="0.25">
      <c r="A28" s="45">
        <v>4</v>
      </c>
      <c r="B28" s="36">
        <v>4665100</v>
      </c>
      <c r="C28" s="41" t="s">
        <v>76</v>
      </c>
      <c r="D28" s="16">
        <v>0</v>
      </c>
      <c r="E28" s="165">
        <v>87310</v>
      </c>
      <c r="F28" s="166">
        <v>2184704</v>
      </c>
    </row>
    <row r="29" spans="1:6" ht="16.5" thickBot="1" x14ac:dyDescent="0.3">
      <c r="A29" s="24"/>
      <c r="B29" s="7"/>
      <c r="C29" s="11"/>
      <c r="D29" s="11"/>
      <c r="E29" s="165"/>
      <c r="F29" s="207"/>
    </row>
    <row r="30" spans="1:6" ht="16.5" thickBot="1" x14ac:dyDescent="0.3">
      <c r="A30" s="27"/>
      <c r="B30" s="17"/>
      <c r="C30" s="18" t="s">
        <v>32</v>
      </c>
      <c r="D30" s="18">
        <f>SUM(D11:D29)</f>
        <v>0</v>
      </c>
      <c r="E30" s="167">
        <f>SUM(E11:E29)</f>
        <v>390111</v>
      </c>
      <c r="F30" s="168">
        <f>SUM(F10:F29)</f>
        <v>27015751</v>
      </c>
    </row>
    <row r="31" spans="1:6" x14ac:dyDescent="0.2">
      <c r="A31" s="233" t="s">
        <v>75</v>
      </c>
      <c r="B31" s="233"/>
      <c r="C31" s="192" t="s">
        <v>95</v>
      </c>
      <c r="D31" s="193"/>
      <c r="E31" s="192"/>
      <c r="F31" s="192"/>
    </row>
    <row r="32" spans="1:6" x14ac:dyDescent="0.2">
      <c r="A32" s="103" t="s">
        <v>99</v>
      </c>
      <c r="B32" s="212"/>
      <c r="C32" s="103" t="s">
        <v>105</v>
      </c>
      <c r="D32" s="194"/>
      <c r="E32" s="46"/>
      <c r="F32" s="46"/>
    </row>
    <row r="33" spans="1:6" ht="14.25" x14ac:dyDescent="0.2">
      <c r="A33" s="172"/>
      <c r="B33" s="2" t="s">
        <v>98</v>
      </c>
      <c r="C33" s="208"/>
      <c r="D33" s="5"/>
      <c r="E33" s="3"/>
      <c r="F33" s="3"/>
    </row>
    <row r="34" spans="1:6" ht="15.75" x14ac:dyDescent="0.25">
      <c r="A34" s="3"/>
      <c r="B34" s="3"/>
      <c r="C34" s="209"/>
      <c r="D34" s="6"/>
      <c r="E34" s="4"/>
      <c r="F34" s="181"/>
    </row>
    <row r="35" spans="1:6" ht="15.75" x14ac:dyDescent="0.25">
      <c r="A35" s="42" t="s">
        <v>51</v>
      </c>
      <c r="B35" s="1"/>
      <c r="C35" s="1"/>
      <c r="D35" s="1"/>
      <c r="E35" s="1"/>
      <c r="F35" s="3"/>
    </row>
    <row r="36" spans="1:6" x14ac:dyDescent="0.2">
      <c r="C36" s="3"/>
    </row>
  </sheetData>
  <mergeCells count="7">
    <mergeCell ref="E8:E9"/>
    <mergeCell ref="F8:F9"/>
    <mergeCell ref="A31:B31"/>
    <mergeCell ref="A8:A9"/>
    <mergeCell ref="B8:B9"/>
    <mergeCell ref="C8:C9"/>
    <mergeCell ref="D8:D9"/>
  </mergeCells>
  <pageMargins left="0.16" right="0.06" top="0.31" bottom="0.32" header="0.3" footer="0.3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dhjetor</vt:lpstr>
      <vt:lpstr>dhjator</vt:lpstr>
      <vt:lpstr>dhjetor 2023</vt:lpstr>
    </vt:vector>
  </TitlesOfParts>
  <Company>Zabgj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User</cp:lastModifiedBy>
  <cp:lastPrinted>2024-01-09T10:55:42Z</cp:lastPrinted>
  <dcterms:created xsi:type="dcterms:W3CDTF">2009-02-09T08:27:28Z</dcterms:created>
  <dcterms:modified xsi:type="dcterms:W3CDTF">2024-07-29T10:53:59Z</dcterms:modified>
</cp:coreProperties>
</file>