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483AE1-4E51-434E-A871-9CBACACAD4E9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ÇËSHTJE PENALE" sheetId="1" r:id="rId1"/>
    <sheet name="TË DËNUAR " sheetId="2" r:id="rId2"/>
    <sheet name="TË DËNUAR TË MITUR " sheetId="14" r:id="rId3"/>
    <sheet name="ÇËSHTJE PENALE USHTARAKE " sheetId="3" r:id="rId4"/>
    <sheet name="TË DËNUAR USHTARAKE " sheetId="4" r:id="rId5"/>
    <sheet name="ÇËSHTJE CIVILE " sheetId="5" r:id="rId6"/>
    <sheet name="SEANCA PARAPRAKE  " sheetId="6" r:id="rId7"/>
    <sheet name="DHUNA " sheetId="7" r:id="rId8"/>
    <sheet name="NGARKESA E GJYQTARËVE " sheetId="8" r:id="rId9"/>
    <sheet name="VJETARI" sheetId="9" r:id="rId10"/>
    <sheet name="URDHËRA MBROJTJE" sheetId="10" r:id="rId11"/>
    <sheet name="Korr+Krimi Organizuar" sheetId="11" r:id="rId12"/>
  </sheets>
  <externalReferences>
    <externalReference r:id="rId13"/>
    <externalReference r:id="rId14"/>
  </externalReferences>
  <calcPr calcId="191029"/>
</workbook>
</file>

<file path=xl/calcChain.xml><?xml version="1.0" encoding="utf-8"?>
<calcChain xmlns="http://schemas.openxmlformats.org/spreadsheetml/2006/main">
  <c r="C322" i="1" l="1"/>
  <c r="D322" i="1"/>
  <c r="E322" i="1"/>
  <c r="F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C322" i="2"/>
  <c r="D322" i="2"/>
  <c r="E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C323" i="14"/>
  <c r="D323" i="14"/>
  <c r="E323" i="14"/>
  <c r="G323" i="14"/>
  <c r="H323" i="14"/>
  <c r="I323" i="14"/>
  <c r="J323" i="14"/>
  <c r="K323" i="14"/>
  <c r="L323" i="14"/>
  <c r="M323" i="14"/>
  <c r="N323" i="14"/>
  <c r="O323" i="14"/>
  <c r="P323" i="14"/>
  <c r="Q323" i="14"/>
  <c r="R323" i="14"/>
  <c r="S323" i="14"/>
  <c r="T323" i="14"/>
  <c r="U323" i="14"/>
  <c r="V323" i="14"/>
  <c r="N47" i="5"/>
  <c r="O47" i="5"/>
  <c r="P47" i="5"/>
  <c r="Q47" i="5"/>
  <c r="R47" i="5"/>
  <c r="S47" i="5"/>
  <c r="T47" i="5"/>
  <c r="N54" i="5"/>
  <c r="O54" i="5"/>
  <c r="P54" i="5"/>
  <c r="Q54" i="5"/>
  <c r="R54" i="5"/>
  <c r="S54" i="5"/>
  <c r="T54" i="5"/>
  <c r="T69" i="5" s="1"/>
  <c r="N58" i="5"/>
  <c r="O58" i="5"/>
  <c r="P58" i="5"/>
  <c r="Q58" i="5"/>
  <c r="R58" i="5"/>
  <c r="S58" i="5"/>
  <c r="T58" i="5"/>
  <c r="N68" i="5"/>
  <c r="O68" i="5"/>
  <c r="P68" i="5"/>
  <c r="Q68" i="5"/>
  <c r="R68" i="5"/>
  <c r="S68" i="5"/>
  <c r="T68" i="5"/>
  <c r="N69" i="5"/>
  <c r="O69" i="5"/>
  <c r="S69" i="5"/>
  <c r="N77" i="5"/>
  <c r="O77" i="5"/>
  <c r="P77" i="5"/>
  <c r="Q77" i="5"/>
  <c r="R77" i="5"/>
  <c r="S77" i="5"/>
  <c r="T77" i="5"/>
  <c r="N83" i="5"/>
  <c r="O83" i="5"/>
  <c r="P83" i="5"/>
  <c r="Q83" i="5"/>
  <c r="R83" i="5"/>
  <c r="S83" i="5"/>
  <c r="T83" i="5"/>
  <c r="G91" i="5"/>
  <c r="H91" i="5"/>
  <c r="I91" i="5"/>
  <c r="J91" i="5"/>
  <c r="K91" i="5"/>
  <c r="G83" i="5"/>
  <c r="H83" i="5"/>
  <c r="I83" i="5"/>
  <c r="J83" i="5"/>
  <c r="K83" i="5"/>
  <c r="L83" i="5"/>
  <c r="G77" i="5"/>
  <c r="H77" i="5"/>
  <c r="I77" i="5"/>
  <c r="J77" i="5"/>
  <c r="K77" i="5"/>
  <c r="G68" i="5"/>
  <c r="H68" i="5"/>
  <c r="I68" i="5"/>
  <c r="J68" i="5"/>
  <c r="J69" i="5" s="1"/>
  <c r="K68" i="5"/>
  <c r="G69" i="5"/>
  <c r="H69" i="5"/>
  <c r="I69" i="5"/>
  <c r="K69" i="5"/>
  <c r="G58" i="5"/>
  <c r="H58" i="5"/>
  <c r="I58" i="5"/>
  <c r="J58" i="5"/>
  <c r="K58" i="5"/>
  <c r="L58" i="5"/>
  <c r="G54" i="5"/>
  <c r="H54" i="5"/>
  <c r="I54" i="5"/>
  <c r="J54" i="5"/>
  <c r="K54" i="5"/>
  <c r="G47" i="5"/>
  <c r="H47" i="5"/>
  <c r="I47" i="5"/>
  <c r="J47" i="5"/>
  <c r="K47" i="5"/>
  <c r="C47" i="5"/>
  <c r="D47" i="5"/>
  <c r="E47" i="5"/>
  <c r="E69" i="5" s="1"/>
  <c r="C54" i="5"/>
  <c r="D54" i="5"/>
  <c r="E54" i="5"/>
  <c r="C58" i="5"/>
  <c r="C69" i="5" s="1"/>
  <c r="D58" i="5"/>
  <c r="E58" i="5"/>
  <c r="C68" i="5"/>
  <c r="D68" i="5"/>
  <c r="E68" i="5"/>
  <c r="D69" i="5"/>
  <c r="C77" i="5"/>
  <c r="D77" i="5"/>
  <c r="E77" i="5"/>
  <c r="C91" i="5"/>
  <c r="D91" i="5"/>
  <c r="E91" i="5"/>
  <c r="C83" i="5"/>
  <c r="D83" i="5"/>
  <c r="E83" i="5"/>
  <c r="E7" i="10"/>
  <c r="E14" i="10"/>
  <c r="E16" i="10"/>
  <c r="E18" i="10"/>
  <c r="E20" i="10"/>
  <c r="E22" i="10"/>
  <c r="E24" i="10"/>
  <c r="E26" i="10"/>
  <c r="E28" i="10"/>
  <c r="E30" i="10"/>
  <c r="E32" i="10"/>
  <c r="E35" i="10"/>
  <c r="E39" i="10"/>
  <c r="E43" i="10"/>
  <c r="E47" i="10"/>
  <c r="C9" i="8"/>
  <c r="C11" i="8"/>
  <c r="C12" i="8"/>
  <c r="C13" i="8"/>
  <c r="C14" i="8"/>
  <c r="C16" i="8"/>
  <c r="C17" i="8"/>
  <c r="C18" i="8"/>
  <c r="C19" i="8"/>
  <c r="E36" i="10"/>
  <c r="E37" i="10"/>
  <c r="E38" i="10"/>
  <c r="E40" i="10"/>
  <c r="E41" i="10"/>
  <c r="E42" i="10"/>
  <c r="E44" i="10"/>
  <c r="E45" i="10"/>
  <c r="E46" i="10"/>
  <c r="E48" i="10"/>
  <c r="E49" i="10"/>
  <c r="E50" i="10"/>
  <c r="E34" i="10"/>
  <c r="E13" i="10"/>
  <c r="E17" i="10"/>
  <c r="E19" i="10"/>
  <c r="E21" i="10"/>
  <c r="E23" i="10"/>
  <c r="E25" i="10"/>
  <c r="E27" i="10"/>
  <c r="E29" i="10"/>
  <c r="E31" i="10"/>
  <c r="E15" i="10"/>
  <c r="F86" i="5"/>
  <c r="F87" i="5"/>
  <c r="L87" i="5"/>
  <c r="F88" i="5"/>
  <c r="F89" i="5"/>
  <c r="L89" i="5"/>
  <c r="F90" i="5"/>
  <c r="L85" i="5"/>
  <c r="F85" i="5"/>
  <c r="F80" i="5"/>
  <c r="L80" i="5"/>
  <c r="F81" i="5"/>
  <c r="L81" i="5"/>
  <c r="F82" i="5"/>
  <c r="L82" i="5"/>
  <c r="L79" i="5"/>
  <c r="F79" i="5"/>
  <c r="M79" i="5" s="1"/>
  <c r="F74" i="5"/>
  <c r="L74" i="5"/>
  <c r="F75" i="5"/>
  <c r="L75" i="5"/>
  <c r="F76" i="5"/>
  <c r="L76" i="5"/>
  <c r="L73" i="5"/>
  <c r="F73" i="5"/>
  <c r="M73" i="5" s="1"/>
  <c r="L72" i="5"/>
  <c r="F72" i="5"/>
  <c r="F62" i="5"/>
  <c r="L62" i="5"/>
  <c r="F63" i="5"/>
  <c r="L63" i="5"/>
  <c r="F64" i="5"/>
  <c r="L64" i="5"/>
  <c r="F65" i="5"/>
  <c r="L65" i="5"/>
  <c r="F66" i="5"/>
  <c r="M66" i="5" s="1"/>
  <c r="L66" i="5"/>
  <c r="F67" i="5"/>
  <c r="L67" i="5"/>
  <c r="L61" i="5"/>
  <c r="F61" i="5"/>
  <c r="M61" i="5" s="1"/>
  <c r="L60" i="5"/>
  <c r="F60" i="5"/>
  <c r="F57" i="5"/>
  <c r="L57" i="5"/>
  <c r="L56" i="5"/>
  <c r="F56" i="5"/>
  <c r="F50" i="5"/>
  <c r="L50" i="5"/>
  <c r="F51" i="5"/>
  <c r="L51" i="5"/>
  <c r="F52" i="5"/>
  <c r="L52" i="5"/>
  <c r="F53" i="5"/>
  <c r="L53" i="5"/>
  <c r="L49" i="5"/>
  <c r="F49" i="5"/>
  <c r="F9" i="5"/>
  <c r="L9" i="5"/>
  <c r="F10" i="5"/>
  <c r="L10" i="5"/>
  <c r="F11" i="5"/>
  <c r="L11" i="5"/>
  <c r="F12" i="5"/>
  <c r="L12" i="5"/>
  <c r="F13" i="5"/>
  <c r="L13" i="5"/>
  <c r="F14" i="5"/>
  <c r="M14" i="5" s="1"/>
  <c r="L14" i="5"/>
  <c r="F15" i="5"/>
  <c r="L15" i="5"/>
  <c r="F16" i="5"/>
  <c r="M16" i="5" s="1"/>
  <c r="L16" i="5"/>
  <c r="F17" i="5"/>
  <c r="L17" i="5"/>
  <c r="F18" i="5"/>
  <c r="L18" i="5"/>
  <c r="F19" i="5"/>
  <c r="L19" i="5"/>
  <c r="F20" i="5"/>
  <c r="L20" i="5"/>
  <c r="F21" i="5"/>
  <c r="L21" i="5"/>
  <c r="F22" i="5"/>
  <c r="M22" i="5" s="1"/>
  <c r="L22" i="5"/>
  <c r="F23" i="5"/>
  <c r="L23" i="5"/>
  <c r="F24" i="5"/>
  <c r="M24" i="5" s="1"/>
  <c r="L24" i="5"/>
  <c r="F25" i="5"/>
  <c r="L25" i="5"/>
  <c r="F26" i="5"/>
  <c r="L26" i="5"/>
  <c r="F27" i="5"/>
  <c r="L27" i="5"/>
  <c r="F28" i="5"/>
  <c r="L28" i="5"/>
  <c r="F29" i="5"/>
  <c r="L29" i="5"/>
  <c r="F30" i="5"/>
  <c r="M30" i="5" s="1"/>
  <c r="L30" i="5"/>
  <c r="F31" i="5"/>
  <c r="L31" i="5"/>
  <c r="F32" i="5"/>
  <c r="M32" i="5" s="1"/>
  <c r="L32" i="5"/>
  <c r="F33" i="5"/>
  <c r="L33" i="5"/>
  <c r="F34" i="5"/>
  <c r="L34" i="5"/>
  <c r="F35" i="5"/>
  <c r="L35" i="5"/>
  <c r="F36" i="5"/>
  <c r="L36" i="5"/>
  <c r="F37" i="5"/>
  <c r="L37" i="5"/>
  <c r="F38" i="5"/>
  <c r="M38" i="5" s="1"/>
  <c r="L38" i="5"/>
  <c r="F39" i="5"/>
  <c r="L39" i="5"/>
  <c r="F40" i="5"/>
  <c r="M40" i="5" s="1"/>
  <c r="L40" i="5"/>
  <c r="F41" i="5"/>
  <c r="L41" i="5"/>
  <c r="F42" i="5"/>
  <c r="M42" i="5" s="1"/>
  <c r="L42" i="5"/>
  <c r="F43" i="5"/>
  <c r="L43" i="5"/>
  <c r="F44" i="5"/>
  <c r="M44" i="5" s="1"/>
  <c r="L44" i="5"/>
  <c r="F45" i="5"/>
  <c r="L45" i="5"/>
  <c r="F46" i="5"/>
  <c r="L46" i="5"/>
  <c r="F326" i="14"/>
  <c r="W326" i="14"/>
  <c r="F327" i="14"/>
  <c r="W327" i="14"/>
  <c r="F328" i="14"/>
  <c r="W328" i="14"/>
  <c r="F329" i="14"/>
  <c r="W329" i="14"/>
  <c r="F330" i="14"/>
  <c r="W330" i="14"/>
  <c r="F331" i="14"/>
  <c r="W331" i="14"/>
  <c r="F332" i="14"/>
  <c r="W332" i="14"/>
  <c r="F333" i="14"/>
  <c r="W333" i="14"/>
  <c r="F334" i="14"/>
  <c r="W334" i="14"/>
  <c r="F335" i="14"/>
  <c r="W335" i="14"/>
  <c r="F336" i="14"/>
  <c r="W336" i="14"/>
  <c r="F337" i="14"/>
  <c r="W337" i="14"/>
  <c r="F338" i="14"/>
  <c r="W338" i="14"/>
  <c r="F339" i="14"/>
  <c r="W339" i="14"/>
  <c r="F340" i="14"/>
  <c r="W340" i="14"/>
  <c r="F341" i="14"/>
  <c r="W341" i="14"/>
  <c r="F342" i="14"/>
  <c r="W342" i="14"/>
  <c r="F343" i="14"/>
  <c r="W343" i="14"/>
  <c r="F344" i="14"/>
  <c r="W344" i="14"/>
  <c r="F345" i="14"/>
  <c r="W345" i="14"/>
  <c r="F346" i="14"/>
  <c r="W346" i="14"/>
  <c r="F347" i="14"/>
  <c r="W347" i="14"/>
  <c r="F348" i="14"/>
  <c r="W348" i="14"/>
  <c r="F349" i="14"/>
  <c r="W349" i="14"/>
  <c r="F350" i="14"/>
  <c r="W350" i="14"/>
  <c r="F351" i="14"/>
  <c r="W351" i="14"/>
  <c r="F352" i="14"/>
  <c r="W352" i="14"/>
  <c r="F353" i="14"/>
  <c r="W353" i="14"/>
  <c r="F354" i="14"/>
  <c r="W354" i="14"/>
  <c r="F355" i="14"/>
  <c r="W355" i="14"/>
  <c r="F356" i="14"/>
  <c r="W356" i="14"/>
  <c r="F357" i="14"/>
  <c r="W357" i="14"/>
  <c r="F358" i="14"/>
  <c r="W358" i="14"/>
  <c r="F359" i="14"/>
  <c r="W359" i="14"/>
  <c r="F360" i="14"/>
  <c r="W360" i="14"/>
  <c r="F361" i="14"/>
  <c r="W361" i="14"/>
  <c r="F362" i="14"/>
  <c r="W362" i="14"/>
  <c r="F363" i="14"/>
  <c r="W363" i="14"/>
  <c r="F364" i="14"/>
  <c r="W364" i="14"/>
  <c r="F365" i="14"/>
  <c r="W365" i="14"/>
  <c r="F366" i="14"/>
  <c r="W366" i="14"/>
  <c r="F367" i="14"/>
  <c r="W367" i="14"/>
  <c r="F368" i="14"/>
  <c r="W368" i="14"/>
  <c r="F369" i="14"/>
  <c r="W369" i="14"/>
  <c r="F370" i="14"/>
  <c r="W370" i="14"/>
  <c r="F371" i="14"/>
  <c r="W371" i="14"/>
  <c r="F372" i="14"/>
  <c r="W372" i="14"/>
  <c r="F373" i="14"/>
  <c r="W373" i="14"/>
  <c r="F374" i="14"/>
  <c r="W374" i="14"/>
  <c r="F375" i="14"/>
  <c r="W375" i="14"/>
  <c r="F376" i="14"/>
  <c r="W376" i="14"/>
  <c r="F377" i="14"/>
  <c r="W377" i="14"/>
  <c r="F378" i="14"/>
  <c r="W378" i="14"/>
  <c r="F379" i="14"/>
  <c r="W379" i="14"/>
  <c r="F380" i="14"/>
  <c r="W380" i="14"/>
  <c r="F381" i="14"/>
  <c r="W381" i="14"/>
  <c r="F382" i="14"/>
  <c r="W382" i="14"/>
  <c r="F383" i="14"/>
  <c r="W383" i="14"/>
  <c r="F384" i="14"/>
  <c r="W384" i="14"/>
  <c r="F385" i="14"/>
  <c r="W385" i="14"/>
  <c r="F386" i="14"/>
  <c r="W386" i="14"/>
  <c r="F387" i="14"/>
  <c r="W387" i="14"/>
  <c r="F388" i="14"/>
  <c r="W388" i="14"/>
  <c r="F389" i="14"/>
  <c r="W389" i="14"/>
  <c r="F390" i="14"/>
  <c r="W390" i="14"/>
  <c r="F391" i="14"/>
  <c r="W391" i="14"/>
  <c r="F392" i="14"/>
  <c r="W392" i="14"/>
  <c r="F393" i="14"/>
  <c r="W393" i="14"/>
  <c r="F394" i="14"/>
  <c r="W394" i="14"/>
  <c r="F395" i="14"/>
  <c r="W395" i="14"/>
  <c r="F396" i="14"/>
  <c r="W396" i="14"/>
  <c r="F397" i="14"/>
  <c r="W397" i="14"/>
  <c r="F398" i="14"/>
  <c r="W398" i="14"/>
  <c r="F399" i="14"/>
  <c r="W399" i="14"/>
  <c r="F400" i="14"/>
  <c r="W400" i="14"/>
  <c r="F401" i="14"/>
  <c r="W401" i="14"/>
  <c r="F402" i="14"/>
  <c r="W402" i="14"/>
  <c r="F403" i="14"/>
  <c r="W403" i="14"/>
  <c r="F404" i="14"/>
  <c r="W404" i="14"/>
  <c r="F405" i="14"/>
  <c r="W405" i="14"/>
  <c r="F406" i="14"/>
  <c r="W406" i="14"/>
  <c r="F407" i="14"/>
  <c r="W407" i="14"/>
  <c r="F408" i="14"/>
  <c r="W408" i="14"/>
  <c r="F409" i="14"/>
  <c r="W409" i="14"/>
  <c r="F410" i="14"/>
  <c r="W410" i="14"/>
  <c r="F411" i="14"/>
  <c r="W411" i="14"/>
  <c r="F412" i="14"/>
  <c r="W412" i="14"/>
  <c r="F413" i="14"/>
  <c r="W413" i="14"/>
  <c r="F414" i="14"/>
  <c r="W414" i="14"/>
  <c r="F415" i="14"/>
  <c r="W415" i="14"/>
  <c r="F416" i="14"/>
  <c r="W416" i="14"/>
  <c r="F417" i="14"/>
  <c r="W417" i="14"/>
  <c r="F418" i="14"/>
  <c r="W418" i="14"/>
  <c r="F419" i="14"/>
  <c r="W419" i="14"/>
  <c r="F420" i="14"/>
  <c r="W420" i="14"/>
  <c r="F421" i="14"/>
  <c r="W421" i="14"/>
  <c r="F422" i="14"/>
  <c r="W422" i="14"/>
  <c r="F423" i="14"/>
  <c r="W423" i="14"/>
  <c r="F424" i="14"/>
  <c r="W424" i="14"/>
  <c r="F425" i="14"/>
  <c r="W425" i="14"/>
  <c r="F426" i="14"/>
  <c r="W426" i="14"/>
  <c r="F427" i="14"/>
  <c r="W427" i="14"/>
  <c r="F428" i="14"/>
  <c r="W428" i="14"/>
  <c r="F429" i="14"/>
  <c r="W429" i="14"/>
  <c r="F430" i="14"/>
  <c r="W430" i="14"/>
  <c r="F431" i="14"/>
  <c r="W431" i="14"/>
  <c r="F432" i="14"/>
  <c r="W432" i="14"/>
  <c r="F433" i="14"/>
  <c r="W433" i="14"/>
  <c r="F434" i="14"/>
  <c r="W434" i="14"/>
  <c r="F435" i="14"/>
  <c r="W435" i="14"/>
  <c r="F436" i="14"/>
  <c r="W436" i="14"/>
  <c r="F437" i="14"/>
  <c r="W437" i="14"/>
  <c r="W325" i="14"/>
  <c r="F325" i="14"/>
  <c r="F7" i="14"/>
  <c r="F8" i="14"/>
  <c r="F9" i="14"/>
  <c r="F10" i="14"/>
  <c r="W10" i="14"/>
  <c r="F11" i="14"/>
  <c r="F12" i="14"/>
  <c r="F13" i="14"/>
  <c r="F14" i="14"/>
  <c r="W14" i="14"/>
  <c r="F15" i="14"/>
  <c r="F16" i="14"/>
  <c r="F17" i="14"/>
  <c r="F18" i="14"/>
  <c r="W18" i="14"/>
  <c r="F19" i="14"/>
  <c r="F20" i="14"/>
  <c r="F21" i="14"/>
  <c r="F22" i="14"/>
  <c r="W22" i="14"/>
  <c r="F23" i="14"/>
  <c r="F24" i="14"/>
  <c r="F25" i="14"/>
  <c r="F26" i="14"/>
  <c r="W26" i="14"/>
  <c r="F27" i="14"/>
  <c r="F28" i="14"/>
  <c r="W28" i="14"/>
  <c r="F29" i="14"/>
  <c r="F30" i="14"/>
  <c r="W30" i="14"/>
  <c r="F31" i="14"/>
  <c r="F32" i="14"/>
  <c r="F33" i="14"/>
  <c r="F34" i="14"/>
  <c r="W34" i="14"/>
  <c r="F35" i="14"/>
  <c r="F36" i="14"/>
  <c r="W36" i="14"/>
  <c r="F37" i="14"/>
  <c r="F38" i="14"/>
  <c r="W38" i="14"/>
  <c r="F39" i="14"/>
  <c r="F40" i="14"/>
  <c r="F41" i="14"/>
  <c r="F42" i="14"/>
  <c r="W42" i="14"/>
  <c r="F43" i="14"/>
  <c r="F44" i="14"/>
  <c r="F45" i="14"/>
  <c r="F46" i="14"/>
  <c r="W46" i="14"/>
  <c r="F47" i="14"/>
  <c r="F48" i="14"/>
  <c r="F49" i="14"/>
  <c r="F50" i="14"/>
  <c r="W50" i="14"/>
  <c r="F51" i="14"/>
  <c r="F52" i="14"/>
  <c r="F53" i="14"/>
  <c r="F54" i="14"/>
  <c r="W54" i="14"/>
  <c r="F55" i="14"/>
  <c r="F56" i="14"/>
  <c r="F57" i="14"/>
  <c r="F58" i="14"/>
  <c r="W58" i="14"/>
  <c r="F59" i="14"/>
  <c r="F60" i="14"/>
  <c r="F61" i="14"/>
  <c r="F62" i="14"/>
  <c r="W62" i="14"/>
  <c r="F63" i="14"/>
  <c r="F64" i="14"/>
  <c r="F65" i="14"/>
  <c r="F66" i="14"/>
  <c r="W66" i="14"/>
  <c r="F67" i="14"/>
  <c r="F68" i="14"/>
  <c r="W68" i="14"/>
  <c r="F69" i="14"/>
  <c r="F70" i="14"/>
  <c r="W70" i="14"/>
  <c r="F71" i="14"/>
  <c r="F72" i="14"/>
  <c r="F73" i="14"/>
  <c r="F74" i="14"/>
  <c r="W74" i="14"/>
  <c r="F75" i="14"/>
  <c r="F76" i="14"/>
  <c r="W76" i="14"/>
  <c r="F77" i="14"/>
  <c r="F78" i="14"/>
  <c r="W78" i="14"/>
  <c r="F79" i="14"/>
  <c r="F80" i="14"/>
  <c r="F81" i="14"/>
  <c r="F82" i="14"/>
  <c r="W82" i="14"/>
  <c r="F83" i="14"/>
  <c r="F84" i="14"/>
  <c r="W84" i="14"/>
  <c r="F85" i="14"/>
  <c r="F86" i="14"/>
  <c r="W86" i="14"/>
  <c r="F87" i="14"/>
  <c r="F88" i="14"/>
  <c r="F89" i="14"/>
  <c r="F90" i="14"/>
  <c r="W90" i="14"/>
  <c r="F91" i="14"/>
  <c r="F92" i="14"/>
  <c r="F93" i="14"/>
  <c r="F94" i="14"/>
  <c r="W94" i="14"/>
  <c r="F95" i="14"/>
  <c r="F97" i="14"/>
  <c r="F98" i="14"/>
  <c r="W98" i="14"/>
  <c r="F99" i="14"/>
  <c r="F100" i="14"/>
  <c r="W100" i="14"/>
  <c r="F101" i="14"/>
  <c r="F102" i="14"/>
  <c r="W102" i="14"/>
  <c r="F103" i="14"/>
  <c r="F105" i="14"/>
  <c r="F106" i="14"/>
  <c r="W106" i="14"/>
  <c r="F107" i="14"/>
  <c r="F108" i="14"/>
  <c r="F109" i="14"/>
  <c r="F110" i="14"/>
  <c r="W110" i="14"/>
  <c r="F111" i="14"/>
  <c r="F113" i="14"/>
  <c r="F114" i="14"/>
  <c r="W114" i="14"/>
  <c r="F115" i="14"/>
  <c r="F116" i="14"/>
  <c r="F117" i="14"/>
  <c r="F118" i="14"/>
  <c r="W118" i="14"/>
  <c r="F119" i="14"/>
  <c r="F121" i="14"/>
  <c r="F122" i="14"/>
  <c r="W122" i="14"/>
  <c r="F123" i="14"/>
  <c r="F124" i="14"/>
  <c r="F125" i="14"/>
  <c r="F126" i="14"/>
  <c r="W126" i="14"/>
  <c r="F127" i="14"/>
  <c r="F129" i="14"/>
  <c r="F130" i="14"/>
  <c r="W130" i="14"/>
  <c r="F131" i="14"/>
  <c r="W131" i="14"/>
  <c r="F132" i="14"/>
  <c r="W132" i="14"/>
  <c r="F133" i="14"/>
  <c r="F134" i="14"/>
  <c r="W134" i="14"/>
  <c r="F135" i="14"/>
  <c r="F137" i="14"/>
  <c r="F138" i="14"/>
  <c r="W138" i="14"/>
  <c r="F139" i="14"/>
  <c r="F140" i="14"/>
  <c r="W140" i="14"/>
  <c r="F141" i="14"/>
  <c r="F142" i="14"/>
  <c r="W142" i="14"/>
  <c r="F143" i="14"/>
  <c r="F145" i="14"/>
  <c r="F146" i="14"/>
  <c r="W146" i="14"/>
  <c r="F147" i="14"/>
  <c r="F148" i="14"/>
  <c r="W148" i="14"/>
  <c r="F149" i="14"/>
  <c r="F150" i="14"/>
  <c r="W150" i="14"/>
  <c r="F151" i="14"/>
  <c r="W151" i="14"/>
  <c r="F153" i="14"/>
  <c r="W153" i="14"/>
  <c r="F154" i="14"/>
  <c r="W154" i="14"/>
  <c r="F155" i="14"/>
  <c r="F156" i="14"/>
  <c r="F157" i="14"/>
  <c r="F158" i="14"/>
  <c r="W158" i="14"/>
  <c r="F159" i="14"/>
  <c r="F161" i="14"/>
  <c r="W161" i="14"/>
  <c r="F162" i="14"/>
  <c r="W162" i="14"/>
  <c r="F163" i="14"/>
  <c r="F164" i="14"/>
  <c r="F165" i="14"/>
  <c r="F166" i="14"/>
  <c r="W166" i="14"/>
  <c r="F167" i="14"/>
  <c r="F168" i="14"/>
  <c r="F169" i="14"/>
  <c r="F170" i="14"/>
  <c r="W170" i="14"/>
  <c r="F171" i="14"/>
  <c r="F172" i="14"/>
  <c r="F173" i="14"/>
  <c r="W174" i="14"/>
  <c r="F175" i="14"/>
  <c r="F176" i="14"/>
  <c r="F177" i="14"/>
  <c r="F179" i="14"/>
  <c r="W179" i="14"/>
  <c r="F180" i="14"/>
  <c r="F182" i="14"/>
  <c r="W183" i="14"/>
  <c r="F184" i="14"/>
  <c r="F185" i="14"/>
  <c r="F186" i="14"/>
  <c r="F187" i="14"/>
  <c r="W187" i="14"/>
  <c r="F188" i="14"/>
  <c r="F190" i="14"/>
  <c r="F191" i="14"/>
  <c r="W191" i="14"/>
  <c r="F192" i="14"/>
  <c r="F193" i="14"/>
  <c r="F194" i="14"/>
  <c r="F195" i="14"/>
  <c r="W195" i="14"/>
  <c r="F196" i="14"/>
  <c r="F198" i="14"/>
  <c r="F199" i="14"/>
  <c r="W199" i="14"/>
  <c r="F200" i="14"/>
  <c r="F201" i="14"/>
  <c r="F202" i="14"/>
  <c r="F203" i="14"/>
  <c r="W203" i="14"/>
  <c r="F204" i="14"/>
  <c r="F206" i="14"/>
  <c r="F207" i="14"/>
  <c r="W207" i="14"/>
  <c r="F208" i="14"/>
  <c r="F209" i="14"/>
  <c r="F210" i="14"/>
  <c r="F211" i="14"/>
  <c r="W211" i="14"/>
  <c r="F212" i="14"/>
  <c r="F214" i="14"/>
  <c r="F215" i="14"/>
  <c r="W215" i="14"/>
  <c r="F216" i="14"/>
  <c r="F217" i="14"/>
  <c r="F218" i="14"/>
  <c r="F219" i="14"/>
  <c r="W219" i="14"/>
  <c r="F220" i="14"/>
  <c r="F222" i="14"/>
  <c r="F223" i="14"/>
  <c r="W223" i="14"/>
  <c r="F224" i="14"/>
  <c r="F225" i="14"/>
  <c r="F226" i="14"/>
  <c r="F227" i="14"/>
  <c r="W227" i="14"/>
  <c r="F228" i="14"/>
  <c r="F230" i="14"/>
  <c r="F231" i="14"/>
  <c r="W231" i="14"/>
  <c r="F232" i="14"/>
  <c r="F233" i="14"/>
  <c r="F234" i="14"/>
  <c r="F235" i="14"/>
  <c r="W235" i="14"/>
  <c r="F236" i="14"/>
  <c r="F238" i="14"/>
  <c r="F239" i="14"/>
  <c r="W239" i="14"/>
  <c r="F240" i="14"/>
  <c r="F241" i="14"/>
  <c r="F242" i="14"/>
  <c r="F243" i="14"/>
  <c r="W243" i="14"/>
  <c r="F244" i="14"/>
  <c r="F246" i="14"/>
  <c r="F247" i="14"/>
  <c r="W247" i="14"/>
  <c r="F248" i="14"/>
  <c r="F249" i="14"/>
  <c r="F250" i="14"/>
  <c r="F251" i="14"/>
  <c r="W251" i="14"/>
  <c r="F252" i="14"/>
  <c r="F254" i="14"/>
  <c r="F255" i="14"/>
  <c r="W255" i="14"/>
  <c r="F256" i="14"/>
  <c r="W256" i="14"/>
  <c r="F257" i="14"/>
  <c r="F258" i="14"/>
  <c r="F259" i="14"/>
  <c r="W259" i="14"/>
  <c r="F260" i="14"/>
  <c r="F262" i="14"/>
  <c r="F263" i="14"/>
  <c r="W263" i="14"/>
  <c r="F264" i="14"/>
  <c r="W264" i="14"/>
  <c r="F265" i="14"/>
  <c r="F266" i="14"/>
  <c r="F267" i="14"/>
  <c r="W267" i="14"/>
  <c r="F268" i="14"/>
  <c r="F270" i="14"/>
  <c r="F271" i="14"/>
  <c r="W271" i="14"/>
  <c r="F272" i="14"/>
  <c r="W272" i="14"/>
  <c r="F273" i="14"/>
  <c r="W273" i="14"/>
  <c r="F274" i="14"/>
  <c r="F275" i="14"/>
  <c r="W275" i="14"/>
  <c r="F276" i="14"/>
  <c r="F277" i="14"/>
  <c r="W277" i="14"/>
  <c r="F278" i="14"/>
  <c r="F279" i="14"/>
  <c r="W279" i="14"/>
  <c r="F280" i="14"/>
  <c r="F281" i="14"/>
  <c r="W281" i="14"/>
  <c r="F282" i="14"/>
  <c r="F283" i="14"/>
  <c r="W283" i="14"/>
  <c r="F284" i="14"/>
  <c r="F285" i="14"/>
  <c r="W285" i="14"/>
  <c r="F286" i="14"/>
  <c r="F287" i="14"/>
  <c r="W287" i="14"/>
  <c r="F288" i="14"/>
  <c r="F289" i="14"/>
  <c r="W289" i="14"/>
  <c r="F290" i="14"/>
  <c r="F291" i="14"/>
  <c r="W291" i="14"/>
  <c r="F292" i="14"/>
  <c r="F293" i="14"/>
  <c r="W293" i="14"/>
  <c r="F294" i="14"/>
  <c r="F295" i="14"/>
  <c r="W295" i="14"/>
  <c r="F296" i="14"/>
  <c r="F297" i="14"/>
  <c r="W297" i="14"/>
  <c r="F298" i="14"/>
  <c r="F299" i="14"/>
  <c r="W299" i="14"/>
  <c r="F300" i="14"/>
  <c r="F301" i="14"/>
  <c r="W301" i="14"/>
  <c r="F302" i="14"/>
  <c r="F303" i="14"/>
  <c r="W303" i="14"/>
  <c r="F304" i="14"/>
  <c r="F305" i="14"/>
  <c r="W305" i="14"/>
  <c r="F306" i="14"/>
  <c r="F307" i="14"/>
  <c r="W307" i="14"/>
  <c r="F308" i="14"/>
  <c r="F309" i="14"/>
  <c r="W309" i="14"/>
  <c r="F310" i="14"/>
  <c r="F311" i="14"/>
  <c r="W311" i="14"/>
  <c r="F312" i="14"/>
  <c r="F313" i="14"/>
  <c r="W313" i="14"/>
  <c r="F314" i="14"/>
  <c r="F315" i="14"/>
  <c r="W315" i="14"/>
  <c r="F316" i="14"/>
  <c r="F317" i="14"/>
  <c r="F318" i="14"/>
  <c r="W318" i="14"/>
  <c r="F319" i="14"/>
  <c r="F320" i="14"/>
  <c r="F321" i="14"/>
  <c r="W322" i="14"/>
  <c r="F325" i="2"/>
  <c r="Y325" i="2"/>
  <c r="F326" i="2"/>
  <c r="Y326" i="2"/>
  <c r="F327" i="2"/>
  <c r="Y327" i="2"/>
  <c r="F328" i="2"/>
  <c r="Y328" i="2"/>
  <c r="F329" i="2"/>
  <c r="Y329" i="2"/>
  <c r="F330" i="2"/>
  <c r="Y330" i="2"/>
  <c r="F331" i="2"/>
  <c r="Y331" i="2"/>
  <c r="F332" i="2"/>
  <c r="Y332" i="2"/>
  <c r="F333" i="2"/>
  <c r="Y333" i="2"/>
  <c r="F334" i="2"/>
  <c r="Y334" i="2"/>
  <c r="F335" i="2"/>
  <c r="Y335" i="2"/>
  <c r="F336" i="2"/>
  <c r="Y336" i="2"/>
  <c r="F337" i="2"/>
  <c r="Y337" i="2"/>
  <c r="F338" i="2"/>
  <c r="Y338" i="2"/>
  <c r="F339" i="2"/>
  <c r="Y339" i="2"/>
  <c r="F340" i="2"/>
  <c r="Y340" i="2"/>
  <c r="F341" i="2"/>
  <c r="Y341" i="2"/>
  <c r="F342" i="2"/>
  <c r="Y342" i="2"/>
  <c r="F343" i="2"/>
  <c r="Y343" i="2"/>
  <c r="F344" i="2"/>
  <c r="Y344" i="2"/>
  <c r="F345" i="2"/>
  <c r="Y345" i="2"/>
  <c r="F346" i="2"/>
  <c r="Y346" i="2"/>
  <c r="F347" i="2"/>
  <c r="Y347" i="2"/>
  <c r="F348" i="2"/>
  <c r="Y348" i="2"/>
  <c r="F349" i="2"/>
  <c r="Y349" i="2"/>
  <c r="F350" i="2"/>
  <c r="Y350" i="2"/>
  <c r="F351" i="2"/>
  <c r="Y351" i="2"/>
  <c r="F352" i="2"/>
  <c r="Y352" i="2"/>
  <c r="F353" i="2"/>
  <c r="Y353" i="2"/>
  <c r="F354" i="2"/>
  <c r="Y354" i="2"/>
  <c r="F355" i="2"/>
  <c r="Y355" i="2"/>
  <c r="F356" i="2"/>
  <c r="Y356" i="2"/>
  <c r="F357" i="2"/>
  <c r="Y357" i="2"/>
  <c r="F358" i="2"/>
  <c r="Y358" i="2"/>
  <c r="F359" i="2"/>
  <c r="Y359" i="2"/>
  <c r="F360" i="2"/>
  <c r="Y360" i="2"/>
  <c r="F361" i="2"/>
  <c r="Y361" i="2"/>
  <c r="F362" i="2"/>
  <c r="Y362" i="2"/>
  <c r="F363" i="2"/>
  <c r="Y363" i="2"/>
  <c r="F364" i="2"/>
  <c r="Y364" i="2"/>
  <c r="F365" i="2"/>
  <c r="Y365" i="2"/>
  <c r="F366" i="2"/>
  <c r="Y366" i="2"/>
  <c r="F367" i="2"/>
  <c r="Y367" i="2"/>
  <c r="F368" i="2"/>
  <c r="Y368" i="2"/>
  <c r="F369" i="2"/>
  <c r="Y369" i="2"/>
  <c r="F370" i="2"/>
  <c r="Y370" i="2"/>
  <c r="F371" i="2"/>
  <c r="Y371" i="2"/>
  <c r="F372" i="2"/>
  <c r="Y372" i="2"/>
  <c r="F373" i="2"/>
  <c r="Y373" i="2"/>
  <c r="F374" i="2"/>
  <c r="Y374" i="2"/>
  <c r="F375" i="2"/>
  <c r="Y375" i="2"/>
  <c r="F376" i="2"/>
  <c r="Y376" i="2"/>
  <c r="F377" i="2"/>
  <c r="Y377" i="2"/>
  <c r="F378" i="2"/>
  <c r="Y378" i="2"/>
  <c r="F379" i="2"/>
  <c r="Y379" i="2"/>
  <c r="F380" i="2"/>
  <c r="Y380" i="2"/>
  <c r="F381" i="2"/>
  <c r="Y381" i="2"/>
  <c r="F382" i="2"/>
  <c r="Y382" i="2"/>
  <c r="F383" i="2"/>
  <c r="Y383" i="2"/>
  <c r="F384" i="2"/>
  <c r="Y384" i="2"/>
  <c r="F385" i="2"/>
  <c r="Y385" i="2"/>
  <c r="F386" i="2"/>
  <c r="Y386" i="2"/>
  <c r="F387" i="2"/>
  <c r="Y387" i="2"/>
  <c r="F388" i="2"/>
  <c r="Y388" i="2"/>
  <c r="F389" i="2"/>
  <c r="Y389" i="2"/>
  <c r="F390" i="2"/>
  <c r="Y390" i="2"/>
  <c r="F391" i="2"/>
  <c r="Y391" i="2"/>
  <c r="F392" i="2"/>
  <c r="Y392" i="2"/>
  <c r="F393" i="2"/>
  <c r="Y393" i="2"/>
  <c r="F394" i="2"/>
  <c r="Y394" i="2"/>
  <c r="F395" i="2"/>
  <c r="Y395" i="2"/>
  <c r="F396" i="2"/>
  <c r="Y396" i="2"/>
  <c r="F397" i="2"/>
  <c r="Y397" i="2"/>
  <c r="F398" i="2"/>
  <c r="Y398" i="2"/>
  <c r="F399" i="2"/>
  <c r="Y399" i="2"/>
  <c r="F400" i="2"/>
  <c r="Y400" i="2"/>
  <c r="F401" i="2"/>
  <c r="Y401" i="2"/>
  <c r="F402" i="2"/>
  <c r="Y402" i="2"/>
  <c r="F403" i="2"/>
  <c r="Y403" i="2"/>
  <c r="F404" i="2"/>
  <c r="Y404" i="2"/>
  <c r="F405" i="2"/>
  <c r="Y405" i="2"/>
  <c r="F406" i="2"/>
  <c r="Y406" i="2"/>
  <c r="F407" i="2"/>
  <c r="Y407" i="2"/>
  <c r="F408" i="2"/>
  <c r="Y408" i="2"/>
  <c r="F409" i="2"/>
  <c r="Y409" i="2"/>
  <c r="F410" i="2"/>
  <c r="Y410" i="2"/>
  <c r="F411" i="2"/>
  <c r="Y411" i="2"/>
  <c r="F412" i="2"/>
  <c r="Y412" i="2"/>
  <c r="F413" i="2"/>
  <c r="Y413" i="2"/>
  <c r="F414" i="2"/>
  <c r="Y414" i="2"/>
  <c r="F415" i="2"/>
  <c r="Y415" i="2"/>
  <c r="F416" i="2"/>
  <c r="Y416" i="2"/>
  <c r="F417" i="2"/>
  <c r="Y417" i="2"/>
  <c r="F418" i="2"/>
  <c r="Y418" i="2"/>
  <c r="F419" i="2"/>
  <c r="Y419" i="2"/>
  <c r="F420" i="2"/>
  <c r="Y420" i="2"/>
  <c r="F421" i="2"/>
  <c r="Y421" i="2"/>
  <c r="F422" i="2"/>
  <c r="Y422" i="2"/>
  <c r="F423" i="2"/>
  <c r="Y423" i="2"/>
  <c r="F424" i="2"/>
  <c r="Y424" i="2"/>
  <c r="F425" i="2"/>
  <c r="Y425" i="2"/>
  <c r="F426" i="2"/>
  <c r="Y426" i="2"/>
  <c r="F427" i="2"/>
  <c r="Y427" i="2"/>
  <c r="F428" i="2"/>
  <c r="Y428" i="2"/>
  <c r="F429" i="2"/>
  <c r="Y429" i="2"/>
  <c r="F430" i="2"/>
  <c r="Y430" i="2"/>
  <c r="F431" i="2"/>
  <c r="Y431" i="2"/>
  <c r="F432" i="2"/>
  <c r="Y432" i="2"/>
  <c r="F433" i="2"/>
  <c r="Y433" i="2"/>
  <c r="F434" i="2"/>
  <c r="Y434" i="2"/>
  <c r="F435" i="2"/>
  <c r="Y435" i="2"/>
  <c r="F436" i="2"/>
  <c r="Y436" i="2"/>
  <c r="Y324" i="2"/>
  <c r="F324" i="2"/>
  <c r="F7" i="2"/>
  <c r="F8" i="2"/>
  <c r="Y8" i="2"/>
  <c r="F9" i="2"/>
  <c r="Y10" i="2"/>
  <c r="F11" i="2"/>
  <c r="F12" i="2"/>
  <c r="F14" i="2"/>
  <c r="Y14" i="2"/>
  <c r="F15" i="2"/>
  <c r="F16" i="2"/>
  <c r="F17" i="2"/>
  <c r="Y18" i="2"/>
  <c r="F19" i="2"/>
  <c r="F20" i="2"/>
  <c r="F22" i="2"/>
  <c r="Y22" i="2"/>
  <c r="F23" i="2"/>
  <c r="F24" i="2"/>
  <c r="F25" i="2"/>
  <c r="Y26" i="2"/>
  <c r="F27" i="2"/>
  <c r="F28" i="2"/>
  <c r="F30" i="2"/>
  <c r="Y30" i="2"/>
  <c r="F31" i="2"/>
  <c r="F32" i="2"/>
  <c r="F33" i="2"/>
  <c r="Y34" i="2"/>
  <c r="F35" i="2"/>
  <c r="F36" i="2"/>
  <c r="F38" i="2"/>
  <c r="Y38" i="2"/>
  <c r="F39" i="2"/>
  <c r="F40" i="2"/>
  <c r="F41" i="2"/>
  <c r="Y42" i="2"/>
  <c r="F43" i="2"/>
  <c r="F44" i="2"/>
  <c r="F46" i="2"/>
  <c r="Y46" i="2"/>
  <c r="F47" i="2"/>
  <c r="F48" i="2"/>
  <c r="F49" i="2"/>
  <c r="Y50" i="2"/>
  <c r="F51" i="2"/>
  <c r="F52" i="2"/>
  <c r="F53" i="2"/>
  <c r="F54" i="2"/>
  <c r="Y54" i="2"/>
  <c r="F55" i="2"/>
  <c r="F56" i="2"/>
  <c r="F57" i="2"/>
  <c r="Y58" i="2"/>
  <c r="F59" i="2"/>
  <c r="F60" i="2"/>
  <c r="F61" i="2"/>
  <c r="F62" i="2"/>
  <c r="Y62" i="2"/>
  <c r="F63" i="2"/>
  <c r="F64" i="2"/>
  <c r="F65" i="2"/>
  <c r="Y66" i="2"/>
  <c r="F67" i="2"/>
  <c r="F68" i="2"/>
  <c r="F69" i="2"/>
  <c r="F70" i="2"/>
  <c r="Y70" i="2"/>
  <c r="F71" i="2"/>
  <c r="F72" i="2"/>
  <c r="F73" i="2"/>
  <c r="Y74" i="2"/>
  <c r="F75" i="2"/>
  <c r="F76" i="2"/>
  <c r="F77" i="2"/>
  <c r="F78" i="2"/>
  <c r="Y78" i="2"/>
  <c r="F79" i="2"/>
  <c r="F80" i="2"/>
  <c r="F81" i="2"/>
  <c r="Y82" i="2"/>
  <c r="F83" i="2"/>
  <c r="F84" i="2"/>
  <c r="F86" i="2"/>
  <c r="Y86" i="2"/>
  <c r="F87" i="2"/>
  <c r="F88" i="2"/>
  <c r="F89" i="2"/>
  <c r="Y90" i="2"/>
  <c r="F91" i="2"/>
  <c r="F92" i="2"/>
  <c r="F93" i="2"/>
  <c r="F94" i="2"/>
  <c r="Y94" i="2"/>
  <c r="F95" i="2"/>
  <c r="F96" i="2"/>
  <c r="F97" i="2"/>
  <c r="Y98" i="2"/>
  <c r="F99" i="2"/>
  <c r="F100" i="2"/>
  <c r="F102" i="2"/>
  <c r="Y102" i="2"/>
  <c r="F103" i="2"/>
  <c r="F104" i="2"/>
  <c r="F105" i="2"/>
  <c r="Y106" i="2"/>
  <c r="F107" i="2"/>
  <c r="Y108" i="2"/>
  <c r="F109" i="2"/>
  <c r="Y110" i="2"/>
  <c r="F111" i="2"/>
  <c r="Y112" i="2"/>
  <c r="F113" i="2"/>
  <c r="Y114" i="2"/>
  <c r="F115" i="2"/>
  <c r="Y116" i="2"/>
  <c r="F117" i="2"/>
  <c r="Y118" i="2"/>
  <c r="F119" i="2"/>
  <c r="Y120" i="2"/>
  <c r="F121" i="2"/>
  <c r="Y122" i="2"/>
  <c r="F123" i="2"/>
  <c r="Y124" i="2"/>
  <c r="F125" i="2"/>
  <c r="Y126" i="2"/>
  <c r="F127" i="2"/>
  <c r="Y128" i="2"/>
  <c r="F129" i="2"/>
  <c r="Y130" i="2"/>
  <c r="F131" i="2"/>
  <c r="Y132" i="2"/>
  <c r="F133" i="2"/>
  <c r="Y134" i="2"/>
  <c r="F135" i="2"/>
  <c r="Y136" i="2"/>
  <c r="F137" i="2"/>
  <c r="Y138" i="2"/>
  <c r="F139" i="2"/>
  <c r="Y140" i="2"/>
  <c r="F141" i="2"/>
  <c r="Y142" i="2"/>
  <c r="F143" i="2"/>
  <c r="Y144" i="2"/>
  <c r="F145" i="2"/>
  <c r="Y146" i="2"/>
  <c r="F147" i="2"/>
  <c r="Y148" i="2"/>
  <c r="F149" i="2"/>
  <c r="Y150" i="2"/>
  <c r="F151" i="2"/>
  <c r="Y152" i="2"/>
  <c r="F153" i="2"/>
  <c r="Y154" i="2"/>
  <c r="F155" i="2"/>
  <c r="Y156" i="2"/>
  <c r="F157" i="2"/>
  <c r="Y158" i="2"/>
  <c r="F159" i="2"/>
  <c r="Y160" i="2"/>
  <c r="F161" i="2"/>
  <c r="Y162" i="2"/>
  <c r="F163" i="2"/>
  <c r="Y164" i="2"/>
  <c r="F165" i="2"/>
  <c r="Y166" i="2"/>
  <c r="F167" i="2"/>
  <c r="Y168" i="2"/>
  <c r="F169" i="2"/>
  <c r="Y170" i="2"/>
  <c r="F171" i="2"/>
  <c r="Y172" i="2"/>
  <c r="F173" i="2"/>
  <c r="Y174" i="2"/>
  <c r="F175" i="2"/>
  <c r="F176" i="2"/>
  <c r="Y176" i="2"/>
  <c r="F177" i="2"/>
  <c r="Y177" i="2"/>
  <c r="F178" i="2"/>
  <c r="Y178" i="2"/>
  <c r="Y180" i="2"/>
  <c r="F181" i="2"/>
  <c r="Y181" i="2"/>
  <c r="F182" i="2"/>
  <c r="Y182" i="2"/>
  <c r="Y184" i="2"/>
  <c r="F185" i="2"/>
  <c r="Y185" i="2"/>
  <c r="F186" i="2"/>
  <c r="Y186" i="2"/>
  <c r="Y188" i="2"/>
  <c r="F189" i="2"/>
  <c r="Y189" i="2"/>
  <c r="F190" i="2"/>
  <c r="Y190" i="2"/>
  <c r="Y192" i="2"/>
  <c r="F193" i="2"/>
  <c r="Y193" i="2"/>
  <c r="F194" i="2"/>
  <c r="F195" i="2"/>
  <c r="Y196" i="2"/>
  <c r="F197" i="2"/>
  <c r="F199" i="2"/>
  <c r="F201" i="2"/>
  <c r="F202" i="2"/>
  <c r="Y202" i="2"/>
  <c r="F203" i="2"/>
  <c r="Y204" i="2"/>
  <c r="F205" i="2"/>
  <c r="F206" i="2"/>
  <c r="F207" i="2"/>
  <c r="F209" i="2"/>
  <c r="F210" i="2"/>
  <c r="Y210" i="2"/>
  <c r="F211" i="2"/>
  <c r="Y212" i="2"/>
  <c r="F213" i="2"/>
  <c r="F214" i="2"/>
  <c r="F215" i="2"/>
  <c r="F217" i="2"/>
  <c r="F218" i="2"/>
  <c r="Y218" i="2"/>
  <c r="F219" i="2"/>
  <c r="Y220" i="2"/>
  <c r="F221" i="2"/>
  <c r="F222" i="2"/>
  <c r="F223" i="2"/>
  <c r="F225" i="2"/>
  <c r="F226" i="2"/>
  <c r="Y226" i="2"/>
  <c r="F227" i="2"/>
  <c r="F228" i="2"/>
  <c r="Y228" i="2"/>
  <c r="F229" i="2"/>
  <c r="Y230" i="2"/>
  <c r="F231" i="2"/>
  <c r="F232" i="2"/>
  <c r="F234" i="2"/>
  <c r="Y234" i="2"/>
  <c r="F235" i="2"/>
  <c r="F236" i="2"/>
  <c r="Y236" i="2"/>
  <c r="F237" i="2"/>
  <c r="Y238" i="2"/>
  <c r="F239" i="2"/>
  <c r="F240" i="2"/>
  <c r="F242" i="2"/>
  <c r="Y242" i="2"/>
  <c r="F243" i="2"/>
  <c r="F244" i="2"/>
  <c r="Y244" i="2"/>
  <c r="F245" i="2"/>
  <c r="Y246" i="2"/>
  <c r="F247" i="2"/>
  <c r="F248" i="2"/>
  <c r="F250" i="2"/>
  <c r="Y250" i="2"/>
  <c r="F251" i="2"/>
  <c r="F252" i="2"/>
  <c r="Y252" i="2"/>
  <c r="F253" i="2"/>
  <c r="Y254" i="2"/>
  <c r="F255" i="2"/>
  <c r="F256" i="2"/>
  <c r="F258" i="2"/>
  <c r="Y258" i="2"/>
  <c r="F259" i="2"/>
  <c r="F260" i="2"/>
  <c r="Y260" i="2"/>
  <c r="F261" i="2"/>
  <c r="Y262" i="2"/>
  <c r="F263" i="2"/>
  <c r="F264" i="2"/>
  <c r="F266" i="2"/>
  <c r="Y266" i="2"/>
  <c r="F267" i="2"/>
  <c r="F268" i="2"/>
  <c r="Y268" i="2"/>
  <c r="F269" i="2"/>
  <c r="Y270" i="2"/>
  <c r="F271" i="2"/>
  <c r="F272" i="2"/>
  <c r="F274" i="2"/>
  <c r="Y274" i="2"/>
  <c r="F275" i="2"/>
  <c r="F276" i="2"/>
  <c r="Y276" i="2"/>
  <c r="F277" i="2"/>
  <c r="Y278" i="2"/>
  <c r="F279" i="2"/>
  <c r="F280" i="2"/>
  <c r="F282" i="2"/>
  <c r="Y282" i="2"/>
  <c r="F283" i="2"/>
  <c r="F284" i="2"/>
  <c r="Y284" i="2"/>
  <c r="F285" i="2"/>
  <c r="Y286" i="2"/>
  <c r="F287" i="2"/>
  <c r="F288" i="2"/>
  <c r="F290" i="2"/>
  <c r="Y290" i="2"/>
  <c r="F291" i="2"/>
  <c r="F292" i="2"/>
  <c r="Y292" i="2"/>
  <c r="F293" i="2"/>
  <c r="Y294" i="2"/>
  <c r="F295" i="2"/>
  <c r="F296" i="2"/>
  <c r="F298" i="2"/>
  <c r="Y298" i="2"/>
  <c r="F299" i="2"/>
  <c r="F300" i="2"/>
  <c r="Y300" i="2"/>
  <c r="F301" i="2"/>
  <c r="Y302" i="2"/>
  <c r="F303" i="2"/>
  <c r="F304" i="2"/>
  <c r="F306" i="2"/>
  <c r="Y306" i="2"/>
  <c r="F307" i="2"/>
  <c r="F308" i="2"/>
  <c r="Y308" i="2"/>
  <c r="F309" i="2"/>
  <c r="Y310" i="2"/>
  <c r="F311" i="2"/>
  <c r="F312" i="2"/>
  <c r="F314" i="2"/>
  <c r="Y314" i="2"/>
  <c r="F315" i="2"/>
  <c r="F316" i="2"/>
  <c r="Y316" i="2"/>
  <c r="F317" i="2"/>
  <c r="Y318" i="2"/>
  <c r="F319" i="2"/>
  <c r="F320" i="2"/>
  <c r="G325" i="1"/>
  <c r="M325" i="1"/>
  <c r="U325" i="1"/>
  <c r="X325" i="1"/>
  <c r="G326" i="1"/>
  <c r="M326" i="1"/>
  <c r="U326" i="1"/>
  <c r="AK326" i="1"/>
  <c r="G327" i="1"/>
  <c r="U327" i="1"/>
  <c r="X327" i="1"/>
  <c r="M328" i="1"/>
  <c r="U328" i="1"/>
  <c r="AK328" i="1"/>
  <c r="G329" i="1"/>
  <c r="M329" i="1"/>
  <c r="U329" i="1"/>
  <c r="G330" i="1"/>
  <c r="M330" i="1"/>
  <c r="U330" i="1"/>
  <c r="AK330" i="1"/>
  <c r="G331" i="1"/>
  <c r="M331" i="1"/>
  <c r="U331" i="1"/>
  <c r="G332" i="1"/>
  <c r="M332" i="1"/>
  <c r="U332" i="1"/>
  <c r="AK332" i="1"/>
  <c r="G333" i="1"/>
  <c r="M333" i="1"/>
  <c r="U333" i="1"/>
  <c r="M334" i="1"/>
  <c r="U334" i="1"/>
  <c r="AK334" i="1"/>
  <c r="G335" i="1"/>
  <c r="M335" i="1"/>
  <c r="U335" i="1"/>
  <c r="M336" i="1"/>
  <c r="U336" i="1"/>
  <c r="X336" i="1"/>
  <c r="Y336" i="1" s="1"/>
  <c r="AK336" i="1"/>
  <c r="G337" i="1"/>
  <c r="M337" i="1"/>
  <c r="U337" i="1"/>
  <c r="M338" i="1"/>
  <c r="U338" i="1"/>
  <c r="AK338" i="1"/>
  <c r="G339" i="1"/>
  <c r="U339" i="1"/>
  <c r="G340" i="1"/>
  <c r="M340" i="1"/>
  <c r="U340" i="1"/>
  <c r="AK340" i="1"/>
  <c r="G341" i="1"/>
  <c r="U341" i="1"/>
  <c r="G342" i="1"/>
  <c r="M342" i="1"/>
  <c r="U342" i="1"/>
  <c r="AK342" i="1"/>
  <c r="G343" i="1"/>
  <c r="M343" i="1"/>
  <c r="U343" i="1"/>
  <c r="G344" i="1"/>
  <c r="M344" i="1"/>
  <c r="U344" i="1"/>
  <c r="AK344" i="1"/>
  <c r="G345" i="1"/>
  <c r="U345" i="1"/>
  <c r="G346" i="1"/>
  <c r="M346" i="1"/>
  <c r="U346" i="1"/>
  <c r="AK346" i="1"/>
  <c r="G347" i="1"/>
  <c r="U347" i="1"/>
  <c r="G348" i="1"/>
  <c r="M348" i="1"/>
  <c r="U348" i="1"/>
  <c r="X348" i="1"/>
  <c r="Y348" i="1" s="1"/>
  <c r="AK348" i="1"/>
  <c r="G349" i="1"/>
  <c r="M349" i="1"/>
  <c r="U349" i="1"/>
  <c r="G350" i="1"/>
  <c r="M350" i="1"/>
  <c r="U350" i="1"/>
  <c r="AK350" i="1"/>
  <c r="G351" i="1"/>
  <c r="M351" i="1"/>
  <c r="U351" i="1"/>
  <c r="G352" i="1"/>
  <c r="M352" i="1"/>
  <c r="U352" i="1"/>
  <c r="AK352" i="1"/>
  <c r="G353" i="1"/>
  <c r="M353" i="1"/>
  <c r="U353" i="1"/>
  <c r="X353" i="1"/>
  <c r="M354" i="1"/>
  <c r="U354" i="1"/>
  <c r="X354" i="1"/>
  <c r="Y354" i="1" s="1"/>
  <c r="AK354" i="1"/>
  <c r="G355" i="1"/>
  <c r="M355" i="1"/>
  <c r="U355" i="1"/>
  <c r="G356" i="1"/>
  <c r="M356" i="1"/>
  <c r="U356" i="1"/>
  <c r="AK356" i="1"/>
  <c r="G357" i="1"/>
  <c r="M357" i="1"/>
  <c r="U357" i="1"/>
  <c r="G358" i="1"/>
  <c r="M358" i="1"/>
  <c r="U358" i="1"/>
  <c r="AK358" i="1"/>
  <c r="G359" i="1"/>
  <c r="M359" i="1"/>
  <c r="U359" i="1"/>
  <c r="G360" i="1"/>
  <c r="M360" i="1"/>
  <c r="U360" i="1"/>
  <c r="G361" i="1"/>
  <c r="U361" i="1"/>
  <c r="M362" i="1"/>
  <c r="U362" i="1"/>
  <c r="AK362" i="1"/>
  <c r="G363" i="1"/>
  <c r="M364" i="1"/>
  <c r="U364" i="1"/>
  <c r="AK364" i="1"/>
  <c r="G365" i="1"/>
  <c r="X365" i="1"/>
  <c r="G366" i="1"/>
  <c r="M366" i="1"/>
  <c r="U366" i="1"/>
  <c r="X366" i="1"/>
  <c r="AK366" i="1"/>
  <c r="G367" i="1"/>
  <c r="N367" i="1" s="1"/>
  <c r="M367" i="1"/>
  <c r="U367" i="1"/>
  <c r="G368" i="1"/>
  <c r="M368" i="1"/>
  <c r="U368" i="1"/>
  <c r="X368" i="1"/>
  <c r="G369" i="1"/>
  <c r="U369" i="1"/>
  <c r="M370" i="1"/>
  <c r="U370" i="1"/>
  <c r="X370" i="1"/>
  <c r="Y370" i="1" s="1"/>
  <c r="AK370" i="1"/>
  <c r="G371" i="1"/>
  <c r="M372" i="1"/>
  <c r="U372" i="1"/>
  <c r="AK372" i="1"/>
  <c r="G373" i="1"/>
  <c r="G374" i="1"/>
  <c r="M374" i="1"/>
  <c r="N374" i="1" s="1"/>
  <c r="U374" i="1"/>
  <c r="AK374" i="1"/>
  <c r="G375" i="1"/>
  <c r="M375" i="1"/>
  <c r="U375" i="1"/>
  <c r="G376" i="1"/>
  <c r="M376" i="1"/>
  <c r="U376" i="1"/>
  <c r="X376" i="1"/>
  <c r="G377" i="1"/>
  <c r="U377" i="1"/>
  <c r="M378" i="1"/>
  <c r="U378" i="1"/>
  <c r="X378" i="1"/>
  <c r="AK378" i="1"/>
  <c r="G379" i="1"/>
  <c r="X379" i="1"/>
  <c r="M380" i="1"/>
  <c r="U380" i="1"/>
  <c r="AK380" i="1"/>
  <c r="G381" i="1"/>
  <c r="G382" i="1"/>
  <c r="M382" i="1"/>
  <c r="U382" i="1"/>
  <c r="AK382" i="1"/>
  <c r="G383" i="1"/>
  <c r="M383" i="1"/>
  <c r="U383" i="1"/>
  <c r="AK383" i="1"/>
  <c r="G384" i="1"/>
  <c r="N384" i="1" s="1"/>
  <c r="M384" i="1"/>
  <c r="U384" i="1"/>
  <c r="AK384" i="1"/>
  <c r="G385" i="1"/>
  <c r="M385" i="1"/>
  <c r="U385" i="1"/>
  <c r="AK385" i="1"/>
  <c r="G386" i="1"/>
  <c r="M386" i="1"/>
  <c r="U386" i="1"/>
  <c r="AK386" i="1"/>
  <c r="G387" i="1"/>
  <c r="M387" i="1"/>
  <c r="U387" i="1"/>
  <c r="X387" i="1"/>
  <c r="M388" i="1"/>
  <c r="U388" i="1"/>
  <c r="M389" i="1"/>
  <c r="U389" i="1"/>
  <c r="AK389" i="1"/>
  <c r="G390" i="1"/>
  <c r="M390" i="1"/>
  <c r="U390" i="1"/>
  <c r="AK390" i="1"/>
  <c r="G391" i="1"/>
  <c r="AK391" i="1"/>
  <c r="G392" i="1"/>
  <c r="M392" i="1"/>
  <c r="U392" i="1"/>
  <c r="AK392" i="1"/>
  <c r="G393" i="1"/>
  <c r="M393" i="1"/>
  <c r="U393" i="1"/>
  <c r="X393" i="1"/>
  <c r="Y393" i="1" s="1"/>
  <c r="AK393" i="1"/>
  <c r="G394" i="1"/>
  <c r="M394" i="1"/>
  <c r="U394" i="1"/>
  <c r="AK394" i="1"/>
  <c r="G395" i="1"/>
  <c r="M395" i="1"/>
  <c r="U395" i="1"/>
  <c r="X395" i="1"/>
  <c r="M396" i="1"/>
  <c r="U396" i="1"/>
  <c r="X396" i="1"/>
  <c r="M397" i="1"/>
  <c r="U397" i="1"/>
  <c r="X397" i="1"/>
  <c r="Y397" i="1" s="1"/>
  <c r="AK397" i="1"/>
  <c r="G398" i="1"/>
  <c r="M398" i="1"/>
  <c r="U398" i="1"/>
  <c r="AK398" i="1"/>
  <c r="G399" i="1"/>
  <c r="AK399" i="1"/>
  <c r="G400" i="1"/>
  <c r="M400" i="1"/>
  <c r="U400" i="1"/>
  <c r="G401" i="1"/>
  <c r="M401" i="1"/>
  <c r="U401" i="1"/>
  <c r="AK401" i="1"/>
  <c r="G402" i="1"/>
  <c r="M402" i="1"/>
  <c r="U402" i="1"/>
  <c r="AK402" i="1"/>
  <c r="G403" i="1"/>
  <c r="X403" i="1"/>
  <c r="M404" i="1"/>
  <c r="U404" i="1"/>
  <c r="G405" i="1"/>
  <c r="M405" i="1"/>
  <c r="U405" i="1"/>
  <c r="AK405" i="1"/>
  <c r="G406" i="1"/>
  <c r="M406" i="1"/>
  <c r="U406" i="1"/>
  <c r="AK406" i="1"/>
  <c r="G407" i="1"/>
  <c r="M408" i="1"/>
  <c r="U408" i="1"/>
  <c r="X408" i="1"/>
  <c r="G409" i="1"/>
  <c r="M409" i="1"/>
  <c r="U409" i="1"/>
  <c r="AK409" i="1"/>
  <c r="G410" i="1"/>
  <c r="M410" i="1"/>
  <c r="U410" i="1"/>
  <c r="AK410" i="1"/>
  <c r="G411" i="1"/>
  <c r="M412" i="1"/>
  <c r="U412" i="1"/>
  <c r="G413" i="1"/>
  <c r="M413" i="1"/>
  <c r="U413" i="1"/>
  <c r="AK413" i="1"/>
  <c r="G414" i="1"/>
  <c r="M414" i="1"/>
  <c r="U414" i="1"/>
  <c r="AK414" i="1"/>
  <c r="G415" i="1"/>
  <c r="M416" i="1"/>
  <c r="U416" i="1"/>
  <c r="X416" i="1"/>
  <c r="G417" i="1"/>
  <c r="M417" i="1"/>
  <c r="U417" i="1"/>
  <c r="AK417" i="1"/>
  <c r="G418" i="1"/>
  <c r="N418" i="1" s="1"/>
  <c r="M418" i="1"/>
  <c r="U418" i="1"/>
  <c r="G419" i="1"/>
  <c r="M419" i="1"/>
  <c r="U419" i="1"/>
  <c r="AK419" i="1"/>
  <c r="G420" i="1"/>
  <c r="U420" i="1"/>
  <c r="X420" i="1"/>
  <c r="M421" i="1"/>
  <c r="U421" i="1"/>
  <c r="AK421" i="1"/>
  <c r="G422" i="1"/>
  <c r="U422" i="1"/>
  <c r="M423" i="1"/>
  <c r="U423" i="1"/>
  <c r="AK423" i="1"/>
  <c r="G424" i="1"/>
  <c r="N424" i="1" s="1"/>
  <c r="M424" i="1"/>
  <c r="U424" i="1"/>
  <c r="G425" i="1"/>
  <c r="M425" i="1"/>
  <c r="U425" i="1"/>
  <c r="X425" i="1"/>
  <c r="AK425" i="1"/>
  <c r="G426" i="1"/>
  <c r="N426" i="1" s="1"/>
  <c r="M426" i="1"/>
  <c r="U426" i="1"/>
  <c r="G427" i="1"/>
  <c r="M427" i="1"/>
  <c r="U427" i="1"/>
  <c r="AK427" i="1"/>
  <c r="G428" i="1"/>
  <c r="M429" i="1"/>
  <c r="AK429" i="1"/>
  <c r="G430" i="1"/>
  <c r="U430" i="1"/>
  <c r="M431" i="1"/>
  <c r="U431" i="1"/>
  <c r="X431" i="1"/>
  <c r="AK431" i="1"/>
  <c r="G432" i="1"/>
  <c r="N432" i="1" s="1"/>
  <c r="M432" i="1"/>
  <c r="U432" i="1"/>
  <c r="G433" i="1"/>
  <c r="M433" i="1"/>
  <c r="U433" i="1"/>
  <c r="AK433" i="1"/>
  <c r="G434" i="1"/>
  <c r="N434" i="1" s="1"/>
  <c r="M434" i="1"/>
  <c r="U434" i="1"/>
  <c r="G435" i="1"/>
  <c r="M435" i="1"/>
  <c r="U435" i="1"/>
  <c r="AK435" i="1"/>
  <c r="G436" i="1"/>
  <c r="U436" i="1"/>
  <c r="AK324" i="1"/>
  <c r="U324" i="1"/>
  <c r="M324" i="1"/>
  <c r="G324" i="1"/>
  <c r="G7" i="1"/>
  <c r="U7" i="1"/>
  <c r="M8" i="1"/>
  <c r="U8" i="1"/>
  <c r="X8" i="1"/>
  <c r="G9" i="1"/>
  <c r="N9" i="1" s="1"/>
  <c r="M9" i="1"/>
  <c r="U9" i="1"/>
  <c r="M10" i="1"/>
  <c r="U10" i="1"/>
  <c r="AK10" i="1"/>
  <c r="G11" i="1"/>
  <c r="M11" i="1"/>
  <c r="N11" i="1"/>
  <c r="U11" i="1"/>
  <c r="G12" i="1"/>
  <c r="M12" i="1"/>
  <c r="U12" i="1"/>
  <c r="X12" i="1"/>
  <c r="AK12" i="1"/>
  <c r="G13" i="1"/>
  <c r="M13" i="1"/>
  <c r="U13" i="1"/>
  <c r="U14" i="1"/>
  <c r="AK14" i="1"/>
  <c r="G15" i="1"/>
  <c r="U15" i="1"/>
  <c r="M16" i="1"/>
  <c r="U16" i="1"/>
  <c r="G17" i="1"/>
  <c r="U17" i="1"/>
  <c r="M18" i="1"/>
  <c r="U18" i="1"/>
  <c r="AK18" i="1"/>
  <c r="G19" i="1"/>
  <c r="M19" i="1"/>
  <c r="U19" i="1"/>
  <c r="G20" i="1"/>
  <c r="M20" i="1"/>
  <c r="U20" i="1"/>
  <c r="AK20" i="1"/>
  <c r="G21" i="1"/>
  <c r="M21" i="1"/>
  <c r="U21" i="1"/>
  <c r="U22" i="1"/>
  <c r="AK22" i="1"/>
  <c r="G23" i="1"/>
  <c r="U23" i="1"/>
  <c r="M24" i="1"/>
  <c r="U24" i="1"/>
  <c r="X24" i="1"/>
  <c r="G25" i="1"/>
  <c r="U25" i="1"/>
  <c r="M26" i="1"/>
  <c r="U26" i="1"/>
  <c r="X26" i="1"/>
  <c r="AK26" i="1"/>
  <c r="G27" i="1"/>
  <c r="M27" i="1"/>
  <c r="N27" i="1"/>
  <c r="U27" i="1"/>
  <c r="G28" i="1"/>
  <c r="M28" i="1"/>
  <c r="U28" i="1"/>
  <c r="AK28" i="1"/>
  <c r="G29" i="1"/>
  <c r="M29" i="1"/>
  <c r="U29" i="1"/>
  <c r="U30" i="1"/>
  <c r="X30" i="1"/>
  <c r="Y30" i="1" s="1"/>
  <c r="AK30" i="1"/>
  <c r="G31" i="1"/>
  <c r="U31" i="1"/>
  <c r="M32" i="1"/>
  <c r="U32" i="1"/>
  <c r="X32" i="1"/>
  <c r="G33" i="1"/>
  <c r="U33" i="1"/>
  <c r="M34" i="1"/>
  <c r="U34" i="1"/>
  <c r="X34" i="1"/>
  <c r="Y34" i="1" s="1"/>
  <c r="G35" i="1"/>
  <c r="M36" i="1"/>
  <c r="U36" i="1"/>
  <c r="AK36" i="1"/>
  <c r="G37" i="1"/>
  <c r="U38" i="1"/>
  <c r="X38" i="1"/>
  <c r="AK38" i="1"/>
  <c r="U39" i="1"/>
  <c r="G40" i="1"/>
  <c r="M40" i="1"/>
  <c r="U40" i="1"/>
  <c r="AK40" i="1"/>
  <c r="G41" i="1"/>
  <c r="M41" i="1"/>
  <c r="U41" i="1"/>
  <c r="AK41" i="1"/>
  <c r="M42" i="1"/>
  <c r="U42" i="1"/>
  <c r="X42" i="1"/>
  <c r="AK42" i="1"/>
  <c r="G43" i="1"/>
  <c r="M43" i="1"/>
  <c r="U43" i="1"/>
  <c r="AK43" i="1"/>
  <c r="M44" i="1"/>
  <c r="U44" i="1"/>
  <c r="X44" i="1"/>
  <c r="AK44" i="1"/>
  <c r="G45" i="1"/>
  <c r="M45" i="1"/>
  <c r="U45" i="1"/>
  <c r="AK45" i="1"/>
  <c r="M46" i="1"/>
  <c r="U46" i="1"/>
  <c r="X46" i="1"/>
  <c r="Y46" i="1" s="1"/>
  <c r="AK46" i="1"/>
  <c r="G47" i="1"/>
  <c r="M47" i="1"/>
  <c r="U47" i="1"/>
  <c r="AK47" i="1"/>
  <c r="M48" i="1"/>
  <c r="U48" i="1"/>
  <c r="X48" i="1"/>
  <c r="Y48" i="1" s="1"/>
  <c r="AK48" i="1"/>
  <c r="G49" i="1"/>
  <c r="M49" i="1"/>
  <c r="U49" i="1"/>
  <c r="AK49" i="1"/>
  <c r="M50" i="1"/>
  <c r="U50" i="1"/>
  <c r="AK50" i="1"/>
  <c r="G51" i="1"/>
  <c r="M51" i="1"/>
  <c r="U51" i="1"/>
  <c r="AK51" i="1"/>
  <c r="M52" i="1"/>
  <c r="U52" i="1"/>
  <c r="X52" i="1"/>
  <c r="AK52" i="1"/>
  <c r="G53" i="1"/>
  <c r="M53" i="1"/>
  <c r="U53" i="1"/>
  <c r="AK53" i="1"/>
  <c r="M54" i="1"/>
  <c r="U54" i="1"/>
  <c r="X54" i="1"/>
  <c r="AK54" i="1"/>
  <c r="G55" i="1"/>
  <c r="M55" i="1"/>
  <c r="U55" i="1"/>
  <c r="AK55" i="1"/>
  <c r="M56" i="1"/>
  <c r="U56" i="1"/>
  <c r="X56" i="1"/>
  <c r="AK56" i="1"/>
  <c r="G57" i="1"/>
  <c r="M57" i="1"/>
  <c r="U57" i="1"/>
  <c r="AK57" i="1"/>
  <c r="M58" i="1"/>
  <c r="U58" i="1"/>
  <c r="AK58" i="1"/>
  <c r="G59" i="1"/>
  <c r="U59" i="1"/>
  <c r="AK59" i="1"/>
  <c r="M60" i="1"/>
  <c r="U60" i="1"/>
  <c r="X60" i="1"/>
  <c r="AK60" i="1"/>
  <c r="G61" i="1"/>
  <c r="M61" i="1"/>
  <c r="N61" i="1" s="1"/>
  <c r="U61" i="1"/>
  <c r="G62" i="1"/>
  <c r="M62" i="1"/>
  <c r="U62" i="1"/>
  <c r="AK62" i="1"/>
  <c r="G63" i="1"/>
  <c r="M63" i="1"/>
  <c r="U63" i="1"/>
  <c r="U64" i="1"/>
  <c r="AK64" i="1"/>
  <c r="G65" i="1"/>
  <c r="U65" i="1"/>
  <c r="G66" i="1"/>
  <c r="M66" i="1"/>
  <c r="U66" i="1"/>
  <c r="G67" i="1"/>
  <c r="M67" i="1"/>
  <c r="U67" i="1"/>
  <c r="X67" i="1"/>
  <c r="M68" i="1"/>
  <c r="U68" i="1"/>
  <c r="AK68" i="1"/>
  <c r="G69" i="1"/>
  <c r="M69" i="1"/>
  <c r="N69" i="1" s="1"/>
  <c r="U69" i="1"/>
  <c r="G70" i="1"/>
  <c r="M70" i="1"/>
  <c r="U70" i="1"/>
  <c r="AK70" i="1"/>
  <c r="G71" i="1"/>
  <c r="M71" i="1"/>
  <c r="U71" i="1"/>
  <c r="U72" i="1"/>
  <c r="AK72" i="1"/>
  <c r="G73" i="1"/>
  <c r="U73" i="1"/>
  <c r="G74" i="1"/>
  <c r="M74" i="1"/>
  <c r="U74" i="1"/>
  <c r="G75" i="1"/>
  <c r="U75" i="1"/>
  <c r="G76" i="1"/>
  <c r="U76" i="1"/>
  <c r="G77" i="1"/>
  <c r="U77" i="1"/>
  <c r="G78" i="1"/>
  <c r="U78" i="1"/>
  <c r="G79" i="1"/>
  <c r="U79" i="1"/>
  <c r="G80" i="1"/>
  <c r="U80" i="1"/>
  <c r="U81" i="1"/>
  <c r="G82" i="1"/>
  <c r="U82" i="1"/>
  <c r="AK82" i="1"/>
  <c r="U83" i="1"/>
  <c r="G84" i="1"/>
  <c r="U84" i="1"/>
  <c r="X84" i="1"/>
  <c r="AK84" i="1"/>
  <c r="U85" i="1"/>
  <c r="G86" i="1"/>
  <c r="U86" i="1"/>
  <c r="M87" i="1"/>
  <c r="U87" i="1"/>
  <c r="G88" i="1"/>
  <c r="U88" i="1"/>
  <c r="X88" i="1"/>
  <c r="M89" i="1"/>
  <c r="U89" i="1"/>
  <c r="G90" i="1"/>
  <c r="X90" i="1"/>
  <c r="G91" i="1"/>
  <c r="M91" i="1"/>
  <c r="U91" i="1"/>
  <c r="G92" i="1"/>
  <c r="U92" i="1"/>
  <c r="G93" i="1"/>
  <c r="N93" i="1" s="1"/>
  <c r="M93" i="1"/>
  <c r="U93" i="1"/>
  <c r="AK93" i="1"/>
  <c r="G94" i="1"/>
  <c r="M94" i="1"/>
  <c r="U94" i="1"/>
  <c r="G95" i="1"/>
  <c r="M95" i="1"/>
  <c r="U95" i="1"/>
  <c r="X95" i="1"/>
  <c r="AK95" i="1"/>
  <c r="G96" i="1"/>
  <c r="M96" i="1"/>
  <c r="U96" i="1"/>
  <c r="G97" i="1"/>
  <c r="M97" i="1"/>
  <c r="U97" i="1"/>
  <c r="AK97" i="1"/>
  <c r="G98" i="1"/>
  <c r="M98" i="1"/>
  <c r="U98" i="1"/>
  <c r="G99" i="1"/>
  <c r="N99" i="1" s="1"/>
  <c r="M99" i="1"/>
  <c r="U99" i="1"/>
  <c r="AK99" i="1"/>
  <c r="G100" i="1"/>
  <c r="M100" i="1"/>
  <c r="U100" i="1"/>
  <c r="G101" i="1"/>
  <c r="N101" i="1" s="1"/>
  <c r="M101" i="1"/>
  <c r="U101" i="1"/>
  <c r="AK101" i="1"/>
  <c r="G102" i="1"/>
  <c r="M102" i="1"/>
  <c r="U102" i="1"/>
  <c r="G103" i="1"/>
  <c r="M103" i="1"/>
  <c r="U103" i="1"/>
  <c r="AK103" i="1"/>
  <c r="G104" i="1"/>
  <c r="M104" i="1"/>
  <c r="U104" i="1"/>
  <c r="G105" i="1"/>
  <c r="M105" i="1"/>
  <c r="U105" i="1"/>
  <c r="AK105" i="1"/>
  <c r="G106" i="1"/>
  <c r="M106" i="1"/>
  <c r="U106" i="1"/>
  <c r="G107" i="1"/>
  <c r="N107" i="1" s="1"/>
  <c r="M107" i="1"/>
  <c r="U107" i="1"/>
  <c r="X107" i="1"/>
  <c r="Y107" i="1" s="1"/>
  <c r="AK107" i="1"/>
  <c r="G108" i="1"/>
  <c r="M108" i="1"/>
  <c r="U108" i="1"/>
  <c r="G109" i="1"/>
  <c r="N109" i="1" s="1"/>
  <c r="M109" i="1"/>
  <c r="U109" i="1"/>
  <c r="AK109" i="1"/>
  <c r="G110" i="1"/>
  <c r="M110" i="1"/>
  <c r="U110" i="1"/>
  <c r="G111" i="1"/>
  <c r="M111" i="1"/>
  <c r="U111" i="1"/>
  <c r="AK111" i="1"/>
  <c r="G112" i="1"/>
  <c r="M112" i="1"/>
  <c r="U112" i="1"/>
  <c r="G113" i="1"/>
  <c r="M113" i="1"/>
  <c r="U113" i="1"/>
  <c r="AK113" i="1"/>
  <c r="G114" i="1"/>
  <c r="M114" i="1"/>
  <c r="U114" i="1"/>
  <c r="G115" i="1"/>
  <c r="N115" i="1" s="1"/>
  <c r="M115" i="1"/>
  <c r="U115" i="1"/>
  <c r="AK115" i="1"/>
  <c r="G116" i="1"/>
  <c r="M116" i="1"/>
  <c r="U116" i="1"/>
  <c r="G117" i="1"/>
  <c r="N117" i="1" s="1"/>
  <c r="M117" i="1"/>
  <c r="U117" i="1"/>
  <c r="AK117" i="1"/>
  <c r="G118" i="1"/>
  <c r="M118" i="1"/>
  <c r="U118" i="1"/>
  <c r="G119" i="1"/>
  <c r="M119" i="1"/>
  <c r="U119" i="1"/>
  <c r="AK119" i="1"/>
  <c r="G120" i="1"/>
  <c r="M120" i="1"/>
  <c r="U120" i="1"/>
  <c r="G121" i="1"/>
  <c r="M121" i="1"/>
  <c r="U121" i="1"/>
  <c r="AK121" i="1"/>
  <c r="G122" i="1"/>
  <c r="M122" i="1"/>
  <c r="U122" i="1"/>
  <c r="G123" i="1"/>
  <c r="N123" i="1" s="1"/>
  <c r="M123" i="1"/>
  <c r="U123" i="1"/>
  <c r="AK123" i="1"/>
  <c r="G124" i="1"/>
  <c r="M124" i="1"/>
  <c r="U124" i="1"/>
  <c r="G125" i="1"/>
  <c r="N125" i="1" s="1"/>
  <c r="M125" i="1"/>
  <c r="U125" i="1"/>
  <c r="AK125" i="1"/>
  <c r="G126" i="1"/>
  <c r="M126" i="1"/>
  <c r="U126" i="1"/>
  <c r="G127" i="1"/>
  <c r="M127" i="1"/>
  <c r="U127" i="1"/>
  <c r="AK127" i="1"/>
  <c r="G128" i="1"/>
  <c r="M128" i="1"/>
  <c r="U128" i="1"/>
  <c r="G129" i="1"/>
  <c r="M129" i="1"/>
  <c r="U129" i="1"/>
  <c r="AK129" i="1"/>
  <c r="G130" i="1"/>
  <c r="M130" i="1"/>
  <c r="U130" i="1"/>
  <c r="G131" i="1"/>
  <c r="N131" i="1" s="1"/>
  <c r="M131" i="1"/>
  <c r="U131" i="1"/>
  <c r="AK131" i="1"/>
  <c r="G132" i="1"/>
  <c r="M132" i="1"/>
  <c r="U132" i="1"/>
  <c r="G133" i="1"/>
  <c r="N133" i="1" s="1"/>
  <c r="M133" i="1"/>
  <c r="U133" i="1"/>
  <c r="AK133" i="1"/>
  <c r="G134" i="1"/>
  <c r="M134" i="1"/>
  <c r="U134" i="1"/>
  <c r="G135" i="1"/>
  <c r="M135" i="1"/>
  <c r="U135" i="1"/>
  <c r="AK135" i="1"/>
  <c r="G136" i="1"/>
  <c r="M136" i="1"/>
  <c r="U136" i="1"/>
  <c r="X136" i="1"/>
  <c r="G137" i="1"/>
  <c r="M137" i="1"/>
  <c r="U137" i="1"/>
  <c r="AK137" i="1"/>
  <c r="G138" i="1"/>
  <c r="M138" i="1"/>
  <c r="U138" i="1"/>
  <c r="G139" i="1"/>
  <c r="N139" i="1" s="1"/>
  <c r="M139" i="1"/>
  <c r="U139" i="1"/>
  <c r="AK139" i="1"/>
  <c r="G140" i="1"/>
  <c r="M140" i="1"/>
  <c r="U140" i="1"/>
  <c r="X140" i="1"/>
  <c r="G141" i="1"/>
  <c r="N141" i="1" s="1"/>
  <c r="M141" i="1"/>
  <c r="U141" i="1"/>
  <c r="AK141" i="1"/>
  <c r="G142" i="1"/>
  <c r="M142" i="1"/>
  <c r="U142" i="1"/>
  <c r="G143" i="1"/>
  <c r="M143" i="1"/>
  <c r="U143" i="1"/>
  <c r="AK143" i="1"/>
  <c r="G144" i="1"/>
  <c r="M144" i="1"/>
  <c r="U144" i="1"/>
  <c r="G145" i="1"/>
  <c r="M145" i="1"/>
  <c r="U145" i="1"/>
  <c r="AK145" i="1"/>
  <c r="G146" i="1"/>
  <c r="M146" i="1"/>
  <c r="U146" i="1"/>
  <c r="G147" i="1"/>
  <c r="N147" i="1" s="1"/>
  <c r="M147" i="1"/>
  <c r="U147" i="1"/>
  <c r="G148" i="1"/>
  <c r="M148" i="1"/>
  <c r="U148" i="1"/>
  <c r="G149" i="1"/>
  <c r="M149" i="1"/>
  <c r="U149" i="1"/>
  <c r="G150" i="1"/>
  <c r="M150" i="1"/>
  <c r="U150" i="1"/>
  <c r="G151" i="1"/>
  <c r="N151" i="1" s="1"/>
  <c r="M151" i="1"/>
  <c r="U151" i="1"/>
  <c r="G152" i="1"/>
  <c r="M152" i="1"/>
  <c r="U152" i="1"/>
  <c r="G153" i="1"/>
  <c r="M153" i="1"/>
  <c r="U153" i="1"/>
  <c r="G154" i="1"/>
  <c r="M154" i="1"/>
  <c r="U154" i="1"/>
  <c r="G155" i="1"/>
  <c r="M155" i="1"/>
  <c r="U155" i="1"/>
  <c r="G156" i="1"/>
  <c r="N156" i="1" s="1"/>
  <c r="M156" i="1"/>
  <c r="U156" i="1"/>
  <c r="AK156" i="1"/>
  <c r="G157" i="1"/>
  <c r="M157" i="1"/>
  <c r="U157" i="1"/>
  <c r="G158" i="1"/>
  <c r="M158" i="1"/>
  <c r="U158" i="1"/>
  <c r="G159" i="1"/>
  <c r="M159" i="1"/>
  <c r="U159" i="1"/>
  <c r="AK159" i="1"/>
  <c r="G160" i="1"/>
  <c r="N160" i="1" s="1"/>
  <c r="M160" i="1"/>
  <c r="U160" i="1"/>
  <c r="AK160" i="1"/>
  <c r="G161" i="1"/>
  <c r="M161" i="1"/>
  <c r="U161" i="1"/>
  <c r="G162" i="1"/>
  <c r="M162" i="1"/>
  <c r="U162" i="1"/>
  <c r="G163" i="1"/>
  <c r="M163" i="1"/>
  <c r="U163" i="1"/>
  <c r="AK163" i="1"/>
  <c r="G164" i="1"/>
  <c r="N164" i="1" s="1"/>
  <c r="M164" i="1"/>
  <c r="U164" i="1"/>
  <c r="G165" i="1"/>
  <c r="M165" i="1"/>
  <c r="U165" i="1"/>
  <c r="AK165" i="1"/>
  <c r="G166" i="1"/>
  <c r="M166" i="1"/>
  <c r="U166" i="1"/>
  <c r="G167" i="1"/>
  <c r="N167" i="1" s="1"/>
  <c r="M167" i="1"/>
  <c r="U167" i="1"/>
  <c r="AK167" i="1"/>
  <c r="G168" i="1"/>
  <c r="M168" i="1"/>
  <c r="U168" i="1"/>
  <c r="G169" i="1"/>
  <c r="M169" i="1"/>
  <c r="U169" i="1"/>
  <c r="AK169" i="1"/>
  <c r="G170" i="1"/>
  <c r="M170" i="1"/>
  <c r="U170" i="1"/>
  <c r="G171" i="1"/>
  <c r="N171" i="1" s="1"/>
  <c r="M171" i="1"/>
  <c r="U171" i="1"/>
  <c r="AK171" i="1"/>
  <c r="G172" i="1"/>
  <c r="M172" i="1"/>
  <c r="U172" i="1"/>
  <c r="M173" i="1"/>
  <c r="U173" i="1"/>
  <c r="AK173" i="1"/>
  <c r="G174" i="1"/>
  <c r="M174" i="1"/>
  <c r="U174" i="1"/>
  <c r="G175" i="1"/>
  <c r="M175" i="1"/>
  <c r="U175" i="1"/>
  <c r="X175" i="1"/>
  <c r="AK175" i="1"/>
  <c r="G176" i="1"/>
  <c r="M176" i="1"/>
  <c r="U176" i="1"/>
  <c r="G177" i="1"/>
  <c r="M177" i="1"/>
  <c r="U177" i="1"/>
  <c r="AK177" i="1"/>
  <c r="G178" i="1"/>
  <c r="U178" i="1"/>
  <c r="G179" i="1"/>
  <c r="M179" i="1"/>
  <c r="U179" i="1"/>
  <c r="X179" i="1"/>
  <c r="AK179" i="1"/>
  <c r="G180" i="1"/>
  <c r="M180" i="1"/>
  <c r="U180" i="1"/>
  <c r="X180" i="1"/>
  <c r="G181" i="1"/>
  <c r="M181" i="1"/>
  <c r="U181" i="1"/>
  <c r="AK181" i="1"/>
  <c r="G182" i="1"/>
  <c r="M182" i="1"/>
  <c r="U182" i="1"/>
  <c r="G183" i="1"/>
  <c r="M183" i="1"/>
  <c r="U183" i="1"/>
  <c r="AK183" i="1"/>
  <c r="G184" i="1"/>
  <c r="M184" i="1"/>
  <c r="U184" i="1"/>
  <c r="G185" i="1"/>
  <c r="M185" i="1"/>
  <c r="U185" i="1"/>
  <c r="X185" i="1"/>
  <c r="AK185" i="1"/>
  <c r="G186" i="1"/>
  <c r="M186" i="1"/>
  <c r="U186" i="1"/>
  <c r="G187" i="1"/>
  <c r="M187" i="1"/>
  <c r="U187" i="1"/>
  <c r="AK187" i="1"/>
  <c r="G188" i="1"/>
  <c r="M188" i="1"/>
  <c r="U188" i="1"/>
  <c r="G189" i="1"/>
  <c r="M189" i="1"/>
  <c r="U189" i="1"/>
  <c r="AK189" i="1"/>
  <c r="G190" i="1"/>
  <c r="M190" i="1"/>
  <c r="U190" i="1"/>
  <c r="G191" i="1"/>
  <c r="M191" i="1"/>
  <c r="U191" i="1"/>
  <c r="AK191" i="1"/>
  <c r="G192" i="1"/>
  <c r="M192" i="1"/>
  <c r="U192" i="1"/>
  <c r="Y192" i="1" s="1"/>
  <c r="X192" i="1"/>
  <c r="G193" i="1"/>
  <c r="M193" i="1"/>
  <c r="U193" i="1"/>
  <c r="X193" i="1"/>
  <c r="AK193" i="1"/>
  <c r="G194" i="1"/>
  <c r="M194" i="1"/>
  <c r="U194" i="1"/>
  <c r="G195" i="1"/>
  <c r="M195" i="1"/>
  <c r="U195" i="1"/>
  <c r="X195" i="1"/>
  <c r="AK195" i="1"/>
  <c r="G196" i="1"/>
  <c r="M196" i="1"/>
  <c r="U196" i="1"/>
  <c r="Y196" i="1" s="1"/>
  <c r="X196" i="1"/>
  <c r="G197" i="1"/>
  <c r="M197" i="1"/>
  <c r="U197" i="1"/>
  <c r="AK197" i="1"/>
  <c r="G198" i="1"/>
  <c r="M198" i="1"/>
  <c r="U198" i="1"/>
  <c r="G199" i="1"/>
  <c r="M199" i="1"/>
  <c r="U199" i="1"/>
  <c r="X199" i="1"/>
  <c r="Y199" i="1" s="1"/>
  <c r="AK199" i="1"/>
  <c r="G200" i="1"/>
  <c r="M200" i="1"/>
  <c r="U200" i="1"/>
  <c r="X200" i="1"/>
  <c r="G201" i="1"/>
  <c r="M201" i="1"/>
  <c r="U201" i="1"/>
  <c r="AK201" i="1"/>
  <c r="G202" i="1"/>
  <c r="M202" i="1"/>
  <c r="U202" i="1"/>
  <c r="G203" i="1"/>
  <c r="M203" i="1"/>
  <c r="U203" i="1"/>
  <c r="AK203" i="1"/>
  <c r="G204" i="1"/>
  <c r="M204" i="1"/>
  <c r="U204" i="1"/>
  <c r="X204" i="1"/>
  <c r="M205" i="1"/>
  <c r="U205" i="1"/>
  <c r="AK205" i="1"/>
  <c r="G206" i="1"/>
  <c r="U206" i="1"/>
  <c r="AK206" i="1"/>
  <c r="M207" i="1"/>
  <c r="U207" i="1"/>
  <c r="X207" i="1"/>
  <c r="AK207" i="1"/>
  <c r="G208" i="1"/>
  <c r="U208" i="1"/>
  <c r="AK208" i="1"/>
  <c r="M209" i="1"/>
  <c r="U209" i="1"/>
  <c r="AK209" i="1"/>
  <c r="G210" i="1"/>
  <c r="U210" i="1"/>
  <c r="AK210" i="1"/>
  <c r="M211" i="1"/>
  <c r="U211" i="1"/>
  <c r="X211" i="1"/>
  <c r="AK211" i="1"/>
  <c r="G212" i="1"/>
  <c r="U212" i="1"/>
  <c r="AK212" i="1"/>
  <c r="M213" i="1"/>
  <c r="U213" i="1"/>
  <c r="AK213" i="1"/>
  <c r="G214" i="1"/>
  <c r="U214" i="1"/>
  <c r="AK214" i="1"/>
  <c r="M215" i="1"/>
  <c r="U215" i="1"/>
  <c r="X215" i="1"/>
  <c r="AK215" i="1"/>
  <c r="G216" i="1"/>
  <c r="U216" i="1"/>
  <c r="AK216" i="1"/>
  <c r="M217" i="1"/>
  <c r="U217" i="1"/>
  <c r="AK217" i="1"/>
  <c r="G218" i="1"/>
  <c r="U218" i="1"/>
  <c r="AK218" i="1"/>
  <c r="M219" i="1"/>
  <c r="U219" i="1"/>
  <c r="X219" i="1"/>
  <c r="AK219" i="1"/>
  <c r="G220" i="1"/>
  <c r="U220" i="1"/>
  <c r="AK220" i="1"/>
  <c r="M221" i="1"/>
  <c r="U221" i="1"/>
  <c r="AK221" i="1"/>
  <c r="G222" i="1"/>
  <c r="U222" i="1"/>
  <c r="AK222" i="1"/>
  <c r="M223" i="1"/>
  <c r="U223" i="1"/>
  <c r="X223" i="1"/>
  <c r="AK223" i="1"/>
  <c r="G224" i="1"/>
  <c r="U224" i="1"/>
  <c r="AK224" i="1"/>
  <c r="M225" i="1"/>
  <c r="U225" i="1"/>
  <c r="AK225" i="1"/>
  <c r="G226" i="1"/>
  <c r="U226" i="1"/>
  <c r="AK226" i="1"/>
  <c r="M227" i="1"/>
  <c r="U227" i="1"/>
  <c r="X227" i="1"/>
  <c r="AK227" i="1"/>
  <c r="G228" i="1"/>
  <c r="U228" i="1"/>
  <c r="AK228" i="1"/>
  <c r="M229" i="1"/>
  <c r="U229" i="1"/>
  <c r="AK229" i="1"/>
  <c r="G230" i="1"/>
  <c r="U230" i="1"/>
  <c r="AK230" i="1"/>
  <c r="M231" i="1"/>
  <c r="U231" i="1"/>
  <c r="X231" i="1"/>
  <c r="AK231" i="1"/>
  <c r="G232" i="1"/>
  <c r="U232" i="1"/>
  <c r="AK232" i="1"/>
  <c r="M233" i="1"/>
  <c r="U233" i="1"/>
  <c r="AK233" i="1"/>
  <c r="G234" i="1"/>
  <c r="U234" i="1"/>
  <c r="AK234" i="1"/>
  <c r="M235" i="1"/>
  <c r="U235" i="1"/>
  <c r="X235" i="1"/>
  <c r="AK235" i="1"/>
  <c r="G236" i="1"/>
  <c r="U236" i="1"/>
  <c r="AK236" i="1"/>
  <c r="M237" i="1"/>
  <c r="U237" i="1"/>
  <c r="AK237" i="1"/>
  <c r="G238" i="1"/>
  <c r="U238" i="1"/>
  <c r="AK238" i="1"/>
  <c r="M239" i="1"/>
  <c r="U239" i="1"/>
  <c r="X239" i="1"/>
  <c r="AK239" i="1"/>
  <c r="G240" i="1"/>
  <c r="U240" i="1"/>
  <c r="AK240" i="1"/>
  <c r="M241" i="1"/>
  <c r="U241" i="1"/>
  <c r="AK241" i="1"/>
  <c r="G242" i="1"/>
  <c r="U242" i="1"/>
  <c r="G243" i="1"/>
  <c r="M243" i="1"/>
  <c r="U243" i="1"/>
  <c r="X243" i="1"/>
  <c r="AK243" i="1"/>
  <c r="G244" i="1"/>
  <c r="U244" i="1"/>
  <c r="U245" i="1"/>
  <c r="AK245" i="1"/>
  <c r="G246" i="1"/>
  <c r="U246" i="1"/>
  <c r="M247" i="1"/>
  <c r="U247" i="1"/>
  <c r="X247" i="1"/>
  <c r="G248" i="1"/>
  <c r="N248" i="1" s="1"/>
  <c r="M248" i="1"/>
  <c r="U248" i="1"/>
  <c r="G249" i="1"/>
  <c r="M249" i="1"/>
  <c r="U249" i="1"/>
  <c r="AK249" i="1"/>
  <c r="G250" i="1"/>
  <c r="U250" i="1"/>
  <c r="G251" i="1"/>
  <c r="M251" i="1"/>
  <c r="U251" i="1"/>
  <c r="X251" i="1"/>
  <c r="AK251" i="1"/>
  <c r="G252" i="1"/>
  <c r="U252" i="1"/>
  <c r="U253" i="1"/>
  <c r="AK253" i="1"/>
  <c r="G254" i="1"/>
  <c r="M254" i="1"/>
  <c r="U254" i="1"/>
  <c r="M255" i="1"/>
  <c r="U255" i="1"/>
  <c r="G256" i="1"/>
  <c r="M256" i="1"/>
  <c r="N256" i="1" s="1"/>
  <c r="U256" i="1"/>
  <c r="M257" i="1"/>
  <c r="U257" i="1"/>
  <c r="AK257" i="1"/>
  <c r="G258" i="1"/>
  <c r="U258" i="1"/>
  <c r="G259" i="1"/>
  <c r="M259" i="1"/>
  <c r="U259" i="1"/>
  <c r="AK259" i="1"/>
  <c r="G260" i="1"/>
  <c r="U260" i="1"/>
  <c r="U261" i="1"/>
  <c r="AK261" i="1"/>
  <c r="G262" i="1"/>
  <c r="U262" i="1"/>
  <c r="M263" i="1"/>
  <c r="U263" i="1"/>
  <c r="X263" i="1"/>
  <c r="G264" i="1"/>
  <c r="M264" i="1"/>
  <c r="N264" i="1"/>
  <c r="U264" i="1"/>
  <c r="G265" i="1"/>
  <c r="M265" i="1"/>
  <c r="U265" i="1"/>
  <c r="G266" i="1"/>
  <c r="M266" i="1"/>
  <c r="U266" i="1"/>
  <c r="AK266" i="1"/>
  <c r="G267" i="1"/>
  <c r="U267" i="1"/>
  <c r="AK267" i="1"/>
  <c r="G268" i="1"/>
  <c r="U268" i="1"/>
  <c r="G269" i="1"/>
  <c r="M269" i="1"/>
  <c r="U269" i="1"/>
  <c r="G270" i="1"/>
  <c r="M270" i="1"/>
  <c r="U270" i="1"/>
  <c r="AK270" i="1"/>
  <c r="G271" i="1"/>
  <c r="U271" i="1"/>
  <c r="AK271" i="1"/>
  <c r="G272" i="1"/>
  <c r="U272" i="1"/>
  <c r="G273" i="1"/>
  <c r="M273" i="1"/>
  <c r="U273" i="1"/>
  <c r="AK273" i="1"/>
  <c r="G274" i="1"/>
  <c r="M274" i="1"/>
  <c r="X274" i="1"/>
  <c r="M275" i="1"/>
  <c r="U275" i="1"/>
  <c r="AK275" i="1"/>
  <c r="G276" i="1"/>
  <c r="U276" i="1"/>
  <c r="M277" i="1"/>
  <c r="U277" i="1"/>
  <c r="AK277" i="1"/>
  <c r="G278" i="1"/>
  <c r="AK278" i="1"/>
  <c r="M279" i="1"/>
  <c r="U279" i="1"/>
  <c r="AK279" i="1"/>
  <c r="G280" i="1"/>
  <c r="U280" i="1"/>
  <c r="G281" i="1"/>
  <c r="M281" i="1"/>
  <c r="U281" i="1"/>
  <c r="AK281" i="1"/>
  <c r="G282" i="1"/>
  <c r="M282" i="1"/>
  <c r="M283" i="1"/>
  <c r="U283" i="1"/>
  <c r="AK283" i="1"/>
  <c r="G284" i="1"/>
  <c r="U284" i="1"/>
  <c r="M285" i="1"/>
  <c r="U285" i="1"/>
  <c r="AK285" i="1"/>
  <c r="G286" i="1"/>
  <c r="X286" i="1"/>
  <c r="AK286" i="1"/>
  <c r="M287" i="1"/>
  <c r="U287" i="1"/>
  <c r="AK287" i="1"/>
  <c r="G288" i="1"/>
  <c r="U288" i="1"/>
  <c r="G289" i="1"/>
  <c r="M289" i="1"/>
  <c r="U289" i="1"/>
  <c r="AK289" i="1"/>
  <c r="G290" i="1"/>
  <c r="N290" i="1" s="1"/>
  <c r="M290" i="1"/>
  <c r="M291" i="1"/>
  <c r="U291" i="1"/>
  <c r="AK291" i="1"/>
  <c r="G292" i="1"/>
  <c r="U292" i="1"/>
  <c r="M293" i="1"/>
  <c r="U293" i="1"/>
  <c r="AK293" i="1"/>
  <c r="G294" i="1"/>
  <c r="X294" i="1"/>
  <c r="AK294" i="1"/>
  <c r="M295" i="1"/>
  <c r="U295" i="1"/>
  <c r="AK295" i="1"/>
  <c r="G296" i="1"/>
  <c r="U296" i="1"/>
  <c r="G297" i="1"/>
  <c r="M297" i="1"/>
  <c r="U297" i="1"/>
  <c r="AK297" i="1"/>
  <c r="G298" i="1"/>
  <c r="M299" i="1"/>
  <c r="U299" i="1"/>
  <c r="AK299" i="1"/>
  <c r="G300" i="1"/>
  <c r="U300" i="1"/>
  <c r="G301" i="1"/>
  <c r="M301" i="1"/>
  <c r="U301" i="1"/>
  <c r="AK301" i="1"/>
  <c r="G302" i="1"/>
  <c r="M302" i="1"/>
  <c r="U302" i="1"/>
  <c r="AK302" i="1"/>
  <c r="G303" i="1"/>
  <c r="M303" i="1"/>
  <c r="U303" i="1"/>
  <c r="AK303" i="1"/>
  <c r="G304" i="1"/>
  <c r="M304" i="1"/>
  <c r="U304" i="1"/>
  <c r="X304" i="1"/>
  <c r="AK304" i="1"/>
  <c r="G305" i="1"/>
  <c r="M305" i="1"/>
  <c r="U305" i="1"/>
  <c r="AK305" i="1"/>
  <c r="G306" i="1"/>
  <c r="M306" i="1"/>
  <c r="U306" i="1"/>
  <c r="AK306" i="1"/>
  <c r="G307" i="1"/>
  <c r="M307" i="1"/>
  <c r="U307" i="1"/>
  <c r="AK307" i="1"/>
  <c r="G308" i="1"/>
  <c r="M308" i="1"/>
  <c r="U308" i="1"/>
  <c r="AK308" i="1"/>
  <c r="G309" i="1"/>
  <c r="M309" i="1"/>
  <c r="U309" i="1"/>
  <c r="AK309" i="1"/>
  <c r="G310" i="1"/>
  <c r="M310" i="1"/>
  <c r="U310" i="1"/>
  <c r="AK310" i="1"/>
  <c r="G311" i="1"/>
  <c r="M311" i="1"/>
  <c r="U311" i="1"/>
  <c r="AK311" i="1"/>
  <c r="G312" i="1"/>
  <c r="N312" i="1" s="1"/>
  <c r="M312" i="1"/>
  <c r="U312" i="1"/>
  <c r="AK312" i="1"/>
  <c r="G313" i="1"/>
  <c r="M313" i="1"/>
  <c r="U313" i="1"/>
  <c r="AK313" i="1"/>
  <c r="G314" i="1"/>
  <c r="M314" i="1"/>
  <c r="U314" i="1"/>
  <c r="AK314" i="1"/>
  <c r="G315" i="1"/>
  <c r="M315" i="1"/>
  <c r="U315" i="1"/>
  <c r="AK315" i="1"/>
  <c r="G316" i="1"/>
  <c r="M316" i="1"/>
  <c r="U316" i="1"/>
  <c r="AK316" i="1"/>
  <c r="G317" i="1"/>
  <c r="M317" i="1"/>
  <c r="U317" i="1"/>
  <c r="AK317" i="1"/>
  <c r="G318" i="1"/>
  <c r="M318" i="1"/>
  <c r="U318" i="1"/>
  <c r="AK318" i="1"/>
  <c r="G319" i="1"/>
  <c r="M319" i="1"/>
  <c r="U319" i="1"/>
  <c r="AK319" i="1"/>
  <c r="G320" i="1"/>
  <c r="N320" i="1" s="1"/>
  <c r="M320" i="1"/>
  <c r="U320" i="1"/>
  <c r="AK320" i="1"/>
  <c r="G321" i="1"/>
  <c r="M321" i="1"/>
  <c r="U321" i="1"/>
  <c r="AK321" i="1"/>
  <c r="C10" i="8"/>
  <c r="C15" i="8"/>
  <c r="C20" i="8"/>
  <c r="C21" i="8"/>
  <c r="C92" i="5"/>
  <c r="Y195" i="1" l="1"/>
  <c r="Y235" i="1"/>
  <c r="Y227" i="1"/>
  <c r="Y219" i="1"/>
  <c r="Y211" i="1"/>
  <c r="Y56" i="1"/>
  <c r="Y54" i="1"/>
  <c r="Y52" i="1"/>
  <c r="Y44" i="1"/>
  <c r="Y42" i="1"/>
  <c r="Y378" i="1"/>
  <c r="Y251" i="1"/>
  <c r="Y239" i="1"/>
  <c r="Y231" i="1"/>
  <c r="Y223" i="1"/>
  <c r="Y215" i="1"/>
  <c r="Y207" i="1"/>
  <c r="Y60" i="1"/>
  <c r="Y26" i="1"/>
  <c r="Y243" i="1"/>
  <c r="Y12" i="1"/>
  <c r="N163" i="1"/>
  <c r="N159" i="1"/>
  <c r="N155" i="1"/>
  <c r="N383" i="1"/>
  <c r="N359" i="1"/>
  <c r="N318" i="1"/>
  <c r="N310" i="1"/>
  <c r="N303" i="1"/>
  <c r="N274" i="1"/>
  <c r="N254" i="1"/>
  <c r="N201" i="1"/>
  <c r="N199" i="1"/>
  <c r="N197" i="1"/>
  <c r="N193" i="1"/>
  <c r="N191" i="1"/>
  <c r="N189" i="1"/>
  <c r="N185" i="1"/>
  <c r="N183" i="1"/>
  <c r="N181" i="1"/>
  <c r="N162" i="1"/>
  <c r="N158" i="1"/>
  <c r="N154" i="1"/>
  <c r="N150" i="1"/>
  <c r="N71" i="1"/>
  <c r="N67" i="1"/>
  <c r="N19" i="1"/>
  <c r="N417" i="1"/>
  <c r="N400" i="1"/>
  <c r="N375" i="1"/>
  <c r="N366" i="1"/>
  <c r="N352" i="1"/>
  <c r="N319" i="1"/>
  <c r="N311" i="1"/>
  <c r="N304" i="1"/>
  <c r="N175" i="1"/>
  <c r="N63" i="1"/>
  <c r="N13" i="1"/>
  <c r="N326" i="1"/>
  <c r="N321" i="1"/>
  <c r="N313" i="1"/>
  <c r="N305" i="1"/>
  <c r="N302" i="1"/>
  <c r="N282" i="1"/>
  <c r="N165" i="1"/>
  <c r="N161" i="1"/>
  <c r="N157" i="1"/>
  <c r="N413" i="1"/>
  <c r="N392" i="1"/>
  <c r="N382" i="1"/>
  <c r="N91" i="1"/>
  <c r="N360" i="1"/>
  <c r="N368" i="1"/>
  <c r="N376" i="1"/>
  <c r="R69" i="5"/>
  <c r="P69" i="5"/>
  <c r="Q69" i="5"/>
  <c r="M43" i="5"/>
  <c r="M53" i="5"/>
  <c r="M67" i="5"/>
  <c r="M57" i="5"/>
  <c r="M41" i="5"/>
  <c r="M37" i="5"/>
  <c r="M29" i="5"/>
  <c r="L86" i="5"/>
  <c r="M86" i="5" s="1"/>
  <c r="L90" i="5"/>
  <c r="M90" i="5" s="1"/>
  <c r="L88" i="5"/>
  <c r="M88" i="5" s="1"/>
  <c r="M87" i="5"/>
  <c r="M89" i="5"/>
  <c r="M85" i="5"/>
  <c r="M82" i="5"/>
  <c r="M80" i="5"/>
  <c r="M81" i="5"/>
  <c r="M76" i="5"/>
  <c r="M75" i="5"/>
  <c r="M74" i="5"/>
  <c r="M72" i="5"/>
  <c r="M64" i="5"/>
  <c r="M62" i="5"/>
  <c r="M63" i="5"/>
  <c r="M65" i="5"/>
  <c r="M60" i="5"/>
  <c r="M56" i="5"/>
  <c r="M52" i="5"/>
  <c r="M50" i="5"/>
  <c r="M51" i="5"/>
  <c r="M49" i="5"/>
  <c r="M45" i="5"/>
  <c r="M35" i="5"/>
  <c r="M33" i="5"/>
  <c r="M27" i="5"/>
  <c r="M25" i="5"/>
  <c r="M19" i="5"/>
  <c r="M17" i="5"/>
  <c r="M11" i="5"/>
  <c r="M9" i="5"/>
  <c r="M46" i="5"/>
  <c r="M34" i="5"/>
  <c r="M26" i="5"/>
  <c r="M18" i="5"/>
  <c r="M10" i="5"/>
  <c r="M39" i="5"/>
  <c r="M36" i="5"/>
  <c r="M31" i="5"/>
  <c r="M28" i="5"/>
  <c r="M23" i="5"/>
  <c r="M21" i="5"/>
  <c r="M20" i="5"/>
  <c r="M15" i="5"/>
  <c r="M13" i="5"/>
  <c r="M12" i="5"/>
  <c r="C93" i="5"/>
  <c r="W317" i="14"/>
  <c r="W175" i="14"/>
  <c r="W169" i="14"/>
  <c r="W137" i="14"/>
  <c r="W124" i="14"/>
  <c r="W121" i="14"/>
  <c r="W119" i="14"/>
  <c r="W97" i="14"/>
  <c r="W87" i="14"/>
  <c r="W63" i="14"/>
  <c r="W57" i="14"/>
  <c r="W31" i="14"/>
  <c r="W320" i="14"/>
  <c r="F183" i="14"/>
  <c r="W164" i="14"/>
  <c r="W145" i="14"/>
  <c r="W143" i="14"/>
  <c r="W135" i="14"/>
  <c r="W129" i="14"/>
  <c r="W108" i="14"/>
  <c r="W92" i="14"/>
  <c r="W81" i="14"/>
  <c r="W79" i="14"/>
  <c r="W65" i="14"/>
  <c r="W60" i="14"/>
  <c r="W55" i="14"/>
  <c r="W25" i="14"/>
  <c r="W23" i="14"/>
  <c r="W20" i="14"/>
  <c r="W17" i="14"/>
  <c r="W9" i="14"/>
  <c r="W321" i="14"/>
  <c r="W319" i="14"/>
  <c r="F178" i="14"/>
  <c r="W172" i="14"/>
  <c r="W167" i="14"/>
  <c r="W156" i="14"/>
  <c r="W116" i="14"/>
  <c r="W113" i="14"/>
  <c r="W105" i="14"/>
  <c r="W95" i="14"/>
  <c r="W89" i="14"/>
  <c r="W73" i="14"/>
  <c r="W71" i="14"/>
  <c r="W52" i="14"/>
  <c r="W49" i="14"/>
  <c r="W47" i="14"/>
  <c r="W44" i="14"/>
  <c r="W41" i="14"/>
  <c r="W39" i="14"/>
  <c r="W33" i="14"/>
  <c r="W15" i="14"/>
  <c r="W12" i="14"/>
  <c r="W7" i="14"/>
  <c r="F322" i="14"/>
  <c r="W269" i="14"/>
  <c r="W268" i="14"/>
  <c r="W266" i="14"/>
  <c r="W261" i="14"/>
  <c r="W260" i="14"/>
  <c r="W258" i="14"/>
  <c r="W253" i="14"/>
  <c r="W252" i="14"/>
  <c r="W250" i="14"/>
  <c r="W245" i="14"/>
  <c r="W244" i="14"/>
  <c r="W242" i="14"/>
  <c r="W237" i="14"/>
  <c r="W236" i="14"/>
  <c r="W234" i="14"/>
  <c r="W229" i="14"/>
  <c r="W228" i="14"/>
  <c r="W226" i="14"/>
  <c r="W221" i="14"/>
  <c r="W220" i="14"/>
  <c r="W218" i="14"/>
  <c r="W213" i="14"/>
  <c r="W212" i="14"/>
  <c r="W210" i="14"/>
  <c r="W205" i="14"/>
  <c r="W204" i="14"/>
  <c r="W202" i="14"/>
  <c r="W197" i="14"/>
  <c r="W196" i="14"/>
  <c r="W194" i="14"/>
  <c r="W189" i="14"/>
  <c r="W188" i="14"/>
  <c r="W186" i="14"/>
  <c r="W181" i="14"/>
  <c r="W180" i="14"/>
  <c r="W178" i="14"/>
  <c r="F269" i="14"/>
  <c r="F261" i="14"/>
  <c r="F253" i="14"/>
  <c r="F245" i="14"/>
  <c r="F237" i="14"/>
  <c r="F229" i="14"/>
  <c r="F221" i="14"/>
  <c r="F213" i="14"/>
  <c r="F205" i="14"/>
  <c r="F197" i="14"/>
  <c r="F189" i="14"/>
  <c r="F181" i="14"/>
  <c r="W176" i="14"/>
  <c r="W316" i="14"/>
  <c r="W314" i="14"/>
  <c r="W312" i="14"/>
  <c r="W310" i="14"/>
  <c r="W308" i="14"/>
  <c r="W306" i="14"/>
  <c r="W304" i="14"/>
  <c r="W302" i="14"/>
  <c r="W300" i="14"/>
  <c r="W298" i="14"/>
  <c r="W296" i="14"/>
  <c r="W294" i="14"/>
  <c r="W292" i="14"/>
  <c r="W290" i="14"/>
  <c r="W288" i="14"/>
  <c r="W286" i="14"/>
  <c r="W284" i="14"/>
  <c r="W282" i="14"/>
  <c r="W280" i="14"/>
  <c r="W278" i="14"/>
  <c r="W276" i="14"/>
  <c r="W274" i="14"/>
  <c r="W270" i="14"/>
  <c r="W265" i="14"/>
  <c r="W262" i="14"/>
  <c r="W257" i="14"/>
  <c r="W254" i="14"/>
  <c r="W249" i="14"/>
  <c r="W248" i="14"/>
  <c r="W246" i="14"/>
  <c r="W241" i="14"/>
  <c r="W240" i="14"/>
  <c r="W238" i="14"/>
  <c r="W233" i="14"/>
  <c r="W232" i="14"/>
  <c r="W230" i="14"/>
  <c r="W225" i="14"/>
  <c r="W224" i="14"/>
  <c r="W222" i="14"/>
  <c r="W217" i="14"/>
  <c r="W216" i="14"/>
  <c r="W214" i="14"/>
  <c r="W209" i="14"/>
  <c r="W208" i="14"/>
  <c r="W206" i="14"/>
  <c r="W201" i="14"/>
  <c r="W200" i="14"/>
  <c r="W198" i="14"/>
  <c r="W193" i="14"/>
  <c r="W192" i="14"/>
  <c r="W190" i="14"/>
  <c r="W185" i="14"/>
  <c r="W184" i="14"/>
  <c r="W182" i="14"/>
  <c r="W177" i="14"/>
  <c r="W111" i="14"/>
  <c r="W173" i="14"/>
  <c r="W171" i="14"/>
  <c r="W168" i="14"/>
  <c r="W165" i="14"/>
  <c r="W163" i="14"/>
  <c r="W160" i="14"/>
  <c r="W159" i="14"/>
  <c r="W157" i="14"/>
  <c r="W155" i="14"/>
  <c r="W152" i="14"/>
  <c r="W149" i="14"/>
  <c r="W147" i="14"/>
  <c r="W144" i="14"/>
  <c r="W141" i="14"/>
  <c r="W139" i="14"/>
  <c r="W136" i="14"/>
  <c r="W133" i="14"/>
  <c r="W128" i="14"/>
  <c r="W127" i="14"/>
  <c r="W125" i="14"/>
  <c r="W120" i="14"/>
  <c r="W117" i="14"/>
  <c r="W115" i="14"/>
  <c r="W112" i="14"/>
  <c r="W109" i="14"/>
  <c r="W104" i="14"/>
  <c r="W103" i="14"/>
  <c r="W101" i="14"/>
  <c r="W99" i="14"/>
  <c r="W96" i="14"/>
  <c r="W93" i="14"/>
  <c r="W91" i="14"/>
  <c r="W88" i="14"/>
  <c r="W85" i="14"/>
  <c r="W83" i="14"/>
  <c r="W80" i="14"/>
  <c r="W77" i="14"/>
  <c r="W75" i="14"/>
  <c r="W72" i="14"/>
  <c r="W69" i="14"/>
  <c r="W67" i="14"/>
  <c r="W64" i="14"/>
  <c r="W61" i="14"/>
  <c r="W59" i="14"/>
  <c r="W56" i="14"/>
  <c r="W53" i="14"/>
  <c r="W51" i="14"/>
  <c r="W48" i="14"/>
  <c r="W45" i="14"/>
  <c r="W43" i="14"/>
  <c r="W40" i="14"/>
  <c r="W37" i="14"/>
  <c r="W35" i="14"/>
  <c r="W32" i="14"/>
  <c r="W29" i="14"/>
  <c r="W27" i="14"/>
  <c r="W24" i="14"/>
  <c r="W21" i="14"/>
  <c r="W19" i="14"/>
  <c r="W16" i="14"/>
  <c r="W13" i="14"/>
  <c r="W11" i="14"/>
  <c r="W8" i="14"/>
  <c r="F174" i="14"/>
  <c r="F160" i="14"/>
  <c r="F152" i="14"/>
  <c r="F144" i="14"/>
  <c r="F136" i="14"/>
  <c r="F128" i="14"/>
  <c r="W123" i="14"/>
  <c r="F120" i="14"/>
  <c r="F112" i="14"/>
  <c r="W107" i="14"/>
  <c r="F104" i="14"/>
  <c r="F96" i="14"/>
  <c r="F198" i="2"/>
  <c r="Y321" i="2"/>
  <c r="F321" i="2"/>
  <c r="Y319" i="2"/>
  <c r="F318" i="2"/>
  <c r="Y313" i="2"/>
  <c r="F313" i="2"/>
  <c r="Y311" i="2"/>
  <c r="F310" i="2"/>
  <c r="Y305" i="2"/>
  <c r="F305" i="2"/>
  <c r="Y303" i="2"/>
  <c r="F302" i="2"/>
  <c r="Y297" i="2"/>
  <c r="F297" i="2"/>
  <c r="Y295" i="2"/>
  <c r="F294" i="2"/>
  <c r="Y289" i="2"/>
  <c r="F289" i="2"/>
  <c r="F278" i="2"/>
  <c r="Y273" i="2"/>
  <c r="F273" i="2"/>
  <c r="F270" i="2"/>
  <c r="Y265" i="2"/>
  <c r="F265" i="2"/>
  <c r="Y263" i="2"/>
  <c r="Y249" i="2"/>
  <c r="F246" i="2"/>
  <c r="Y241" i="2"/>
  <c r="F241" i="2"/>
  <c r="Y239" i="2"/>
  <c r="F238" i="2"/>
  <c r="Y233" i="2"/>
  <c r="F233" i="2"/>
  <c r="F230" i="2"/>
  <c r="Y225" i="2"/>
  <c r="Y209" i="2"/>
  <c r="Y103" i="2"/>
  <c r="Y100" i="2"/>
  <c r="Y97" i="2"/>
  <c r="Y95" i="2"/>
  <c r="Y92" i="2"/>
  <c r="Y89" i="2"/>
  <c r="Y87" i="2"/>
  <c r="Y84" i="2"/>
  <c r="Y81" i="2"/>
  <c r="Y79" i="2"/>
  <c r="Y76" i="2"/>
  <c r="Y73" i="2"/>
  <c r="Y71" i="2"/>
  <c r="Y68" i="2"/>
  <c r="Y65" i="2"/>
  <c r="Y63" i="2"/>
  <c r="Y60" i="2"/>
  <c r="Y57" i="2"/>
  <c r="Y55" i="2"/>
  <c r="Y52" i="2"/>
  <c r="Y49" i="2"/>
  <c r="Y47" i="2"/>
  <c r="Y44" i="2"/>
  <c r="Y41" i="2"/>
  <c r="Y39" i="2"/>
  <c r="Y36" i="2"/>
  <c r="Y33" i="2"/>
  <c r="Y287" i="2"/>
  <c r="F286" i="2"/>
  <c r="Y281" i="2"/>
  <c r="F281" i="2"/>
  <c r="Y279" i="2"/>
  <c r="Y271" i="2"/>
  <c r="F262" i="2"/>
  <c r="Y257" i="2"/>
  <c r="F257" i="2"/>
  <c r="Y255" i="2"/>
  <c r="F254" i="2"/>
  <c r="F249" i="2"/>
  <c r="Y247" i="2"/>
  <c r="Y231" i="2"/>
  <c r="Y217" i="2"/>
  <c r="Y201" i="2"/>
  <c r="Y320" i="2"/>
  <c r="Y312" i="2"/>
  <c r="Y304" i="2"/>
  <c r="Y296" i="2"/>
  <c r="Y288" i="2"/>
  <c r="Y280" i="2"/>
  <c r="Y272" i="2"/>
  <c r="Y264" i="2"/>
  <c r="Y256" i="2"/>
  <c r="Y248" i="2"/>
  <c r="Y240" i="2"/>
  <c r="Y232" i="2"/>
  <c r="Y224" i="2"/>
  <c r="Y222" i="2"/>
  <c r="Y216" i="2"/>
  <c r="Y214" i="2"/>
  <c r="Y208" i="2"/>
  <c r="Y206" i="2"/>
  <c r="Y198" i="2"/>
  <c r="Y317" i="2"/>
  <c r="Y315" i="2"/>
  <c r="Y309" i="2"/>
  <c r="Y307" i="2"/>
  <c r="Y301" i="2"/>
  <c r="Y299" i="2"/>
  <c r="Y293" i="2"/>
  <c r="Y291" i="2"/>
  <c r="Y285" i="2"/>
  <c r="Y283" i="2"/>
  <c r="Y277" i="2"/>
  <c r="Y275" i="2"/>
  <c r="Y269" i="2"/>
  <c r="Y267" i="2"/>
  <c r="Y261" i="2"/>
  <c r="Y259" i="2"/>
  <c r="Y253" i="2"/>
  <c r="Y251" i="2"/>
  <c r="Y245" i="2"/>
  <c r="Y243" i="2"/>
  <c r="Y237" i="2"/>
  <c r="Y235" i="2"/>
  <c r="Y229" i="2"/>
  <c r="Y227" i="2"/>
  <c r="Y223" i="2"/>
  <c r="Y221" i="2"/>
  <c r="Y215" i="2"/>
  <c r="Y213" i="2"/>
  <c r="Y207" i="2"/>
  <c r="Y205" i="2"/>
  <c r="Y200" i="2"/>
  <c r="Y199" i="2"/>
  <c r="Y197" i="2"/>
  <c r="Y28" i="2"/>
  <c r="Y25" i="2"/>
  <c r="Y9" i="2"/>
  <c r="Y7" i="2"/>
  <c r="F220" i="2"/>
  <c r="F212" i="2"/>
  <c r="F204" i="2"/>
  <c r="F196" i="2"/>
  <c r="F192" i="2"/>
  <c r="F184" i="2"/>
  <c r="F180" i="2"/>
  <c r="Y20" i="2"/>
  <c r="Y12" i="2"/>
  <c r="Y219" i="2"/>
  <c r="Y211" i="2"/>
  <c r="Y203" i="2"/>
  <c r="Y195" i="2"/>
  <c r="Y194" i="2"/>
  <c r="F188" i="2"/>
  <c r="Y31" i="2"/>
  <c r="Y23" i="2"/>
  <c r="Y17" i="2"/>
  <c r="Y15" i="2"/>
  <c r="F224" i="2"/>
  <c r="F216" i="2"/>
  <c r="F208" i="2"/>
  <c r="F200" i="2"/>
  <c r="Y191" i="2"/>
  <c r="F191" i="2"/>
  <c r="Y187" i="2"/>
  <c r="F187" i="2"/>
  <c r="Y183" i="2"/>
  <c r="F183" i="2"/>
  <c r="Y179" i="2"/>
  <c r="F179" i="2"/>
  <c r="F174" i="2"/>
  <c r="F172" i="2"/>
  <c r="F170" i="2"/>
  <c r="F168" i="2"/>
  <c r="F166" i="2"/>
  <c r="F164" i="2"/>
  <c r="F162" i="2"/>
  <c r="F160" i="2"/>
  <c r="F158" i="2"/>
  <c r="F156" i="2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Y104" i="2"/>
  <c r="Y101" i="2"/>
  <c r="F101" i="2"/>
  <c r="Y99" i="2"/>
  <c r="Y96" i="2"/>
  <c r="Y93" i="2"/>
  <c r="Y91" i="2"/>
  <c r="Y88" i="2"/>
  <c r="Y85" i="2"/>
  <c r="F85" i="2"/>
  <c r="Y83" i="2"/>
  <c r="Y80" i="2"/>
  <c r="Y77" i="2"/>
  <c r="Y75" i="2"/>
  <c r="Y72" i="2"/>
  <c r="Y69" i="2"/>
  <c r="Y67" i="2"/>
  <c r="Y64" i="2"/>
  <c r="Y61" i="2"/>
  <c r="Y59" i="2"/>
  <c r="Y56" i="2"/>
  <c r="Y53" i="2"/>
  <c r="Y51" i="2"/>
  <c r="Y48" i="2"/>
  <c r="Y45" i="2"/>
  <c r="F45" i="2"/>
  <c r="Y43" i="2"/>
  <c r="F42" i="2"/>
  <c r="Y40" i="2"/>
  <c r="Y37" i="2"/>
  <c r="F37" i="2"/>
  <c r="Y35" i="2"/>
  <c r="Y29" i="2"/>
  <c r="F29" i="2"/>
  <c r="Y27" i="2"/>
  <c r="Y21" i="2"/>
  <c r="F21" i="2"/>
  <c r="Y19" i="2"/>
  <c r="Y13" i="2"/>
  <c r="F13" i="2"/>
  <c r="Y11" i="2"/>
  <c r="Y175" i="2"/>
  <c r="Y173" i="2"/>
  <c r="Y171" i="2"/>
  <c r="Y169" i="2"/>
  <c r="Y167" i="2"/>
  <c r="Y165" i="2"/>
  <c r="Y163" i="2"/>
  <c r="Y161" i="2"/>
  <c r="Y159" i="2"/>
  <c r="Y157" i="2"/>
  <c r="Y155" i="2"/>
  <c r="Y153" i="2"/>
  <c r="Y151" i="2"/>
  <c r="Y149" i="2"/>
  <c r="Y147" i="2"/>
  <c r="Y145" i="2"/>
  <c r="Y143" i="2"/>
  <c r="Y141" i="2"/>
  <c r="Y139" i="2"/>
  <c r="Y137" i="2"/>
  <c r="Y135" i="2"/>
  <c r="Y133" i="2"/>
  <c r="Y131" i="2"/>
  <c r="Y129" i="2"/>
  <c r="Y127" i="2"/>
  <c r="Y125" i="2"/>
  <c r="Y123" i="2"/>
  <c r="Y121" i="2"/>
  <c r="Y119" i="2"/>
  <c r="Y117" i="2"/>
  <c r="Y115" i="2"/>
  <c r="Y113" i="2"/>
  <c r="Y111" i="2"/>
  <c r="Y109" i="2"/>
  <c r="Y107" i="2"/>
  <c r="Y105" i="2"/>
  <c r="F98" i="2"/>
  <c r="F90" i="2"/>
  <c r="F82" i="2"/>
  <c r="F74" i="2"/>
  <c r="F66" i="2"/>
  <c r="F58" i="2"/>
  <c r="F50" i="2"/>
  <c r="F34" i="2"/>
  <c r="Y32" i="2"/>
  <c r="F26" i="2"/>
  <c r="Y24" i="2"/>
  <c r="F18" i="2"/>
  <c r="Y16" i="2"/>
  <c r="F10" i="2"/>
  <c r="U429" i="1"/>
  <c r="U428" i="1"/>
  <c r="X280" i="1"/>
  <c r="X267" i="1"/>
  <c r="Y267" i="1" s="1"/>
  <c r="X57" i="1"/>
  <c r="X435" i="1"/>
  <c r="Y435" i="1" s="1"/>
  <c r="X429" i="1"/>
  <c r="X427" i="1"/>
  <c r="Y427" i="1" s="1"/>
  <c r="X426" i="1"/>
  <c r="X346" i="1"/>
  <c r="Y346" i="1" s="1"/>
  <c r="X338" i="1"/>
  <c r="Y338" i="1" s="1"/>
  <c r="X318" i="1"/>
  <c r="X310" i="1"/>
  <c r="X306" i="1"/>
  <c r="Y306" i="1" s="1"/>
  <c r="X284" i="1"/>
  <c r="X269" i="1"/>
  <c r="X125" i="1"/>
  <c r="Y125" i="1" s="1"/>
  <c r="X121" i="1"/>
  <c r="Y121" i="1" s="1"/>
  <c r="X117" i="1"/>
  <c r="Y117" i="1" s="1"/>
  <c r="X101" i="1"/>
  <c r="Y101" i="1" s="1"/>
  <c r="X97" i="1"/>
  <c r="X86" i="1"/>
  <c r="Y86" i="1" s="1"/>
  <c r="X82" i="1"/>
  <c r="X377" i="1"/>
  <c r="X367" i="1"/>
  <c r="Y366" i="1"/>
  <c r="X320" i="1"/>
  <c r="X316" i="1"/>
  <c r="X312" i="1"/>
  <c r="X261" i="1"/>
  <c r="Y261" i="1" s="1"/>
  <c r="X252" i="1"/>
  <c r="X249" i="1"/>
  <c r="Y249" i="1" s="1"/>
  <c r="X132" i="1"/>
  <c r="X113" i="1"/>
  <c r="Y113" i="1" s="1"/>
  <c r="X91" i="1"/>
  <c r="X74" i="1"/>
  <c r="X70" i="1"/>
  <c r="X58" i="1"/>
  <c r="Y58" i="1" s="1"/>
  <c r="X40" i="1"/>
  <c r="Y40" i="1" s="1"/>
  <c r="X22" i="1"/>
  <c r="Y22" i="1" s="1"/>
  <c r="X18" i="1"/>
  <c r="X14" i="1"/>
  <c r="Y14" i="1" s="1"/>
  <c r="X13" i="1"/>
  <c r="X423" i="1"/>
  <c r="X417" i="1"/>
  <c r="Y417" i="1" s="1"/>
  <c r="X404" i="1"/>
  <c r="Y404" i="1" s="1"/>
  <c r="X391" i="1"/>
  <c r="X375" i="1"/>
  <c r="X373" i="1"/>
  <c r="X332" i="1"/>
  <c r="Y332" i="1" s="1"/>
  <c r="X321" i="1"/>
  <c r="X150" i="1"/>
  <c r="X139" i="1"/>
  <c r="Y139" i="1" s="1"/>
  <c r="X134" i="1"/>
  <c r="X124" i="1"/>
  <c r="X116" i="1"/>
  <c r="X115" i="1"/>
  <c r="Y115" i="1" s="1"/>
  <c r="X100" i="1"/>
  <c r="Y100" i="1" s="1"/>
  <c r="X99" i="1"/>
  <c r="Y99" i="1" s="1"/>
  <c r="X75" i="1"/>
  <c r="Y75" i="1" s="1"/>
  <c r="X72" i="1"/>
  <c r="Y72" i="1" s="1"/>
  <c r="X382" i="1"/>
  <c r="X381" i="1"/>
  <c r="X337" i="1"/>
  <c r="X283" i="1"/>
  <c r="Y283" i="1" s="1"/>
  <c r="X265" i="1"/>
  <c r="X164" i="1"/>
  <c r="X158" i="1"/>
  <c r="Y158" i="1" s="1"/>
  <c r="X157" i="1"/>
  <c r="X155" i="1"/>
  <c r="X133" i="1"/>
  <c r="Y133" i="1" s="1"/>
  <c r="Y132" i="1"/>
  <c r="X129" i="1"/>
  <c r="Y129" i="1" s="1"/>
  <c r="X118" i="1"/>
  <c r="X110" i="1"/>
  <c r="X80" i="1"/>
  <c r="Y80" i="1" s="1"/>
  <c r="X66" i="1"/>
  <c r="Y66" i="1" s="1"/>
  <c r="X64" i="1"/>
  <c r="Y64" i="1" s="1"/>
  <c r="Y32" i="1"/>
  <c r="X411" i="1"/>
  <c r="X333" i="1"/>
  <c r="Y333" i="1" s="1"/>
  <c r="X329" i="1"/>
  <c r="X317" i="1"/>
  <c r="X313" i="1"/>
  <c r="Y313" i="1" s="1"/>
  <c r="X308" i="1"/>
  <c r="Y308" i="1" s="1"/>
  <c r="X297" i="1"/>
  <c r="Y297" i="1" s="1"/>
  <c r="X296" i="1"/>
  <c r="X289" i="1"/>
  <c r="Y289" i="1" s="1"/>
  <c r="X288" i="1"/>
  <c r="Y288" i="1" s="1"/>
  <c r="X285" i="1"/>
  <c r="Y285" i="1" s="1"/>
  <c r="X279" i="1"/>
  <c r="Y279" i="1" s="1"/>
  <c r="X276" i="1"/>
  <c r="Y276" i="1" s="1"/>
  <c r="X271" i="1"/>
  <c r="Y271" i="1" s="1"/>
  <c r="X259" i="1"/>
  <c r="Y259" i="1" s="1"/>
  <c r="X253" i="1"/>
  <c r="X241" i="1"/>
  <c r="Y241" i="1" s="1"/>
  <c r="X237" i="1"/>
  <c r="Y237" i="1" s="1"/>
  <c r="X233" i="1"/>
  <c r="Y233" i="1" s="1"/>
  <c r="X229" i="1"/>
  <c r="Y229" i="1" s="1"/>
  <c r="X225" i="1"/>
  <c r="Y225" i="1" s="1"/>
  <c r="X221" i="1"/>
  <c r="Y221" i="1" s="1"/>
  <c r="X217" i="1"/>
  <c r="Y217" i="1" s="1"/>
  <c r="X213" i="1"/>
  <c r="Y213" i="1" s="1"/>
  <c r="X209" i="1"/>
  <c r="Y209" i="1" s="1"/>
  <c r="X205" i="1"/>
  <c r="Y205" i="1" s="1"/>
  <c r="X201" i="1"/>
  <c r="Y201" i="1" s="1"/>
  <c r="X173" i="1"/>
  <c r="Y173" i="1" s="1"/>
  <c r="X165" i="1"/>
  <c r="Y165" i="1" s="1"/>
  <c r="X85" i="1"/>
  <c r="Y85" i="1" s="1"/>
  <c r="X81" i="1"/>
  <c r="Y81" i="1" s="1"/>
  <c r="X76" i="1"/>
  <c r="X71" i="1"/>
  <c r="Y71" i="1" s="1"/>
  <c r="X68" i="1"/>
  <c r="Y68" i="1" s="1"/>
  <c r="X59" i="1"/>
  <c r="X50" i="1"/>
  <c r="Y50" i="1" s="1"/>
  <c r="X29" i="1"/>
  <c r="Y29" i="1" s="1"/>
  <c r="X20" i="1"/>
  <c r="Y20" i="1" s="1"/>
  <c r="X436" i="1"/>
  <c r="Y436" i="1" s="1"/>
  <c r="X421" i="1"/>
  <c r="X419" i="1"/>
  <c r="Y419" i="1" s="1"/>
  <c r="X412" i="1"/>
  <c r="X400" i="1"/>
  <c r="X399" i="1"/>
  <c r="X384" i="1"/>
  <c r="X383" i="1"/>
  <c r="X380" i="1"/>
  <c r="Y380" i="1" s="1"/>
  <c r="X372" i="1"/>
  <c r="Y372" i="1" s="1"/>
  <c r="X362" i="1"/>
  <c r="Y362" i="1" s="1"/>
  <c r="X360" i="1"/>
  <c r="Y360" i="1" s="1"/>
  <c r="X358" i="1"/>
  <c r="Y358" i="1" s="1"/>
  <c r="X357" i="1"/>
  <c r="X344" i="1"/>
  <c r="Y344" i="1" s="1"/>
  <c r="X340" i="1"/>
  <c r="Y340" i="1" s="1"/>
  <c r="X334" i="1"/>
  <c r="Y334" i="1" s="1"/>
  <c r="X326" i="1"/>
  <c r="Y326" i="1" s="1"/>
  <c r="X314" i="1"/>
  <c r="X309" i="1"/>
  <c r="X305" i="1"/>
  <c r="X295" i="1"/>
  <c r="Y295" i="1" s="1"/>
  <c r="X292" i="1"/>
  <c r="Y292" i="1" s="1"/>
  <c r="X291" i="1"/>
  <c r="Y291" i="1" s="1"/>
  <c r="X257" i="1"/>
  <c r="Y257" i="1" s="1"/>
  <c r="X255" i="1"/>
  <c r="X245" i="1"/>
  <c r="Y245" i="1" s="1"/>
  <c r="Y185" i="1"/>
  <c r="X184" i="1"/>
  <c r="X183" i="1"/>
  <c r="Y183" i="1" s="1"/>
  <c r="X161" i="1"/>
  <c r="X160" i="1"/>
  <c r="Y160" i="1" s="1"/>
  <c r="X159" i="1"/>
  <c r="X156" i="1"/>
  <c r="Y156" i="1" s="1"/>
  <c r="X153" i="1"/>
  <c r="Y153" i="1" s="1"/>
  <c r="X149" i="1"/>
  <c r="Y149" i="1" s="1"/>
  <c r="X145" i="1"/>
  <c r="Y145" i="1" s="1"/>
  <c r="X141" i="1"/>
  <c r="Y141" i="1" s="1"/>
  <c r="Y95" i="1"/>
  <c r="X94" i="1"/>
  <c r="X78" i="1"/>
  <c r="Y78" i="1" s="1"/>
  <c r="X77" i="1"/>
  <c r="Y67" i="1"/>
  <c r="X39" i="1"/>
  <c r="Y39" i="1" s="1"/>
  <c r="Y420" i="1"/>
  <c r="X315" i="1"/>
  <c r="X302" i="1"/>
  <c r="Y302" i="1" s="1"/>
  <c r="X301" i="1"/>
  <c r="X298" i="1"/>
  <c r="X282" i="1"/>
  <c r="X250" i="1"/>
  <c r="Y250" i="1" s="1"/>
  <c r="X190" i="1"/>
  <c r="X186" i="1"/>
  <c r="X177" i="1"/>
  <c r="Y177" i="1" s="1"/>
  <c r="Y175" i="1"/>
  <c r="X171" i="1"/>
  <c r="Y171" i="1" s="1"/>
  <c r="X170" i="1"/>
  <c r="X167" i="1"/>
  <c r="Y167" i="1" s="1"/>
  <c r="X166" i="1"/>
  <c r="Y166" i="1" s="1"/>
  <c r="X147" i="1"/>
  <c r="X93" i="1"/>
  <c r="Y93" i="1" s="1"/>
  <c r="X62" i="1"/>
  <c r="X413" i="1"/>
  <c r="X401" i="1"/>
  <c r="Y401" i="1" s="1"/>
  <c r="X369" i="1"/>
  <c r="X363" i="1"/>
  <c r="X355" i="1"/>
  <c r="Y355" i="1" s="1"/>
  <c r="X352" i="1"/>
  <c r="Y352" i="1" s="1"/>
  <c r="X331" i="1"/>
  <c r="X328" i="1"/>
  <c r="Y328" i="1" s="1"/>
  <c r="Y304" i="1"/>
  <c r="X319" i="1"/>
  <c r="Y319" i="1" s="1"/>
  <c r="Y314" i="1"/>
  <c r="X311" i="1"/>
  <c r="Y311" i="1" s="1"/>
  <c r="X303" i="1"/>
  <c r="Y303" i="1" s="1"/>
  <c r="X293" i="1"/>
  <c r="Y293" i="1" s="1"/>
  <c r="X287" i="1"/>
  <c r="Y287" i="1" s="1"/>
  <c r="Y280" i="1"/>
  <c r="X273" i="1"/>
  <c r="Y273" i="1" s="1"/>
  <c r="X244" i="1"/>
  <c r="Y244" i="1" s="1"/>
  <c r="X197" i="1"/>
  <c r="Y197" i="1" s="1"/>
  <c r="X28" i="1"/>
  <c r="Y28" i="1" s="1"/>
  <c r="Y421" i="1"/>
  <c r="X359" i="1"/>
  <c r="Y359" i="1" s="1"/>
  <c r="Y320" i="1"/>
  <c r="Y312" i="1"/>
  <c r="Y316" i="1"/>
  <c r="X299" i="1"/>
  <c r="Y299" i="1" s="1"/>
  <c r="X281" i="1"/>
  <c r="Y281" i="1" s="1"/>
  <c r="X275" i="1"/>
  <c r="Y275" i="1" s="1"/>
  <c r="X260" i="1"/>
  <c r="Y255" i="1"/>
  <c r="Y253" i="1"/>
  <c r="X203" i="1"/>
  <c r="X202" i="1"/>
  <c r="Y202" i="1" s="1"/>
  <c r="Y193" i="1"/>
  <c r="X189" i="1"/>
  <c r="Y189" i="1" s="1"/>
  <c r="X188" i="1"/>
  <c r="Y188" i="1" s="1"/>
  <c r="X181" i="1"/>
  <c r="Y181" i="1" s="1"/>
  <c r="Y74" i="1"/>
  <c r="Y24" i="1"/>
  <c r="X16" i="1"/>
  <c r="Y16" i="1" s="1"/>
  <c r="X10" i="1"/>
  <c r="Y10" i="1" s="1"/>
  <c r="X433" i="1"/>
  <c r="Y433" i="1" s="1"/>
  <c r="Y423" i="1"/>
  <c r="X330" i="1"/>
  <c r="Y330" i="1" s="1"/>
  <c r="Y321" i="1"/>
  <c r="Y318" i="1"/>
  <c r="Y310" i="1"/>
  <c r="X307" i="1"/>
  <c r="Y305" i="1"/>
  <c r="X300" i="1"/>
  <c r="Y296" i="1"/>
  <c r="X290" i="1"/>
  <c r="X278" i="1"/>
  <c r="X277" i="1"/>
  <c r="Y277" i="1" s="1"/>
  <c r="Y204" i="1"/>
  <c r="Y200" i="1"/>
  <c r="X198" i="1"/>
  <c r="Y198" i="1" s="1"/>
  <c r="X194" i="1"/>
  <c r="Y194" i="1" s="1"/>
  <c r="X191" i="1"/>
  <c r="Y191" i="1" s="1"/>
  <c r="Y190" i="1"/>
  <c r="X187" i="1"/>
  <c r="Y187" i="1" s="1"/>
  <c r="X176" i="1"/>
  <c r="X169" i="1"/>
  <c r="Y169" i="1" s="1"/>
  <c r="Y164" i="1"/>
  <c r="Y161" i="1"/>
  <c r="Y159" i="1"/>
  <c r="Y157" i="1"/>
  <c r="Y155" i="1"/>
  <c r="X151" i="1"/>
  <c r="Y151" i="1" s="1"/>
  <c r="X146" i="1"/>
  <c r="Y146" i="1" s="1"/>
  <c r="X143" i="1"/>
  <c r="Y143" i="1" s="1"/>
  <c r="X142" i="1"/>
  <c r="Y142" i="1" s="1"/>
  <c r="X135" i="1"/>
  <c r="Y135" i="1" s="1"/>
  <c r="Y124" i="1"/>
  <c r="X111" i="1"/>
  <c r="Y111" i="1" s="1"/>
  <c r="X108" i="1"/>
  <c r="Y108" i="1" s="1"/>
  <c r="X103" i="1"/>
  <c r="Y103" i="1" s="1"/>
  <c r="X89" i="1"/>
  <c r="Y89" i="1" s="1"/>
  <c r="X87" i="1"/>
  <c r="Y87" i="1" s="1"/>
  <c r="X79" i="1"/>
  <c r="Y79" i="1" s="1"/>
  <c r="X63" i="1"/>
  <c r="X428" i="1"/>
  <c r="Y428" i="1" s="1"/>
  <c r="X418" i="1"/>
  <c r="Y418" i="1" s="1"/>
  <c r="X405" i="1"/>
  <c r="Y405" i="1" s="1"/>
  <c r="X392" i="1"/>
  <c r="X388" i="1"/>
  <c r="Y388" i="1" s="1"/>
  <c r="Y382" i="1"/>
  <c r="Y376" i="1"/>
  <c r="X374" i="1"/>
  <c r="Y374" i="1" s="1"/>
  <c r="X364" i="1"/>
  <c r="Y364" i="1" s="1"/>
  <c r="X356" i="1"/>
  <c r="Y356" i="1" s="1"/>
  <c r="Y353" i="1"/>
  <c r="X342" i="1"/>
  <c r="X341" i="1"/>
  <c r="Y341" i="1" s="1"/>
  <c r="Y337" i="1"/>
  <c r="X172" i="1"/>
  <c r="Y172" i="1" s="1"/>
  <c r="X168" i="1"/>
  <c r="X163" i="1"/>
  <c r="Y163" i="1" s="1"/>
  <c r="X162" i="1"/>
  <c r="Y162" i="1" s="1"/>
  <c r="X154" i="1"/>
  <c r="Y154" i="1" s="1"/>
  <c r="Y147" i="1"/>
  <c r="X138" i="1"/>
  <c r="Y138" i="1" s="1"/>
  <c r="X131" i="1"/>
  <c r="Y131" i="1" s="1"/>
  <c r="X127" i="1"/>
  <c r="Y127" i="1" s="1"/>
  <c r="Y116" i="1"/>
  <c r="Y97" i="1"/>
  <c r="Y77" i="1"/>
  <c r="Y62" i="1"/>
  <c r="Y59" i="1"/>
  <c r="Y57" i="1"/>
  <c r="Y38" i="1"/>
  <c r="X21" i="1"/>
  <c r="Y21" i="1" s="1"/>
  <c r="Y18" i="1"/>
  <c r="X434" i="1"/>
  <c r="Y434" i="1" s="1"/>
  <c r="Y413" i="1"/>
  <c r="X409" i="1"/>
  <c r="Y409" i="1" s="1"/>
  <c r="X350" i="1"/>
  <c r="Y350" i="1" s="1"/>
  <c r="Y180" i="1"/>
  <c r="X174" i="1"/>
  <c r="Y174" i="1" s="1"/>
  <c r="Y170" i="1"/>
  <c r="X152" i="1"/>
  <c r="Y152" i="1" s="1"/>
  <c r="Y150" i="1"/>
  <c r="X148" i="1"/>
  <c r="Y148" i="1" s="1"/>
  <c r="X144" i="1"/>
  <c r="Y140" i="1"/>
  <c r="X137" i="1"/>
  <c r="Y137" i="1" s="1"/>
  <c r="X126" i="1"/>
  <c r="Y126" i="1" s="1"/>
  <c r="X123" i="1"/>
  <c r="Y123" i="1" s="1"/>
  <c r="X119" i="1"/>
  <c r="Y119" i="1" s="1"/>
  <c r="X112" i="1"/>
  <c r="Y112" i="1" s="1"/>
  <c r="X109" i="1"/>
  <c r="Y109" i="1" s="1"/>
  <c r="X105" i="1"/>
  <c r="Y105" i="1" s="1"/>
  <c r="X102" i="1"/>
  <c r="Y102" i="1" s="1"/>
  <c r="X92" i="1"/>
  <c r="Y92" i="1" s="1"/>
  <c r="X83" i="1"/>
  <c r="Y83" i="1" s="1"/>
  <c r="Y70" i="1"/>
  <c r="X36" i="1"/>
  <c r="Y36" i="1" s="1"/>
  <c r="X35" i="1"/>
  <c r="X324" i="1"/>
  <c r="Y324" i="1" s="1"/>
  <c r="Y431" i="1"/>
  <c r="Y429" i="1"/>
  <c r="Y425" i="1"/>
  <c r="X415" i="1"/>
  <c r="X407" i="1"/>
  <c r="Y396" i="1"/>
  <c r="X389" i="1"/>
  <c r="Y389" i="1" s="1"/>
  <c r="X385" i="1"/>
  <c r="Y385" i="1" s="1"/>
  <c r="X371" i="1"/>
  <c r="Y368" i="1"/>
  <c r="X361" i="1"/>
  <c r="X349" i="1"/>
  <c r="Y349" i="1" s="1"/>
  <c r="X345" i="1"/>
  <c r="Y345" i="1" s="1"/>
  <c r="X343" i="1"/>
  <c r="Y343" i="1" s="1"/>
  <c r="X339" i="1"/>
  <c r="Y339" i="1" s="1"/>
  <c r="N436" i="1"/>
  <c r="N433" i="1"/>
  <c r="AK415" i="1"/>
  <c r="AK411" i="1"/>
  <c r="N409" i="1"/>
  <c r="AK407" i="1"/>
  <c r="N407" i="1"/>
  <c r="AK403" i="1"/>
  <c r="N393" i="1"/>
  <c r="N385" i="1"/>
  <c r="AK436" i="1"/>
  <c r="X432" i="1"/>
  <c r="Y432" i="1" s="1"/>
  <c r="G431" i="1"/>
  <c r="N431" i="1" s="1"/>
  <c r="AK428" i="1"/>
  <c r="X424" i="1"/>
  <c r="Y424" i="1" s="1"/>
  <c r="AK420" i="1"/>
  <c r="AK434" i="1"/>
  <c r="X430" i="1"/>
  <c r="Y430" i="1" s="1"/>
  <c r="M430" i="1"/>
  <c r="N430" i="1" s="1"/>
  <c r="G429" i="1"/>
  <c r="N429" i="1" s="1"/>
  <c r="AK426" i="1"/>
  <c r="Y426" i="1"/>
  <c r="X422" i="1"/>
  <c r="Y422" i="1" s="1"/>
  <c r="M422" i="1"/>
  <c r="N422" i="1" s="1"/>
  <c r="G421" i="1"/>
  <c r="N421" i="1" s="1"/>
  <c r="AK418" i="1"/>
  <c r="Y416" i="1"/>
  <c r="U415" i="1"/>
  <c r="N414" i="1"/>
  <c r="Y412" i="1"/>
  <c r="U411" i="1"/>
  <c r="Y411" i="1" s="1"/>
  <c r="N410" i="1"/>
  <c r="Y408" i="1"/>
  <c r="U407" i="1"/>
  <c r="N406" i="1"/>
  <c r="U403" i="1"/>
  <c r="Y403" i="1" s="1"/>
  <c r="N402" i="1"/>
  <c r="Y400" i="1"/>
  <c r="M399" i="1"/>
  <c r="N399" i="1" s="1"/>
  <c r="G397" i="1"/>
  <c r="N397" i="1" s="1"/>
  <c r="G396" i="1"/>
  <c r="N396" i="1" s="1"/>
  <c r="Y392" i="1"/>
  <c r="M391" i="1"/>
  <c r="G389" i="1"/>
  <c r="N389" i="1" s="1"/>
  <c r="G388" i="1"/>
  <c r="N388" i="1" s="1"/>
  <c r="Y384" i="1"/>
  <c r="AK379" i="1"/>
  <c r="AK363" i="1"/>
  <c r="N332" i="1"/>
  <c r="AK430" i="1"/>
  <c r="N425" i="1"/>
  <c r="AK422" i="1"/>
  <c r="N405" i="1"/>
  <c r="N401" i="1"/>
  <c r="AK371" i="1"/>
  <c r="N325" i="1"/>
  <c r="G423" i="1"/>
  <c r="N423" i="1" s="1"/>
  <c r="G416" i="1"/>
  <c r="N416" i="1" s="1"/>
  <c r="G412" i="1"/>
  <c r="N412" i="1" s="1"/>
  <c r="G408" i="1"/>
  <c r="N408" i="1" s="1"/>
  <c r="G404" i="1"/>
  <c r="N404" i="1" s="1"/>
  <c r="U399" i="1"/>
  <c r="Y399" i="1" s="1"/>
  <c r="N398" i="1"/>
  <c r="AK396" i="1"/>
  <c r="AK395" i="1"/>
  <c r="N395" i="1"/>
  <c r="U391" i="1"/>
  <c r="Y391" i="1" s="1"/>
  <c r="N390" i="1"/>
  <c r="AK388" i="1"/>
  <c r="AK387" i="1"/>
  <c r="N387" i="1"/>
  <c r="Y383" i="1"/>
  <c r="AK376" i="1"/>
  <c r="M369" i="1"/>
  <c r="N369" i="1" s="1"/>
  <c r="Y367" i="1"/>
  <c r="AK360" i="1"/>
  <c r="N330" i="1"/>
  <c r="M436" i="1"/>
  <c r="N435" i="1"/>
  <c r="AK432" i="1"/>
  <c r="M428" i="1"/>
  <c r="N428" i="1" s="1"/>
  <c r="N427" i="1"/>
  <c r="AK424" i="1"/>
  <c r="M420" i="1"/>
  <c r="N420" i="1" s="1"/>
  <c r="N419" i="1"/>
  <c r="AK416" i="1"/>
  <c r="M415" i="1"/>
  <c r="N415" i="1" s="1"/>
  <c r="AK412" i="1"/>
  <c r="M411" i="1"/>
  <c r="N411" i="1" s="1"/>
  <c r="AK408" i="1"/>
  <c r="M407" i="1"/>
  <c r="AK404" i="1"/>
  <c r="M403" i="1"/>
  <c r="N403" i="1" s="1"/>
  <c r="AK400" i="1"/>
  <c r="Y395" i="1"/>
  <c r="N394" i="1"/>
  <c r="N391" i="1"/>
  <c r="Y387" i="1"/>
  <c r="N386" i="1"/>
  <c r="M377" i="1"/>
  <c r="N377" i="1" s="1"/>
  <c r="Y375" i="1"/>
  <c r="AK368" i="1"/>
  <c r="M361" i="1"/>
  <c r="N361" i="1" s="1"/>
  <c r="N355" i="1"/>
  <c r="N353" i="1"/>
  <c r="AK351" i="1"/>
  <c r="N348" i="1"/>
  <c r="N346" i="1"/>
  <c r="N344" i="1"/>
  <c r="G380" i="1"/>
  <c r="N380" i="1" s="1"/>
  <c r="AK377" i="1"/>
  <c r="U373" i="1"/>
  <c r="Y373" i="1" s="1"/>
  <c r="AK369" i="1"/>
  <c r="G364" i="1"/>
  <c r="N364" i="1" s="1"/>
  <c r="N357" i="1"/>
  <c r="AK355" i="1"/>
  <c r="N329" i="1"/>
  <c r="M327" i="1"/>
  <c r="N327" i="1" s="1"/>
  <c r="AK325" i="1"/>
  <c r="X414" i="1"/>
  <c r="Y414" i="1" s="1"/>
  <c r="X410" i="1"/>
  <c r="Y410" i="1" s="1"/>
  <c r="X406" i="1"/>
  <c r="Y406" i="1" s="1"/>
  <c r="X402" i="1"/>
  <c r="Y402" i="1" s="1"/>
  <c r="X398" i="1"/>
  <c r="Y398" i="1" s="1"/>
  <c r="X394" i="1"/>
  <c r="Y394" i="1" s="1"/>
  <c r="X390" i="1"/>
  <c r="Y390" i="1" s="1"/>
  <c r="X386" i="1"/>
  <c r="Y386" i="1" s="1"/>
  <c r="M381" i="1"/>
  <c r="U379" i="1"/>
  <c r="Y379" i="1" s="1"/>
  <c r="G378" i="1"/>
  <c r="N378" i="1" s="1"/>
  <c r="AK375" i="1"/>
  <c r="M373" i="1"/>
  <c r="U371" i="1"/>
  <c r="G370" i="1"/>
  <c r="N370" i="1" s="1"/>
  <c r="AK367" i="1"/>
  <c r="M365" i="1"/>
  <c r="U363" i="1"/>
  <c r="G362" i="1"/>
  <c r="N362" i="1" s="1"/>
  <c r="AK359" i="1"/>
  <c r="M341" i="1"/>
  <c r="AK337" i="1"/>
  <c r="AK335" i="1"/>
  <c r="G334" i="1"/>
  <c r="N334" i="1" s="1"/>
  <c r="U381" i="1"/>
  <c r="Y381" i="1" s="1"/>
  <c r="G372" i="1"/>
  <c r="N372" i="1" s="1"/>
  <c r="U365" i="1"/>
  <c r="Y365" i="1" s="1"/>
  <c r="AK361" i="1"/>
  <c r="AK353" i="1"/>
  <c r="N331" i="1"/>
  <c r="AK327" i="1"/>
  <c r="AK381" i="1"/>
  <c r="N381" i="1"/>
  <c r="M379" i="1"/>
  <c r="N379" i="1" s="1"/>
  <c r="Y377" i="1"/>
  <c r="AK373" i="1"/>
  <c r="N373" i="1"/>
  <c r="M371" i="1"/>
  <c r="N371" i="1" s="1"/>
  <c r="Y369" i="1"/>
  <c r="AK365" i="1"/>
  <c r="N365" i="1"/>
  <c r="M363" i="1"/>
  <c r="N363" i="1" s="1"/>
  <c r="Y361" i="1"/>
  <c r="N350" i="1"/>
  <c r="Y342" i="1"/>
  <c r="N341" i="1"/>
  <c r="AK339" i="1"/>
  <c r="AK357" i="1"/>
  <c r="N356" i="1"/>
  <c r="N349" i="1"/>
  <c r="X347" i="1"/>
  <c r="Y347" i="1" s="1"/>
  <c r="N343" i="1"/>
  <c r="AK341" i="1"/>
  <c r="N340" i="1"/>
  <c r="G338" i="1"/>
  <c r="N338" i="1" s="1"/>
  <c r="G336" i="1"/>
  <c r="N336" i="1" s="1"/>
  <c r="N333" i="1"/>
  <c r="AK331" i="1"/>
  <c r="AK329" i="1"/>
  <c r="Y327" i="1"/>
  <c r="Y325" i="1"/>
  <c r="N358" i="1"/>
  <c r="Y357" i="1"/>
  <c r="G354" i="1"/>
  <c r="N354" i="1" s="1"/>
  <c r="X351" i="1"/>
  <c r="Y351" i="1" s="1"/>
  <c r="N351" i="1"/>
  <c r="AK349" i="1"/>
  <c r="AK347" i="1"/>
  <c r="M347" i="1"/>
  <c r="N347" i="1" s="1"/>
  <c r="AK345" i="1"/>
  <c r="M345" i="1"/>
  <c r="N345" i="1" s="1"/>
  <c r="AK343" i="1"/>
  <c r="N342" i="1"/>
  <c r="M339" i="1"/>
  <c r="N339" i="1" s="1"/>
  <c r="N337" i="1"/>
  <c r="X335" i="1"/>
  <c r="Y335" i="1" s="1"/>
  <c r="N335" i="1"/>
  <c r="AK333" i="1"/>
  <c r="Y331" i="1"/>
  <c r="Y329" i="1"/>
  <c r="G328" i="1"/>
  <c r="N328" i="1" s="1"/>
  <c r="N324" i="1"/>
  <c r="Y315" i="1"/>
  <c r="Y307" i="1"/>
  <c r="N294" i="1"/>
  <c r="N273" i="1"/>
  <c r="Y317" i="1"/>
  <c r="N315" i="1"/>
  <c r="N314" i="1"/>
  <c r="Y309" i="1"/>
  <c r="N307" i="1"/>
  <c r="N306" i="1"/>
  <c r="Y301" i="1"/>
  <c r="N281" i="1"/>
  <c r="N297" i="1"/>
  <c r="N317" i="1"/>
  <c r="N316" i="1"/>
  <c r="N309" i="1"/>
  <c r="N308" i="1"/>
  <c r="N301" i="1"/>
  <c r="N289" i="1"/>
  <c r="N126" i="1"/>
  <c r="AK124" i="1"/>
  <c r="N94" i="1"/>
  <c r="AK92" i="1"/>
  <c r="AK91" i="1"/>
  <c r="AK67" i="1"/>
  <c r="N62" i="1"/>
  <c r="AK16" i="1"/>
  <c r="M14" i="1"/>
  <c r="AK8" i="1"/>
  <c r="N259" i="1"/>
  <c r="AK256" i="1"/>
  <c r="AK164" i="1"/>
  <c r="AK158" i="1"/>
  <c r="AK154" i="1"/>
  <c r="AK153" i="1"/>
  <c r="AK149" i="1"/>
  <c r="AK300" i="1"/>
  <c r="G299" i="1"/>
  <c r="N299" i="1" s="1"/>
  <c r="U298" i="1"/>
  <c r="Y298" i="1" s="1"/>
  <c r="M296" i="1"/>
  <c r="N296" i="1" s="1"/>
  <c r="G295" i="1"/>
  <c r="N295" i="1" s="1"/>
  <c r="U294" i="1"/>
  <c r="Y294" i="1" s="1"/>
  <c r="AK292" i="1"/>
  <c r="M288" i="1"/>
  <c r="G287" i="1"/>
  <c r="N287" i="1" s="1"/>
  <c r="U286" i="1"/>
  <c r="Y286" i="1" s="1"/>
  <c r="AK284" i="1"/>
  <c r="M280" i="1"/>
  <c r="G279" i="1"/>
  <c r="N279" i="1" s="1"/>
  <c r="U278" i="1"/>
  <c r="AK276" i="1"/>
  <c r="X272" i="1"/>
  <c r="Y272" i="1" s="1"/>
  <c r="M271" i="1"/>
  <c r="X268" i="1"/>
  <c r="Y268" i="1" s="1"/>
  <c r="M267" i="1"/>
  <c r="N267" i="1" s="1"/>
  <c r="X264" i="1"/>
  <c r="Y264" i="1" s="1"/>
  <c r="AK263" i="1"/>
  <c r="M261" i="1"/>
  <c r="X258" i="1"/>
  <c r="Y258" i="1" s="1"/>
  <c r="G257" i="1"/>
  <c r="N257" i="1" s="1"/>
  <c r="AK254" i="1"/>
  <c r="N251" i="1"/>
  <c r="AK248" i="1"/>
  <c r="Y247" i="1"/>
  <c r="M246" i="1"/>
  <c r="N246" i="1" s="1"/>
  <c r="N192" i="1"/>
  <c r="AK190" i="1"/>
  <c r="Y179" i="1"/>
  <c r="AK298" i="1"/>
  <c r="AK262" i="1"/>
  <c r="N200" i="1"/>
  <c r="N166" i="1"/>
  <c r="AK161" i="1"/>
  <c r="Y300" i="1"/>
  <c r="M294" i="1"/>
  <c r="G293" i="1"/>
  <c r="N293" i="1" s="1"/>
  <c r="AK290" i="1"/>
  <c r="N288" i="1"/>
  <c r="M286" i="1"/>
  <c r="N286" i="1" s="1"/>
  <c r="G285" i="1"/>
  <c r="N285" i="1" s="1"/>
  <c r="Y284" i="1"/>
  <c r="AK282" i="1"/>
  <c r="N280" i="1"/>
  <c r="M278" i="1"/>
  <c r="N278" i="1" s="1"/>
  <c r="G277" i="1"/>
  <c r="N277" i="1" s="1"/>
  <c r="AK274" i="1"/>
  <c r="N271" i="1"/>
  <c r="AK269" i="1"/>
  <c r="AK265" i="1"/>
  <c r="AK255" i="1"/>
  <c r="M253" i="1"/>
  <c r="N252" i="1"/>
  <c r="N249" i="1"/>
  <c r="AK246" i="1"/>
  <c r="N243" i="1"/>
  <c r="Y203" i="1"/>
  <c r="N184" i="1"/>
  <c r="AK182" i="1"/>
  <c r="M300" i="1"/>
  <c r="N300" i="1" s="1"/>
  <c r="N269" i="1"/>
  <c r="N265" i="1"/>
  <c r="AK198" i="1"/>
  <c r="N177" i="1"/>
  <c r="AK162" i="1"/>
  <c r="AK157" i="1"/>
  <c r="AK155" i="1"/>
  <c r="M298" i="1"/>
  <c r="N298" i="1" s="1"/>
  <c r="AK296" i="1"/>
  <c r="M292" i="1"/>
  <c r="N292" i="1" s="1"/>
  <c r="G291" i="1"/>
  <c r="N291" i="1" s="1"/>
  <c r="U290" i="1"/>
  <c r="Y290" i="1" s="1"/>
  <c r="AK288" i="1"/>
  <c r="M284" i="1"/>
  <c r="N284" i="1" s="1"/>
  <c r="G283" i="1"/>
  <c r="N283" i="1" s="1"/>
  <c r="U282" i="1"/>
  <c r="Y282" i="1" s="1"/>
  <c r="AK280" i="1"/>
  <c r="M276" i="1"/>
  <c r="N276" i="1" s="1"/>
  <c r="G275" i="1"/>
  <c r="N275" i="1" s="1"/>
  <c r="U274" i="1"/>
  <c r="Y274" i="1" s="1"/>
  <c r="AK272" i="1"/>
  <c r="M272" i="1"/>
  <c r="N272" i="1" s="1"/>
  <c r="N270" i="1"/>
  <c r="Y269" i="1"/>
  <c r="AK268" i="1"/>
  <c r="M268" i="1"/>
  <c r="N268" i="1" s="1"/>
  <c r="N266" i="1"/>
  <c r="Y265" i="1"/>
  <c r="AK264" i="1"/>
  <c r="Y263" i="1"/>
  <c r="M262" i="1"/>
  <c r="N262" i="1" s="1"/>
  <c r="AK247" i="1"/>
  <c r="M245" i="1"/>
  <c r="N244" i="1"/>
  <c r="N174" i="1"/>
  <c r="AK172" i="1"/>
  <c r="X242" i="1"/>
  <c r="Y242" i="1" s="1"/>
  <c r="G241" i="1"/>
  <c r="N241" i="1" s="1"/>
  <c r="G239" i="1"/>
  <c r="N239" i="1" s="1"/>
  <c r="G237" i="1"/>
  <c r="N237" i="1" s="1"/>
  <c r="G235" i="1"/>
  <c r="N235" i="1" s="1"/>
  <c r="G233" i="1"/>
  <c r="N233" i="1" s="1"/>
  <c r="G231" i="1"/>
  <c r="N231" i="1" s="1"/>
  <c r="G229" i="1"/>
  <c r="N229" i="1" s="1"/>
  <c r="G227" i="1"/>
  <c r="N227" i="1" s="1"/>
  <c r="G225" i="1"/>
  <c r="N225" i="1" s="1"/>
  <c r="G223" i="1"/>
  <c r="N223" i="1" s="1"/>
  <c r="G221" i="1"/>
  <c r="N221" i="1" s="1"/>
  <c r="G219" i="1"/>
  <c r="N219" i="1" s="1"/>
  <c r="G217" i="1"/>
  <c r="N217" i="1" s="1"/>
  <c r="G215" i="1"/>
  <c r="N215" i="1" s="1"/>
  <c r="G213" i="1"/>
  <c r="N213" i="1" s="1"/>
  <c r="G211" i="1"/>
  <c r="N211" i="1" s="1"/>
  <c r="G209" i="1"/>
  <c r="N209" i="1" s="1"/>
  <c r="G207" i="1"/>
  <c r="N207" i="1" s="1"/>
  <c r="G205" i="1"/>
  <c r="N205" i="1" s="1"/>
  <c r="N202" i="1"/>
  <c r="AK200" i="1"/>
  <c r="N194" i="1"/>
  <c r="AK192" i="1"/>
  <c r="N186" i="1"/>
  <c r="AK184" i="1"/>
  <c r="X178" i="1"/>
  <c r="Y178" i="1" s="1"/>
  <c r="N176" i="1"/>
  <c r="AK174" i="1"/>
  <c r="N168" i="1"/>
  <c r="AK166" i="1"/>
  <c r="AK152" i="1"/>
  <c r="AK148" i="1"/>
  <c r="N118" i="1"/>
  <c r="AK116" i="1"/>
  <c r="G263" i="1"/>
  <c r="N263" i="1" s="1"/>
  <c r="AK260" i="1"/>
  <c r="Y260" i="1"/>
  <c r="M260" i="1"/>
  <c r="N260" i="1" s="1"/>
  <c r="X256" i="1"/>
  <c r="Y256" i="1" s="1"/>
  <c r="G255" i="1"/>
  <c r="N255" i="1" s="1"/>
  <c r="AK252" i="1"/>
  <c r="Y252" i="1"/>
  <c r="M252" i="1"/>
  <c r="X248" i="1"/>
  <c r="Y248" i="1" s="1"/>
  <c r="G247" i="1"/>
  <c r="N247" i="1" s="1"/>
  <c r="AK244" i="1"/>
  <c r="M244" i="1"/>
  <c r="X240" i="1"/>
  <c r="Y240" i="1" s="1"/>
  <c r="N240" i="1"/>
  <c r="X238" i="1"/>
  <c r="Y238" i="1" s="1"/>
  <c r="X236" i="1"/>
  <c r="Y236" i="1" s="1"/>
  <c r="X234" i="1"/>
  <c r="Y234" i="1" s="1"/>
  <c r="X232" i="1"/>
  <c r="Y232" i="1" s="1"/>
  <c r="X230" i="1"/>
  <c r="Y230" i="1" s="1"/>
  <c r="X228" i="1"/>
  <c r="Y228" i="1" s="1"/>
  <c r="X226" i="1"/>
  <c r="Y226" i="1" s="1"/>
  <c r="X224" i="1"/>
  <c r="Y224" i="1" s="1"/>
  <c r="N224" i="1"/>
  <c r="X222" i="1"/>
  <c r="Y222" i="1" s="1"/>
  <c r="X220" i="1"/>
  <c r="Y220" i="1" s="1"/>
  <c r="X218" i="1"/>
  <c r="Y218" i="1" s="1"/>
  <c r="X216" i="1"/>
  <c r="Y216" i="1" s="1"/>
  <c r="X214" i="1"/>
  <c r="Y214" i="1" s="1"/>
  <c r="X212" i="1"/>
  <c r="Y212" i="1" s="1"/>
  <c r="X210" i="1"/>
  <c r="Y210" i="1" s="1"/>
  <c r="X208" i="1"/>
  <c r="Y208" i="1" s="1"/>
  <c r="N208" i="1"/>
  <c r="X206" i="1"/>
  <c r="Y206" i="1" s="1"/>
  <c r="N204" i="1"/>
  <c r="AK202" i="1"/>
  <c r="N196" i="1"/>
  <c r="AK194" i="1"/>
  <c r="N188" i="1"/>
  <c r="AK186" i="1"/>
  <c r="Y184" i="1"/>
  <c r="N180" i="1"/>
  <c r="AK178" i="1"/>
  <c r="M178" i="1"/>
  <c r="N178" i="1" s="1"/>
  <c r="AK176" i="1"/>
  <c r="G173" i="1"/>
  <c r="N173" i="1" s="1"/>
  <c r="N170" i="1"/>
  <c r="AK168" i="1"/>
  <c r="N153" i="1"/>
  <c r="AK151" i="1"/>
  <c r="N149" i="1"/>
  <c r="AK147" i="1"/>
  <c r="N142" i="1"/>
  <c r="AK140" i="1"/>
  <c r="N110" i="1"/>
  <c r="AK108" i="1"/>
  <c r="X270" i="1"/>
  <c r="Y270" i="1" s="1"/>
  <c r="X266" i="1"/>
  <c r="Y266" i="1" s="1"/>
  <c r="X262" i="1"/>
  <c r="Y262" i="1" s="1"/>
  <c r="G261" i="1"/>
  <c r="N261" i="1" s="1"/>
  <c r="AK258" i="1"/>
  <c r="M258" i="1"/>
  <c r="N258" i="1" s="1"/>
  <c r="X254" i="1"/>
  <c r="Y254" i="1" s="1"/>
  <c r="G253" i="1"/>
  <c r="N253" i="1" s="1"/>
  <c r="AK250" i="1"/>
  <c r="M250" i="1"/>
  <c r="N250" i="1" s="1"/>
  <c r="X246" i="1"/>
  <c r="Y246" i="1" s="1"/>
  <c r="G245" i="1"/>
  <c r="N245" i="1" s="1"/>
  <c r="AK242" i="1"/>
  <c r="M242" i="1"/>
  <c r="N242" i="1" s="1"/>
  <c r="M240" i="1"/>
  <c r="M238" i="1"/>
  <c r="N238" i="1" s="1"/>
  <c r="M236" i="1"/>
  <c r="N236" i="1" s="1"/>
  <c r="M234" i="1"/>
  <c r="N234" i="1" s="1"/>
  <c r="M232" i="1"/>
  <c r="N232" i="1" s="1"/>
  <c r="M230" i="1"/>
  <c r="N230" i="1" s="1"/>
  <c r="M228" i="1"/>
  <c r="N228" i="1" s="1"/>
  <c r="M226" i="1"/>
  <c r="N226" i="1" s="1"/>
  <c r="M224" i="1"/>
  <c r="M222" i="1"/>
  <c r="N222" i="1" s="1"/>
  <c r="M220" i="1"/>
  <c r="N220" i="1" s="1"/>
  <c r="M218" i="1"/>
  <c r="N218" i="1" s="1"/>
  <c r="M216" i="1"/>
  <c r="N216" i="1" s="1"/>
  <c r="M214" i="1"/>
  <c r="N214" i="1" s="1"/>
  <c r="M212" i="1"/>
  <c r="N212" i="1" s="1"/>
  <c r="M210" i="1"/>
  <c r="N210" i="1" s="1"/>
  <c r="M208" i="1"/>
  <c r="M206" i="1"/>
  <c r="N206" i="1" s="1"/>
  <c r="AK204" i="1"/>
  <c r="N203" i="1"/>
  <c r="N198" i="1"/>
  <c r="AK196" i="1"/>
  <c r="N195" i="1"/>
  <c r="N190" i="1"/>
  <c r="AK188" i="1"/>
  <c r="N187" i="1"/>
  <c r="Y186" i="1"/>
  <c r="X182" i="1"/>
  <c r="Y182" i="1" s="1"/>
  <c r="N182" i="1"/>
  <c r="AK180" i="1"/>
  <c r="N179" i="1"/>
  <c r="Y176" i="1"/>
  <c r="N172" i="1"/>
  <c r="AK170" i="1"/>
  <c r="N169" i="1"/>
  <c r="Y168" i="1"/>
  <c r="N152" i="1"/>
  <c r="AK150" i="1"/>
  <c r="N148" i="1"/>
  <c r="N134" i="1"/>
  <c r="AK132" i="1"/>
  <c r="N102" i="1"/>
  <c r="AK100" i="1"/>
  <c r="N144" i="1"/>
  <c r="AK142" i="1"/>
  <c r="N136" i="1"/>
  <c r="AK134" i="1"/>
  <c r="X128" i="1"/>
  <c r="Y128" i="1" s="1"/>
  <c r="N128" i="1"/>
  <c r="AK126" i="1"/>
  <c r="X120" i="1"/>
  <c r="Y120" i="1" s="1"/>
  <c r="N120" i="1"/>
  <c r="AK118" i="1"/>
  <c r="N112" i="1"/>
  <c r="AK110" i="1"/>
  <c r="X104" i="1"/>
  <c r="Y104" i="1" s="1"/>
  <c r="N104" i="1"/>
  <c r="AK102" i="1"/>
  <c r="X96" i="1"/>
  <c r="Y96" i="1" s="1"/>
  <c r="N96" i="1"/>
  <c r="AK94" i="1"/>
  <c r="N146" i="1"/>
  <c r="AK144" i="1"/>
  <c r="N143" i="1"/>
  <c r="N138" i="1"/>
  <c r="AK136" i="1"/>
  <c r="N135" i="1"/>
  <c r="Y134" i="1"/>
  <c r="X130" i="1"/>
  <c r="Y130" i="1" s="1"/>
  <c r="N130" i="1"/>
  <c r="AK128" i="1"/>
  <c r="N127" i="1"/>
  <c r="X122" i="1"/>
  <c r="Y122" i="1" s="1"/>
  <c r="N122" i="1"/>
  <c r="AK120" i="1"/>
  <c r="N119" i="1"/>
  <c r="Y118" i="1"/>
  <c r="X114" i="1"/>
  <c r="Y114" i="1" s="1"/>
  <c r="N114" i="1"/>
  <c r="AK112" i="1"/>
  <c r="N111" i="1"/>
  <c r="Y110" i="1"/>
  <c r="X106" i="1"/>
  <c r="Y106" i="1" s="1"/>
  <c r="N106" i="1"/>
  <c r="AK104" i="1"/>
  <c r="N103" i="1"/>
  <c r="X98" i="1"/>
  <c r="Y98" i="1" s="1"/>
  <c r="N98" i="1"/>
  <c r="AK96" i="1"/>
  <c r="N95" i="1"/>
  <c r="Y94" i="1"/>
  <c r="AK146" i="1"/>
  <c r="N145" i="1"/>
  <c r="Y144" i="1"/>
  <c r="N140" i="1"/>
  <c r="AK138" i="1"/>
  <c r="N137" i="1"/>
  <c r="Y136" i="1"/>
  <c r="N132" i="1"/>
  <c r="AK130" i="1"/>
  <c r="N129" i="1"/>
  <c r="N124" i="1"/>
  <c r="AK122" i="1"/>
  <c r="N121" i="1"/>
  <c r="N116" i="1"/>
  <c r="AK114" i="1"/>
  <c r="N113" i="1"/>
  <c r="N108" i="1"/>
  <c r="AK106" i="1"/>
  <c r="N105" i="1"/>
  <c r="N100" i="1"/>
  <c r="AK98" i="1"/>
  <c r="N97" i="1"/>
  <c r="AK89" i="1"/>
  <c r="U90" i="1"/>
  <c r="Y90" i="1" s="1"/>
  <c r="Y88" i="1"/>
  <c r="AK87" i="1"/>
  <c r="G87" i="1"/>
  <c r="N87" i="1" s="1"/>
  <c r="AK85" i="1"/>
  <c r="Y84" i="1"/>
  <c r="AK83" i="1"/>
  <c r="Y82" i="1"/>
  <c r="AK81" i="1"/>
  <c r="AK79" i="1"/>
  <c r="AK77" i="1"/>
  <c r="Y76" i="1"/>
  <c r="AK75" i="1"/>
  <c r="N70" i="1"/>
  <c r="AK66" i="1"/>
  <c r="M64" i="1"/>
  <c r="M92" i="1"/>
  <c r="N92" i="1" s="1"/>
  <c r="M90" i="1"/>
  <c r="N90" i="1" s="1"/>
  <c r="G89" i="1"/>
  <c r="N89" i="1" s="1"/>
  <c r="G85" i="1"/>
  <c r="N84" i="1"/>
  <c r="G83" i="1"/>
  <c r="N83" i="1" s="1"/>
  <c r="G81" i="1"/>
  <c r="AK74" i="1"/>
  <c r="M72" i="1"/>
  <c r="Y91" i="1"/>
  <c r="AK90" i="1"/>
  <c r="AK88" i="1"/>
  <c r="M88" i="1"/>
  <c r="N88" i="1" s="1"/>
  <c r="AK86" i="1"/>
  <c r="M86" i="1"/>
  <c r="N86" i="1" s="1"/>
  <c r="M85" i="1"/>
  <c r="M84" i="1"/>
  <c r="M83" i="1"/>
  <c r="M82" i="1"/>
  <c r="N82" i="1" s="1"/>
  <c r="M81" i="1"/>
  <c r="AK80" i="1"/>
  <c r="M80" i="1"/>
  <c r="N80" i="1" s="1"/>
  <c r="M79" i="1"/>
  <c r="N79" i="1" s="1"/>
  <c r="AK78" i="1"/>
  <c r="M78" i="1"/>
  <c r="N78" i="1" s="1"/>
  <c r="M77" i="1"/>
  <c r="N77" i="1" s="1"/>
  <c r="AK76" i="1"/>
  <c r="M76" i="1"/>
  <c r="N76" i="1" s="1"/>
  <c r="AK73" i="1"/>
  <c r="M73" i="1"/>
  <c r="N73" i="1" s="1"/>
  <c r="X69" i="1"/>
  <c r="Y69" i="1" s="1"/>
  <c r="G68" i="1"/>
  <c r="N68" i="1" s="1"/>
  <c r="AK65" i="1"/>
  <c r="M65" i="1"/>
  <c r="N65" i="1" s="1"/>
  <c r="X61" i="1"/>
  <c r="Y61" i="1" s="1"/>
  <c r="G60" i="1"/>
  <c r="N60" i="1" s="1"/>
  <c r="G58" i="1"/>
  <c r="N58" i="1" s="1"/>
  <c r="G56" i="1"/>
  <c r="N56" i="1" s="1"/>
  <c r="G54" i="1"/>
  <c r="N54" i="1" s="1"/>
  <c r="G52" i="1"/>
  <c r="N52" i="1" s="1"/>
  <c r="G50" i="1"/>
  <c r="N50" i="1" s="1"/>
  <c r="G48" i="1"/>
  <c r="N48" i="1" s="1"/>
  <c r="G46" i="1"/>
  <c r="N46" i="1" s="1"/>
  <c r="G44" i="1"/>
  <c r="N44" i="1" s="1"/>
  <c r="G42" i="1"/>
  <c r="N42" i="1" s="1"/>
  <c r="N40" i="1"/>
  <c r="G39" i="1"/>
  <c r="M35" i="1"/>
  <c r="N35" i="1" s="1"/>
  <c r="AK33" i="1"/>
  <c r="N28" i="1"/>
  <c r="AK25" i="1"/>
  <c r="N20" i="1"/>
  <c r="M75" i="1"/>
  <c r="N75" i="1" s="1"/>
  <c r="N74" i="1"/>
  <c r="AK71" i="1"/>
  <c r="N66" i="1"/>
  <c r="AK63" i="1"/>
  <c r="Y63" i="1"/>
  <c r="N57" i="1"/>
  <c r="X55" i="1"/>
  <c r="Y55" i="1" s="1"/>
  <c r="N55" i="1"/>
  <c r="X53" i="1"/>
  <c r="Y53" i="1" s="1"/>
  <c r="N53" i="1"/>
  <c r="X51" i="1"/>
  <c r="Y51" i="1" s="1"/>
  <c r="N51" i="1"/>
  <c r="X49" i="1"/>
  <c r="Y49" i="1" s="1"/>
  <c r="N49" i="1"/>
  <c r="X47" i="1"/>
  <c r="Y47" i="1" s="1"/>
  <c r="N47" i="1"/>
  <c r="X45" i="1"/>
  <c r="Y45" i="1" s="1"/>
  <c r="N45" i="1"/>
  <c r="X43" i="1"/>
  <c r="Y43" i="1" s="1"/>
  <c r="N43" i="1"/>
  <c r="X41" i="1"/>
  <c r="Y41" i="1" s="1"/>
  <c r="N41" i="1"/>
  <c r="M38" i="1"/>
  <c r="X37" i="1"/>
  <c r="AK32" i="1"/>
  <c r="M30" i="1"/>
  <c r="N29" i="1"/>
  <c r="AK24" i="1"/>
  <c r="M22" i="1"/>
  <c r="N21" i="1"/>
  <c r="Y8" i="1"/>
  <c r="X73" i="1"/>
  <c r="Y73" i="1" s="1"/>
  <c r="G72" i="1"/>
  <c r="AK69" i="1"/>
  <c r="X65" i="1"/>
  <c r="Y65" i="1" s="1"/>
  <c r="G64" i="1"/>
  <c r="AK61" i="1"/>
  <c r="M59" i="1"/>
  <c r="N59" i="1" s="1"/>
  <c r="AK34" i="1"/>
  <c r="AK17" i="1"/>
  <c r="N12" i="1"/>
  <c r="AK9" i="1"/>
  <c r="M37" i="1"/>
  <c r="N37" i="1" s="1"/>
  <c r="AK35" i="1"/>
  <c r="G34" i="1"/>
  <c r="N34" i="1" s="1"/>
  <c r="AK31" i="1"/>
  <c r="X27" i="1"/>
  <c r="Y27" i="1" s="1"/>
  <c r="G26" i="1"/>
  <c r="N26" i="1" s="1"/>
  <c r="AK23" i="1"/>
  <c r="X19" i="1"/>
  <c r="G18" i="1"/>
  <c r="N18" i="1" s="1"/>
  <c r="AK15" i="1"/>
  <c r="X11" i="1"/>
  <c r="Y11" i="1" s="1"/>
  <c r="G10" i="1"/>
  <c r="N10" i="1" s="1"/>
  <c r="AK7" i="1"/>
  <c r="M7" i="1"/>
  <c r="N7" i="1" s="1"/>
  <c r="M39" i="1"/>
  <c r="AK37" i="1"/>
  <c r="G36" i="1"/>
  <c r="N36" i="1" s="1"/>
  <c r="U35" i="1"/>
  <c r="Y35" i="1" s="1"/>
  <c r="X33" i="1"/>
  <c r="Y33" i="1" s="1"/>
  <c r="M33" i="1"/>
  <c r="N33" i="1" s="1"/>
  <c r="G32" i="1"/>
  <c r="N32" i="1" s="1"/>
  <c r="AK29" i="1"/>
  <c r="X25" i="1"/>
  <c r="Y25" i="1" s="1"/>
  <c r="M25" i="1"/>
  <c r="N25" i="1" s="1"/>
  <c r="G24" i="1"/>
  <c r="N24" i="1" s="1"/>
  <c r="AK21" i="1"/>
  <c r="X17" i="1"/>
  <c r="Y17" i="1" s="1"/>
  <c r="M17" i="1"/>
  <c r="N17" i="1" s="1"/>
  <c r="G16" i="1"/>
  <c r="N16" i="1" s="1"/>
  <c r="AK13" i="1"/>
  <c r="Y13" i="1"/>
  <c r="X9" i="1"/>
  <c r="Y9" i="1" s="1"/>
  <c r="G8" i="1"/>
  <c r="N8" i="1" s="1"/>
  <c r="AK39" i="1"/>
  <c r="G38" i="1"/>
  <c r="U37" i="1"/>
  <c r="X31" i="1"/>
  <c r="Y31" i="1" s="1"/>
  <c r="M31" i="1"/>
  <c r="N31" i="1" s="1"/>
  <c r="G30" i="1"/>
  <c r="AK27" i="1"/>
  <c r="X23" i="1"/>
  <c r="Y23" i="1" s="1"/>
  <c r="M23" i="1"/>
  <c r="N23" i="1" s="1"/>
  <c r="G22" i="1"/>
  <c r="N22" i="1" s="1"/>
  <c r="AK19" i="1"/>
  <c r="Y19" i="1"/>
  <c r="X15" i="1"/>
  <c r="Y15" i="1" s="1"/>
  <c r="M15" i="1"/>
  <c r="N15" i="1" s="1"/>
  <c r="G14" i="1"/>
  <c r="N14" i="1" s="1"/>
  <c r="AK11" i="1"/>
  <c r="X7" i="1"/>
  <c r="Y7" i="1" s="1"/>
  <c r="C8" i="8"/>
  <c r="U6" i="1"/>
  <c r="Y425" i="14"/>
  <c r="X425" i="14"/>
  <c r="Y424" i="14"/>
  <c r="X424" i="14"/>
  <c r="Y423" i="14"/>
  <c r="X423" i="14"/>
  <c r="Y422" i="14"/>
  <c r="X422" i="14"/>
  <c r="Y421" i="14"/>
  <c r="X421" i="14"/>
  <c r="Y420" i="14"/>
  <c r="X420" i="14"/>
  <c r="Y419" i="14"/>
  <c r="X419" i="14"/>
  <c r="Y418" i="14"/>
  <c r="X418" i="14"/>
  <c r="Y417" i="14"/>
  <c r="X417" i="14"/>
  <c r="Y416" i="14"/>
  <c r="X416" i="14"/>
  <c r="Y415" i="14"/>
  <c r="X415" i="14"/>
  <c r="Y414" i="14"/>
  <c r="X414" i="14"/>
  <c r="Y413" i="14"/>
  <c r="X413" i="14"/>
  <c r="Y412" i="14"/>
  <c r="X412" i="14"/>
  <c r="Y411" i="14"/>
  <c r="X411" i="14"/>
  <c r="Y410" i="14"/>
  <c r="X410" i="14"/>
  <c r="Y409" i="14"/>
  <c r="X409" i="14"/>
  <c r="Y408" i="14"/>
  <c r="X408" i="14"/>
  <c r="Y407" i="14"/>
  <c r="X407" i="14"/>
  <c r="Y406" i="14"/>
  <c r="X406" i="14"/>
  <c r="Y405" i="14"/>
  <c r="X405" i="14"/>
  <c r="Y404" i="14"/>
  <c r="X404" i="14"/>
  <c r="Y403" i="14"/>
  <c r="X403" i="14"/>
  <c r="Y402" i="14"/>
  <c r="X402" i="14"/>
  <c r="Y401" i="14"/>
  <c r="X401" i="14"/>
  <c r="Y400" i="14"/>
  <c r="X400" i="14"/>
  <c r="Y399" i="14"/>
  <c r="X399" i="14"/>
  <c r="Y398" i="14"/>
  <c r="X398" i="14"/>
  <c r="Y397" i="14"/>
  <c r="X397" i="14"/>
  <c r="Y396" i="14"/>
  <c r="X396" i="14"/>
  <c r="Y395" i="14"/>
  <c r="X395" i="14"/>
  <c r="Y394" i="14"/>
  <c r="X394" i="14"/>
  <c r="Y393" i="14"/>
  <c r="X393" i="14"/>
  <c r="Y392" i="14"/>
  <c r="X392" i="14"/>
  <c r="Y391" i="14"/>
  <c r="X391" i="14"/>
  <c r="Y390" i="14"/>
  <c r="X390" i="14"/>
  <c r="Y389" i="14"/>
  <c r="X389" i="14"/>
  <c r="Y388" i="14"/>
  <c r="X388" i="14"/>
  <c r="Y387" i="14"/>
  <c r="X387" i="14"/>
  <c r="Y386" i="14"/>
  <c r="X386" i="14"/>
  <c r="Y385" i="14"/>
  <c r="X385" i="14"/>
  <c r="Y384" i="14"/>
  <c r="X384" i="14"/>
  <c r="Y383" i="14"/>
  <c r="X383" i="14"/>
  <c r="Y382" i="14"/>
  <c r="X382" i="14"/>
  <c r="Y381" i="14"/>
  <c r="X381" i="14"/>
  <c r="Y380" i="14"/>
  <c r="X380" i="14"/>
  <c r="Y379" i="14"/>
  <c r="X379" i="14"/>
  <c r="Y378" i="14"/>
  <c r="X378" i="14"/>
  <c r="Y377" i="14"/>
  <c r="X377" i="14"/>
  <c r="Y376" i="14"/>
  <c r="X376" i="14"/>
  <c r="Y375" i="14"/>
  <c r="X375" i="14"/>
  <c r="Y374" i="14"/>
  <c r="X374" i="14"/>
  <c r="Y373" i="14"/>
  <c r="X373" i="14"/>
  <c r="Y372" i="14"/>
  <c r="X372" i="14"/>
  <c r="Y371" i="14"/>
  <c r="X371" i="14"/>
  <c r="Y370" i="14"/>
  <c r="X370" i="14"/>
  <c r="Y369" i="14"/>
  <c r="X369" i="14"/>
  <c r="Y368" i="14"/>
  <c r="X368" i="14"/>
  <c r="Y367" i="14"/>
  <c r="X367" i="14"/>
  <c r="Y366" i="14"/>
  <c r="X366" i="14"/>
  <c r="Y365" i="14"/>
  <c r="X365" i="14"/>
  <c r="Y364" i="14"/>
  <c r="X364" i="14"/>
  <c r="Y363" i="14"/>
  <c r="X363" i="14"/>
  <c r="Y362" i="14"/>
  <c r="X362" i="14"/>
  <c r="Y361" i="14"/>
  <c r="X361" i="14"/>
  <c r="Y360" i="14"/>
  <c r="X360" i="14"/>
  <c r="Y359" i="14"/>
  <c r="X359" i="14"/>
  <c r="Y358" i="14"/>
  <c r="X358" i="14"/>
  <c r="Y357" i="14"/>
  <c r="X357" i="14"/>
  <c r="Y356" i="14"/>
  <c r="X356" i="14"/>
  <c r="Y355" i="14"/>
  <c r="X355" i="14"/>
  <c r="Y354" i="14"/>
  <c r="X354" i="14"/>
  <c r="Y353" i="14"/>
  <c r="X353" i="14"/>
  <c r="Y352" i="14"/>
  <c r="X352" i="14"/>
  <c r="Y351" i="14"/>
  <c r="X351" i="14"/>
  <c r="Y350" i="14"/>
  <c r="X350" i="14"/>
  <c r="Y349" i="14"/>
  <c r="X349" i="14"/>
  <c r="Y348" i="14"/>
  <c r="X348" i="14"/>
  <c r="Y347" i="14"/>
  <c r="X347" i="14"/>
  <c r="Y346" i="14"/>
  <c r="X346" i="14"/>
  <c r="Y345" i="14"/>
  <c r="X345" i="14"/>
  <c r="Y344" i="14"/>
  <c r="X344" i="14"/>
  <c r="Y343" i="14"/>
  <c r="X343" i="14"/>
  <c r="Y342" i="14"/>
  <c r="X342" i="14"/>
  <c r="Y341" i="14"/>
  <c r="X341" i="14"/>
  <c r="Y340" i="14"/>
  <c r="X340" i="14"/>
  <c r="Y339" i="14"/>
  <c r="X339" i="14"/>
  <c r="Y338" i="14"/>
  <c r="X338" i="14"/>
  <c r="Y337" i="14"/>
  <c r="X337" i="14"/>
  <c r="Y336" i="14"/>
  <c r="X336" i="14"/>
  <c r="Y335" i="14"/>
  <c r="X335" i="14"/>
  <c r="Y334" i="14"/>
  <c r="X334" i="14"/>
  <c r="Y333" i="14"/>
  <c r="X333" i="14"/>
  <c r="Y332" i="14"/>
  <c r="X332" i="14"/>
  <c r="Y331" i="14"/>
  <c r="X331" i="14"/>
  <c r="Y330" i="14"/>
  <c r="X330" i="14"/>
  <c r="Y329" i="14"/>
  <c r="X329" i="14"/>
  <c r="Y328" i="14"/>
  <c r="X328" i="14"/>
  <c r="Y327" i="14"/>
  <c r="X327" i="14"/>
  <c r="Y326" i="14"/>
  <c r="X326" i="14"/>
  <c r="Y325" i="14"/>
  <c r="X325" i="14"/>
  <c r="Y324" i="14"/>
  <c r="X324" i="14"/>
  <c r="Y322" i="14"/>
  <c r="X322" i="14"/>
  <c r="Y321" i="14"/>
  <c r="X321" i="14"/>
  <c r="Y320" i="14"/>
  <c r="X320" i="14"/>
  <c r="Y319" i="14"/>
  <c r="X319" i="14"/>
  <c r="Y318" i="14"/>
  <c r="X318" i="14"/>
  <c r="Y317" i="14"/>
  <c r="X317" i="14"/>
  <c r="Y316" i="14"/>
  <c r="X316" i="14"/>
  <c r="Y315" i="14"/>
  <c r="X315" i="14"/>
  <c r="Y314" i="14"/>
  <c r="X314" i="14"/>
  <c r="Y313" i="14"/>
  <c r="X313" i="14"/>
  <c r="Y312" i="14"/>
  <c r="X312" i="14"/>
  <c r="Y311" i="14"/>
  <c r="X311" i="14"/>
  <c r="Y310" i="14"/>
  <c r="X310" i="14"/>
  <c r="Y309" i="14"/>
  <c r="X309" i="14"/>
  <c r="Y308" i="14"/>
  <c r="X308" i="14"/>
  <c r="Y307" i="14"/>
  <c r="X307" i="14"/>
  <c r="Y306" i="14"/>
  <c r="X306" i="14"/>
  <c r="Y305" i="14"/>
  <c r="X305" i="14"/>
  <c r="Y304" i="14"/>
  <c r="X304" i="14"/>
  <c r="Y303" i="14"/>
  <c r="X303" i="14"/>
  <c r="Y302" i="14"/>
  <c r="X302" i="14"/>
  <c r="Y301" i="14"/>
  <c r="X301" i="14"/>
  <c r="Y300" i="14"/>
  <c r="X300" i="14"/>
  <c r="Y299" i="14"/>
  <c r="X299" i="14"/>
  <c r="Y298" i="14"/>
  <c r="X298" i="14"/>
  <c r="Y297" i="14"/>
  <c r="X297" i="14"/>
  <c r="Y296" i="14"/>
  <c r="X296" i="14"/>
  <c r="Y295" i="14"/>
  <c r="X295" i="14"/>
  <c r="Y294" i="14"/>
  <c r="X294" i="14"/>
  <c r="Y293" i="14"/>
  <c r="X293" i="14"/>
  <c r="Y292" i="14"/>
  <c r="X292" i="14"/>
  <c r="Y291" i="14"/>
  <c r="X291" i="14"/>
  <c r="Y290" i="14"/>
  <c r="X290" i="14"/>
  <c r="Y289" i="14"/>
  <c r="X289" i="14"/>
  <c r="Y288" i="14"/>
  <c r="X288" i="14"/>
  <c r="Y287" i="14"/>
  <c r="X287" i="14"/>
  <c r="Y286" i="14"/>
  <c r="X286" i="14"/>
  <c r="Y285" i="14"/>
  <c r="X285" i="14"/>
  <c r="Y284" i="14"/>
  <c r="X284" i="14"/>
  <c r="Y283" i="14"/>
  <c r="X283" i="14"/>
  <c r="Y282" i="14"/>
  <c r="X282" i="14"/>
  <c r="Y281" i="14"/>
  <c r="X281" i="14"/>
  <c r="Y280" i="14"/>
  <c r="X280" i="14"/>
  <c r="Y279" i="14"/>
  <c r="X279" i="14"/>
  <c r="Y278" i="14"/>
  <c r="X278" i="14"/>
  <c r="Y277" i="14"/>
  <c r="X277" i="14"/>
  <c r="Y276" i="14"/>
  <c r="X276" i="14"/>
  <c r="Y275" i="14"/>
  <c r="X275" i="14"/>
  <c r="Y274" i="14"/>
  <c r="X274" i="14"/>
  <c r="Y273" i="14"/>
  <c r="X273" i="14"/>
  <c r="Y272" i="14"/>
  <c r="X272" i="14"/>
  <c r="Y271" i="14"/>
  <c r="X271" i="14"/>
  <c r="Y270" i="14"/>
  <c r="X270" i="14"/>
  <c r="Y269" i="14"/>
  <c r="X269" i="14"/>
  <c r="Y268" i="14"/>
  <c r="X268" i="14"/>
  <c r="Y267" i="14"/>
  <c r="X267" i="14"/>
  <c r="Y266" i="14"/>
  <c r="X266" i="14"/>
  <c r="Y265" i="14"/>
  <c r="X265" i="14"/>
  <c r="Y264" i="14"/>
  <c r="X264" i="14"/>
  <c r="Y263" i="14"/>
  <c r="X263" i="14"/>
  <c r="Y262" i="14"/>
  <c r="X262" i="14"/>
  <c r="Y261" i="14"/>
  <c r="X261" i="14"/>
  <c r="Y260" i="14"/>
  <c r="X260" i="14"/>
  <c r="Y259" i="14"/>
  <c r="X259" i="14"/>
  <c r="Y258" i="14"/>
  <c r="X258" i="14"/>
  <c r="Y257" i="14"/>
  <c r="X257" i="14"/>
  <c r="Y256" i="14"/>
  <c r="X256" i="14"/>
  <c r="Y255" i="14"/>
  <c r="X255" i="14"/>
  <c r="Y254" i="14"/>
  <c r="X254" i="14"/>
  <c r="Y253" i="14"/>
  <c r="X253" i="14"/>
  <c r="Y252" i="14"/>
  <c r="X252" i="14"/>
  <c r="Y251" i="14"/>
  <c r="X251" i="14"/>
  <c r="Y250" i="14"/>
  <c r="X250" i="14"/>
  <c r="Y249" i="14"/>
  <c r="X249" i="14"/>
  <c r="Y248" i="14"/>
  <c r="X248" i="14"/>
  <c r="Y247" i="14"/>
  <c r="X247" i="14"/>
  <c r="Y246" i="14"/>
  <c r="X246" i="14"/>
  <c r="Y245" i="14"/>
  <c r="X245" i="14"/>
  <c r="Y244" i="14"/>
  <c r="X244" i="14"/>
  <c r="Y243" i="14"/>
  <c r="X243" i="14"/>
  <c r="Y242" i="14"/>
  <c r="X242" i="14"/>
  <c r="Y241" i="14"/>
  <c r="X241" i="14"/>
  <c r="Y240" i="14"/>
  <c r="X240" i="14"/>
  <c r="Y239" i="14"/>
  <c r="X239" i="14"/>
  <c r="Y238" i="14"/>
  <c r="X238" i="14"/>
  <c r="Y237" i="14"/>
  <c r="X237" i="14"/>
  <c r="Y236" i="14"/>
  <c r="X236" i="14"/>
  <c r="Y235" i="14"/>
  <c r="X235" i="14"/>
  <c r="Y234" i="14"/>
  <c r="X234" i="14"/>
  <c r="Y233" i="14"/>
  <c r="X233" i="14"/>
  <c r="Y232" i="14"/>
  <c r="X232" i="14"/>
  <c r="Y231" i="14"/>
  <c r="X231" i="14"/>
  <c r="Y230" i="14"/>
  <c r="X230" i="14"/>
  <c r="Y229" i="14"/>
  <c r="X229" i="14"/>
  <c r="Y228" i="14"/>
  <c r="X228" i="14"/>
  <c r="Y227" i="14"/>
  <c r="X227" i="14"/>
  <c r="Y226" i="14"/>
  <c r="X226" i="14"/>
  <c r="Y225" i="14"/>
  <c r="X225" i="14"/>
  <c r="Y224" i="14"/>
  <c r="X224" i="14"/>
  <c r="Y223" i="14"/>
  <c r="X223" i="14"/>
  <c r="Y222" i="14"/>
  <c r="X222" i="14"/>
  <c r="Y221" i="14"/>
  <c r="X221" i="14"/>
  <c r="Y220" i="14"/>
  <c r="X220" i="14"/>
  <c r="Y219" i="14"/>
  <c r="X219" i="14"/>
  <c r="Y218" i="14"/>
  <c r="X218" i="14"/>
  <c r="Y217" i="14"/>
  <c r="X217" i="14"/>
  <c r="Y216" i="14"/>
  <c r="X216" i="14"/>
  <c r="Y215" i="14"/>
  <c r="X215" i="14"/>
  <c r="Y214" i="14"/>
  <c r="X214" i="14"/>
  <c r="Y213" i="14"/>
  <c r="X213" i="14"/>
  <c r="Y212" i="14"/>
  <c r="X212" i="14"/>
  <c r="Y211" i="14"/>
  <c r="X211" i="14"/>
  <c r="Y210" i="14"/>
  <c r="X210" i="14"/>
  <c r="Y209" i="14"/>
  <c r="X209" i="14"/>
  <c r="Y208" i="14"/>
  <c r="X208" i="14"/>
  <c r="Y207" i="14"/>
  <c r="X207" i="14"/>
  <c r="Y206" i="14"/>
  <c r="X206" i="14"/>
  <c r="Y205" i="14"/>
  <c r="X205" i="14"/>
  <c r="Y204" i="14"/>
  <c r="X204" i="14"/>
  <c r="Y203" i="14"/>
  <c r="X203" i="14"/>
  <c r="Y202" i="14"/>
  <c r="X202" i="14"/>
  <c r="Y201" i="14"/>
  <c r="X201" i="14"/>
  <c r="Y200" i="14"/>
  <c r="X200" i="14"/>
  <c r="Y199" i="14"/>
  <c r="X199" i="14"/>
  <c r="Y198" i="14"/>
  <c r="X198" i="14"/>
  <c r="Y197" i="14"/>
  <c r="X197" i="14"/>
  <c r="Y196" i="14"/>
  <c r="X196" i="14"/>
  <c r="Y195" i="14"/>
  <c r="X195" i="14"/>
  <c r="Y194" i="14"/>
  <c r="X194" i="14"/>
  <c r="Y193" i="14"/>
  <c r="X193" i="14"/>
  <c r="Y192" i="14"/>
  <c r="X192" i="14"/>
  <c r="Y191" i="14"/>
  <c r="X191" i="14"/>
  <c r="Y190" i="14"/>
  <c r="X190" i="14"/>
  <c r="Y189" i="14"/>
  <c r="X189" i="14"/>
  <c r="Y188" i="14"/>
  <c r="X188" i="14"/>
  <c r="Y187" i="14"/>
  <c r="X187" i="14"/>
  <c r="Y186" i="14"/>
  <c r="X186" i="14"/>
  <c r="Y185" i="14"/>
  <c r="X185" i="14"/>
  <c r="Y184" i="14"/>
  <c r="X184" i="14"/>
  <c r="Y183" i="14"/>
  <c r="X183" i="14"/>
  <c r="Y182" i="14"/>
  <c r="X182" i="14"/>
  <c r="Y181" i="14"/>
  <c r="X181" i="14"/>
  <c r="Y180" i="14"/>
  <c r="X180" i="14"/>
  <c r="Y179" i="14"/>
  <c r="X179" i="14"/>
  <c r="Y178" i="14"/>
  <c r="X178" i="14"/>
  <c r="Y177" i="14"/>
  <c r="X177" i="14"/>
  <c r="Y176" i="14"/>
  <c r="X176" i="14"/>
  <c r="Y175" i="14"/>
  <c r="X175" i="14"/>
  <c r="Y174" i="14"/>
  <c r="X174" i="14"/>
  <c r="Y173" i="14"/>
  <c r="X173" i="14"/>
  <c r="Y172" i="14"/>
  <c r="X172" i="14"/>
  <c r="Y171" i="14"/>
  <c r="X171" i="14"/>
  <c r="Y170" i="14"/>
  <c r="X170" i="14"/>
  <c r="Y169" i="14"/>
  <c r="X169" i="14"/>
  <c r="Y168" i="14"/>
  <c r="X168" i="14"/>
  <c r="Y167" i="14"/>
  <c r="X167" i="14"/>
  <c r="Y166" i="14"/>
  <c r="X166" i="14"/>
  <c r="Y165" i="14"/>
  <c r="X165" i="14"/>
  <c r="Y164" i="14"/>
  <c r="X164" i="14"/>
  <c r="Y163" i="14"/>
  <c r="X163" i="14"/>
  <c r="Y162" i="14"/>
  <c r="X162" i="14"/>
  <c r="Y161" i="14"/>
  <c r="X161" i="14"/>
  <c r="Y160" i="14"/>
  <c r="X160" i="14"/>
  <c r="Y159" i="14"/>
  <c r="X159" i="14"/>
  <c r="Y158" i="14"/>
  <c r="X158" i="14"/>
  <c r="Y157" i="14"/>
  <c r="X157" i="14"/>
  <c r="Y156" i="14"/>
  <c r="X156" i="14"/>
  <c r="Y155" i="14"/>
  <c r="X155" i="14"/>
  <c r="Y154" i="14"/>
  <c r="X154" i="14"/>
  <c r="Y153" i="14"/>
  <c r="X153" i="14"/>
  <c r="Y152" i="14"/>
  <c r="X152" i="14"/>
  <c r="Y151" i="14"/>
  <c r="X151" i="14"/>
  <c r="Y150" i="14"/>
  <c r="X150" i="14"/>
  <c r="Y149" i="14"/>
  <c r="X149" i="14"/>
  <c r="Y148" i="14"/>
  <c r="X148" i="14"/>
  <c r="Y147" i="14"/>
  <c r="X147" i="14"/>
  <c r="Y146" i="14"/>
  <c r="X146" i="14"/>
  <c r="Y145" i="14"/>
  <c r="X145" i="14"/>
  <c r="Y144" i="14"/>
  <c r="X144" i="14"/>
  <c r="Y143" i="14"/>
  <c r="X143" i="14"/>
  <c r="Y142" i="14"/>
  <c r="X142" i="14"/>
  <c r="Y141" i="14"/>
  <c r="X141" i="14"/>
  <c r="Y140" i="14"/>
  <c r="X140" i="14"/>
  <c r="Y139" i="14"/>
  <c r="X139" i="14"/>
  <c r="Y138" i="14"/>
  <c r="X138" i="14"/>
  <c r="Y137" i="14"/>
  <c r="X137" i="14"/>
  <c r="Y136" i="14"/>
  <c r="X136" i="14"/>
  <c r="Y135" i="14"/>
  <c r="X135" i="14"/>
  <c r="Y134" i="14"/>
  <c r="X134" i="14"/>
  <c r="Y133" i="14"/>
  <c r="X133" i="14"/>
  <c r="Y132" i="14"/>
  <c r="X132" i="14"/>
  <c r="Y131" i="14"/>
  <c r="X131" i="14"/>
  <c r="Y130" i="14"/>
  <c r="X130" i="14"/>
  <c r="Y129" i="14"/>
  <c r="X129" i="14"/>
  <c r="Y128" i="14"/>
  <c r="X128" i="14"/>
  <c r="Y127" i="14"/>
  <c r="X127" i="14"/>
  <c r="Y126" i="14"/>
  <c r="X126" i="14"/>
  <c r="Y125" i="14"/>
  <c r="X125" i="14"/>
  <c r="Y124" i="14"/>
  <c r="X124" i="14"/>
  <c r="Y123" i="14"/>
  <c r="X123" i="14"/>
  <c r="Y122" i="14"/>
  <c r="X122" i="14"/>
  <c r="Y121" i="14"/>
  <c r="X121" i="14"/>
  <c r="Y120" i="14"/>
  <c r="X120" i="14"/>
  <c r="Y119" i="14"/>
  <c r="X119" i="14"/>
  <c r="Y118" i="14"/>
  <c r="X118" i="14"/>
  <c r="Y117" i="14"/>
  <c r="X117" i="14"/>
  <c r="Y116" i="14"/>
  <c r="X116" i="14"/>
  <c r="Y115" i="14"/>
  <c r="X115" i="14"/>
  <c r="Y114" i="14"/>
  <c r="X114" i="14"/>
  <c r="Y113" i="14"/>
  <c r="X113" i="14"/>
  <c r="Y112" i="14"/>
  <c r="X112" i="14"/>
  <c r="Y111" i="14"/>
  <c r="X111" i="14"/>
  <c r="Y110" i="14"/>
  <c r="X110" i="14"/>
  <c r="Y109" i="14"/>
  <c r="X109" i="14"/>
  <c r="Y108" i="14"/>
  <c r="X108" i="14"/>
  <c r="Y107" i="14"/>
  <c r="X107" i="14"/>
  <c r="Y106" i="14"/>
  <c r="X106" i="14"/>
  <c r="Y105" i="14"/>
  <c r="X105" i="14"/>
  <c r="Y104" i="14"/>
  <c r="X104" i="14"/>
  <c r="Y103" i="14"/>
  <c r="X103" i="14"/>
  <c r="Y102" i="14"/>
  <c r="X102" i="14"/>
  <c r="Y101" i="14"/>
  <c r="X101" i="14"/>
  <c r="Y100" i="14"/>
  <c r="X100" i="14"/>
  <c r="Y99" i="14"/>
  <c r="X99" i="14"/>
  <c r="Y98" i="14"/>
  <c r="X98" i="14"/>
  <c r="Y97" i="14"/>
  <c r="X97" i="14"/>
  <c r="Y96" i="14"/>
  <c r="X96" i="14"/>
  <c r="Y95" i="14"/>
  <c r="X95" i="14"/>
  <c r="Y94" i="14"/>
  <c r="X94" i="14"/>
  <c r="Y93" i="14"/>
  <c r="X93" i="14"/>
  <c r="Y92" i="14"/>
  <c r="X92" i="14"/>
  <c r="Y91" i="14"/>
  <c r="X91" i="14"/>
  <c r="Y90" i="14"/>
  <c r="X90" i="14"/>
  <c r="Y89" i="14"/>
  <c r="X89" i="14"/>
  <c r="Y88" i="14"/>
  <c r="X88" i="14"/>
  <c r="Y87" i="14"/>
  <c r="X87" i="14"/>
  <c r="Y86" i="14"/>
  <c r="X86" i="14"/>
  <c r="Y85" i="14"/>
  <c r="X85" i="14"/>
  <c r="Y84" i="14"/>
  <c r="X84" i="14"/>
  <c r="Y83" i="14"/>
  <c r="X83" i="14"/>
  <c r="Y82" i="14"/>
  <c r="X82" i="14"/>
  <c r="Y81" i="14"/>
  <c r="X81" i="14"/>
  <c r="Y80" i="14"/>
  <c r="X80" i="14"/>
  <c r="Y79" i="14"/>
  <c r="X79" i="14"/>
  <c r="Y78" i="14"/>
  <c r="X78" i="14"/>
  <c r="Y77" i="14"/>
  <c r="X77" i="14"/>
  <c r="Y76" i="14"/>
  <c r="X76" i="14"/>
  <c r="Y75" i="14"/>
  <c r="X75" i="14"/>
  <c r="Y74" i="14"/>
  <c r="X74" i="14"/>
  <c r="Y73" i="14"/>
  <c r="X73" i="14"/>
  <c r="Y72" i="14"/>
  <c r="X72" i="14"/>
  <c r="Y71" i="14"/>
  <c r="X71" i="14"/>
  <c r="Y70" i="14"/>
  <c r="X70" i="14"/>
  <c r="Y69" i="14"/>
  <c r="X69" i="14"/>
  <c r="Y68" i="14"/>
  <c r="X68" i="14"/>
  <c r="Y67" i="14"/>
  <c r="X67" i="14"/>
  <c r="Y66" i="14"/>
  <c r="X66" i="14"/>
  <c r="Y65" i="14"/>
  <c r="X65" i="14"/>
  <c r="Y64" i="14"/>
  <c r="X64" i="14"/>
  <c r="Y63" i="14"/>
  <c r="X63" i="14"/>
  <c r="Y62" i="14"/>
  <c r="X62" i="14"/>
  <c r="Y61" i="14"/>
  <c r="X61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Y49" i="14"/>
  <c r="X49" i="14"/>
  <c r="Y48" i="14"/>
  <c r="X48" i="14"/>
  <c r="Y47" i="14"/>
  <c r="X47" i="14"/>
  <c r="Y46" i="14"/>
  <c r="X46" i="14"/>
  <c r="Y45" i="14"/>
  <c r="X45" i="14"/>
  <c r="Y44" i="14"/>
  <c r="X44" i="14"/>
  <c r="Y43" i="14"/>
  <c r="X43" i="14"/>
  <c r="Y42" i="14"/>
  <c r="X42" i="14"/>
  <c r="Y41" i="14"/>
  <c r="X41" i="14"/>
  <c r="Y40" i="14"/>
  <c r="X40" i="14"/>
  <c r="Y39" i="14"/>
  <c r="X39" i="14"/>
  <c r="Y38" i="14"/>
  <c r="X38" i="14"/>
  <c r="Y37" i="14"/>
  <c r="X37" i="14"/>
  <c r="Y36" i="14"/>
  <c r="X36" i="14"/>
  <c r="Y35" i="14"/>
  <c r="X35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Y24" i="14"/>
  <c r="X24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Y9" i="14"/>
  <c r="X9" i="14"/>
  <c r="Y8" i="14"/>
  <c r="X8" i="14"/>
  <c r="Y7" i="14"/>
  <c r="X7" i="14"/>
  <c r="Y6" i="14"/>
  <c r="X6" i="14"/>
  <c r="N30" i="1" l="1"/>
  <c r="N64" i="1"/>
  <c r="Y278" i="1"/>
  <c r="Y363" i="1"/>
  <c r="Y371" i="1"/>
  <c r="Y407" i="1"/>
  <c r="Y415" i="1"/>
  <c r="N72" i="1"/>
  <c r="N81" i="1"/>
  <c r="N85" i="1"/>
  <c r="Y37" i="1"/>
  <c r="N38" i="1"/>
  <c r="N39" i="1"/>
  <c r="V438" i="14"/>
  <c r="U438" i="14"/>
  <c r="U439" i="14" s="1"/>
  <c r="T438" i="14"/>
  <c r="S438" i="14"/>
  <c r="S439" i="14" s="1"/>
  <c r="R438" i="14"/>
  <c r="Q438" i="14"/>
  <c r="Q439" i="14" s="1"/>
  <c r="P438" i="14"/>
  <c r="O438" i="14"/>
  <c r="O439" i="14" s="1"/>
  <c r="N438" i="14"/>
  <c r="M438" i="14"/>
  <c r="M439" i="14" s="1"/>
  <c r="L438" i="14"/>
  <c r="K438" i="14"/>
  <c r="K439" i="14" s="1"/>
  <c r="J438" i="14"/>
  <c r="I438" i="14"/>
  <c r="I439" i="14" s="1"/>
  <c r="H438" i="14"/>
  <c r="G438" i="14"/>
  <c r="G439" i="14" s="1"/>
  <c r="E438" i="14"/>
  <c r="D438" i="14"/>
  <c r="D439" i="14" s="1"/>
  <c r="C438" i="14"/>
  <c r="W6" i="14"/>
  <c r="W323" i="14" s="1"/>
  <c r="F6" i="14"/>
  <c r="F323" i="14" s="1"/>
  <c r="E439" i="14" l="1"/>
  <c r="J439" i="14"/>
  <c r="N439" i="14"/>
  <c r="R439" i="14"/>
  <c r="V439" i="14"/>
  <c r="F438" i="14"/>
  <c r="H439" i="14"/>
  <c r="L439" i="14"/>
  <c r="P439" i="14"/>
  <c r="T439" i="14"/>
  <c r="W438" i="14"/>
  <c r="W439" i="14" s="1"/>
  <c r="C439" i="14"/>
  <c r="Y323" i="14"/>
  <c r="X323" i="14"/>
  <c r="F439" i="14" l="1"/>
  <c r="C437" i="1"/>
  <c r="C438" i="1" s="1"/>
  <c r="E6" i="10" l="1"/>
  <c r="D92" i="5" l="1"/>
  <c r="E92" i="5"/>
  <c r="E93" i="5" l="1"/>
  <c r="D93" i="5"/>
  <c r="E90" i="11"/>
  <c r="D90" i="11"/>
  <c r="C90" i="11"/>
  <c r="E89" i="11"/>
  <c r="D89" i="11"/>
  <c r="C89" i="11"/>
  <c r="E88" i="11"/>
  <c r="D88" i="11"/>
  <c r="C88" i="11"/>
  <c r="E87" i="11"/>
  <c r="D87" i="11"/>
  <c r="C87" i="11"/>
  <c r="E85" i="11"/>
  <c r="D85" i="11"/>
  <c r="C85" i="11"/>
  <c r="E84" i="11"/>
  <c r="D84" i="11"/>
  <c r="C84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8" i="11"/>
  <c r="D78" i="11"/>
  <c r="C78" i="11"/>
  <c r="E77" i="11"/>
  <c r="D77" i="11"/>
  <c r="C77" i="11"/>
  <c r="E76" i="11"/>
  <c r="D76" i="11"/>
  <c r="C76" i="11"/>
  <c r="E75" i="11"/>
  <c r="D75" i="11"/>
  <c r="C75" i="11"/>
  <c r="E74" i="11"/>
  <c r="D74" i="11"/>
  <c r="C74" i="11"/>
  <c r="E72" i="11"/>
  <c r="D72" i="11"/>
  <c r="C72" i="11"/>
  <c r="E71" i="11"/>
  <c r="D71" i="11"/>
  <c r="C71" i="11"/>
  <c r="C69" i="11"/>
  <c r="D69" i="11"/>
  <c r="E69" i="11"/>
  <c r="E68" i="11"/>
  <c r="D68" i="11"/>
  <c r="C6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28" i="11"/>
  <c r="D28" i="11"/>
  <c r="E28" i="11"/>
  <c r="C29" i="11"/>
  <c r="D29" i="11"/>
  <c r="E29" i="11"/>
  <c r="C30" i="11"/>
  <c r="D30" i="11"/>
  <c r="E30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E36" i="11"/>
  <c r="D36" i="11"/>
  <c r="C36" i="11"/>
  <c r="E35" i="11"/>
  <c r="D35" i="11"/>
  <c r="C35" i="11"/>
  <c r="E52" i="11"/>
  <c r="D52" i="11"/>
  <c r="C52" i="11"/>
  <c r="E51" i="11"/>
  <c r="D51" i="11"/>
  <c r="C51" i="11"/>
  <c r="E33" i="11"/>
  <c r="D33" i="11"/>
  <c r="C33" i="11"/>
  <c r="E32" i="11"/>
  <c r="D32" i="11"/>
  <c r="C32" i="11"/>
  <c r="E23" i="11"/>
  <c r="D23" i="11"/>
  <c r="C23" i="11"/>
  <c r="E22" i="11"/>
  <c r="D22" i="11"/>
  <c r="C22" i="11"/>
  <c r="E20" i="11"/>
  <c r="D20" i="11"/>
  <c r="C20" i="11"/>
  <c r="E19" i="11"/>
  <c r="D19" i="11"/>
  <c r="C19" i="11"/>
  <c r="E17" i="11"/>
  <c r="D17" i="11"/>
  <c r="C17" i="11"/>
  <c r="E16" i="11"/>
  <c r="D16" i="11"/>
  <c r="C16" i="11"/>
  <c r="E14" i="11"/>
  <c r="D14" i="11"/>
  <c r="C14" i="11"/>
  <c r="E13" i="11"/>
  <c r="D13" i="11"/>
  <c r="C13" i="11"/>
  <c r="C9" i="11"/>
  <c r="D9" i="11"/>
  <c r="E9" i="11"/>
  <c r="C10" i="11"/>
  <c r="D10" i="11"/>
  <c r="E10" i="11"/>
  <c r="C11" i="11"/>
  <c r="D11" i="11"/>
  <c r="E11" i="11"/>
  <c r="D8" i="11"/>
  <c r="E8" i="11"/>
  <c r="C8" i="11"/>
  <c r="F6" i="2" l="1"/>
  <c r="H437" i="1" l="1"/>
  <c r="H438" i="1" s="1"/>
  <c r="AE7" i="2" l="1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30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20" i="2"/>
  <c r="AE221" i="2"/>
  <c r="AE222" i="2"/>
  <c r="AE223" i="2"/>
  <c r="AE224" i="2"/>
  <c r="AE225" i="2"/>
  <c r="AE226" i="2"/>
  <c r="AE227" i="2"/>
  <c r="AE228" i="2"/>
  <c r="AE229" i="2"/>
  <c r="AE230" i="2"/>
  <c r="AE232" i="2"/>
  <c r="AE233" i="2"/>
  <c r="AE234" i="2"/>
  <c r="AE235" i="2"/>
  <c r="AE236" i="2"/>
  <c r="AE237" i="2"/>
  <c r="AE238" i="2"/>
  <c r="AE240" i="2"/>
  <c r="AE241" i="2"/>
  <c r="AE242" i="2"/>
  <c r="AE243" i="2"/>
  <c r="AE244" i="2"/>
  <c r="AE245" i="2"/>
  <c r="AE246" i="2"/>
  <c r="AE247" i="2"/>
  <c r="AE248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7" i="2"/>
  <c r="AE298" i="2"/>
  <c r="AE299" i="2"/>
  <c r="AE300" i="2"/>
  <c r="AE305" i="2"/>
  <c r="AE306" i="2"/>
  <c r="AE307" i="2"/>
  <c r="AE308" i="2"/>
  <c r="AE311" i="2"/>
  <c r="AE312" i="2"/>
  <c r="AE313" i="2"/>
  <c r="AE314" i="2"/>
  <c r="AE315" i="2"/>
  <c r="AE316" i="2"/>
  <c r="AE317" i="2"/>
  <c r="AE318" i="2"/>
  <c r="AE319" i="2"/>
  <c r="AE320" i="2"/>
  <c r="AE321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6" i="2"/>
  <c r="AE417" i="2"/>
  <c r="AE418" i="2"/>
  <c r="AE419" i="2"/>
  <c r="AE420" i="2"/>
  <c r="AE421" i="2"/>
  <c r="AE422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30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20" i="2"/>
  <c r="AD221" i="2"/>
  <c r="AD222" i="2"/>
  <c r="AD223" i="2"/>
  <c r="AD224" i="2"/>
  <c r="AD225" i="2"/>
  <c r="AD226" i="2"/>
  <c r="AD227" i="2"/>
  <c r="AD228" i="2"/>
  <c r="AD229" i="2"/>
  <c r="AD230" i="2"/>
  <c r="AD232" i="2"/>
  <c r="AD233" i="2"/>
  <c r="AD234" i="2"/>
  <c r="AD235" i="2"/>
  <c r="AD236" i="2"/>
  <c r="AD237" i="2"/>
  <c r="AD238" i="2"/>
  <c r="AD240" i="2"/>
  <c r="AD241" i="2"/>
  <c r="AD242" i="2"/>
  <c r="AD243" i="2"/>
  <c r="AD244" i="2"/>
  <c r="AD245" i="2"/>
  <c r="AD246" i="2"/>
  <c r="AD247" i="2"/>
  <c r="AD248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7" i="2"/>
  <c r="AD298" i="2"/>
  <c r="AD299" i="2"/>
  <c r="AD300" i="2"/>
  <c r="AD305" i="2"/>
  <c r="AD306" i="2"/>
  <c r="AD307" i="2"/>
  <c r="AD308" i="2"/>
  <c r="AD311" i="2"/>
  <c r="AD312" i="2"/>
  <c r="AD313" i="2"/>
  <c r="AD314" i="2"/>
  <c r="AD315" i="2"/>
  <c r="AD316" i="2"/>
  <c r="AD317" i="2"/>
  <c r="AD318" i="2"/>
  <c r="AD319" i="2"/>
  <c r="AD320" i="2"/>
  <c r="AD321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6" i="2"/>
  <c r="AD417" i="2"/>
  <c r="AD418" i="2"/>
  <c r="AD419" i="2"/>
  <c r="AD420" i="2"/>
  <c r="AD421" i="2"/>
  <c r="AD422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6" i="2"/>
  <c r="N91" i="5" l="1"/>
  <c r="O91" i="5"/>
  <c r="P91" i="5"/>
  <c r="Q91" i="5"/>
  <c r="R91" i="5"/>
  <c r="S91" i="5"/>
  <c r="T91" i="5"/>
  <c r="S92" i="5" l="1"/>
  <c r="O92" i="5"/>
  <c r="R92" i="5"/>
  <c r="N92" i="5"/>
  <c r="T92" i="5"/>
  <c r="Q92" i="5"/>
  <c r="P92" i="5"/>
  <c r="R93" i="5" l="1"/>
  <c r="S93" i="5"/>
  <c r="O93" i="5"/>
  <c r="Q93" i="5"/>
  <c r="P93" i="5"/>
  <c r="N93" i="5"/>
  <c r="T93" i="5"/>
  <c r="F83" i="5"/>
  <c r="AE322" i="2"/>
  <c r="AD322" i="2" l="1"/>
  <c r="H92" i="5" l="1"/>
  <c r="H93" i="5" s="1"/>
  <c r="I92" i="5"/>
  <c r="K92" i="5"/>
  <c r="J92" i="5"/>
  <c r="G92" i="5"/>
  <c r="I93" i="5" l="1"/>
  <c r="G93" i="5"/>
  <c r="K93" i="5"/>
  <c r="J93" i="5"/>
  <c r="L54" i="5" l="1"/>
  <c r="M54" i="5" l="1"/>
  <c r="AL422" i="1" l="1"/>
  <c r="U40" i="5"/>
  <c r="U26" i="5"/>
  <c r="U24" i="5"/>
  <c r="U22" i="5"/>
  <c r="U20" i="5"/>
  <c r="U12" i="5"/>
  <c r="U67" i="5"/>
  <c r="U81" i="5"/>
  <c r="AL126" i="1"/>
  <c r="U46" i="5"/>
  <c r="U75" i="5"/>
  <c r="L8" i="5"/>
  <c r="U64" i="5"/>
  <c r="U86" i="5"/>
  <c r="U44" i="5"/>
  <c r="U16" i="5"/>
  <c r="U10" i="5"/>
  <c r="U43" i="5"/>
  <c r="U41" i="5"/>
  <c r="U35" i="5"/>
  <c r="U33" i="5"/>
  <c r="U29" i="5"/>
  <c r="U27" i="5"/>
  <c r="U25" i="5"/>
  <c r="U21" i="5"/>
  <c r="U19" i="5"/>
  <c r="U17" i="5"/>
  <c r="U13" i="5"/>
  <c r="U11" i="5"/>
  <c r="U9" i="5"/>
  <c r="U57" i="5"/>
  <c r="U66" i="5"/>
  <c r="U82" i="5"/>
  <c r="U80" i="5"/>
  <c r="U34" i="5"/>
  <c r="U32" i="5"/>
  <c r="U30" i="5"/>
  <c r="U28" i="5"/>
  <c r="U14" i="5"/>
  <c r="U61" i="5"/>
  <c r="U87" i="5"/>
  <c r="U89" i="5"/>
  <c r="AL168" i="1"/>
  <c r="AL52" i="1"/>
  <c r="AL38" i="1"/>
  <c r="AL34" i="1"/>
  <c r="AL162" i="1"/>
  <c r="AL281" i="1"/>
  <c r="AL169" i="1"/>
  <c r="AL124" i="1"/>
  <c r="AL33" i="1"/>
  <c r="AL7" i="1"/>
  <c r="AL166" i="1"/>
  <c r="AL121" i="1"/>
  <c r="AL83" i="1"/>
  <c r="AL16" i="1"/>
  <c r="AL12" i="1"/>
  <c r="AL432" i="1"/>
  <c r="AL427" i="1"/>
  <c r="AL426" i="1"/>
  <c r="AL367" i="1"/>
  <c r="AL290" i="1"/>
  <c r="AL152" i="1"/>
  <c r="AL137" i="1"/>
  <c r="AL93" i="1"/>
  <c r="AL27" i="1"/>
  <c r="AL25" i="1"/>
  <c r="AL366" i="1"/>
  <c r="AL348" i="1"/>
  <c r="AL325" i="1"/>
  <c r="AL305" i="1"/>
  <c r="AL299" i="1"/>
  <c r="AL297" i="1"/>
  <c r="AL280" i="1"/>
  <c r="AL274" i="1"/>
  <c r="AL272" i="1"/>
  <c r="AL270" i="1"/>
  <c r="AL268" i="1"/>
  <c r="AL266" i="1"/>
  <c r="AL256" i="1"/>
  <c r="AL247" i="1"/>
  <c r="AL241" i="1"/>
  <c r="AL193" i="1"/>
  <c r="AL184" i="1"/>
  <c r="AL181" i="1"/>
  <c r="AL180" i="1"/>
  <c r="AL177" i="1"/>
  <c r="AL174" i="1"/>
  <c r="AL172" i="1"/>
  <c r="AL164" i="1"/>
  <c r="AL149" i="1"/>
  <c r="AL145" i="1"/>
  <c r="AL143" i="1"/>
  <c r="AL141" i="1"/>
  <c r="AL139" i="1"/>
  <c r="AL57" i="1"/>
  <c r="AL45" i="1"/>
  <c r="AL31" i="1"/>
  <c r="AL9" i="1"/>
  <c r="AL403" i="1"/>
  <c r="AL379" i="1"/>
  <c r="AL340" i="1"/>
  <c r="AL338" i="1"/>
  <c r="AL334" i="1"/>
  <c r="AL332" i="1"/>
  <c r="AL360" i="1"/>
  <c r="AL349" i="1"/>
  <c r="AL347" i="1"/>
  <c r="AL341" i="1"/>
  <c r="AL335" i="1"/>
  <c r="AL327" i="1"/>
  <c r="AL319" i="1"/>
  <c r="AL317" i="1"/>
  <c r="AL311" i="1"/>
  <c r="AL307" i="1"/>
  <c r="AL258" i="1"/>
  <c r="AL196" i="1"/>
  <c r="AL156" i="1"/>
  <c r="AL154" i="1"/>
  <c r="AL321" i="1"/>
  <c r="AL313" i="1"/>
  <c r="AL236" i="1"/>
  <c r="AL320" i="1"/>
  <c r="AL318" i="1"/>
  <c r="AL316" i="1"/>
  <c r="AL314" i="1"/>
  <c r="AL312" i="1"/>
  <c r="AL308" i="1"/>
  <c r="AL306" i="1"/>
  <c r="AL282" i="1"/>
  <c r="AL260" i="1"/>
  <c r="AL160" i="1"/>
  <c r="AL39" i="1"/>
  <c r="AL10" i="1"/>
  <c r="AL429" i="1"/>
  <c r="AL276" i="1"/>
  <c r="AL197" i="1"/>
  <c r="AL195" i="1"/>
  <c r="AL186" i="1"/>
  <c r="AL179" i="1"/>
  <c r="AL161" i="1"/>
  <c r="AL146" i="1"/>
  <c r="AL130" i="1"/>
  <c r="AL115" i="1"/>
  <c r="AL111" i="1"/>
  <c r="AL107" i="1"/>
  <c r="AL99" i="1"/>
  <c r="AL95" i="1"/>
  <c r="AL67" i="1"/>
  <c r="AL300" i="1"/>
  <c r="AL298" i="1"/>
  <c r="AL295" i="1"/>
  <c r="AL292" i="1"/>
  <c r="AL286" i="1"/>
  <c r="AL283" i="1"/>
  <c r="AL279" i="1"/>
  <c r="AL278" i="1"/>
  <c r="AL176" i="1"/>
  <c r="AL171" i="1"/>
  <c r="AL157" i="1"/>
  <c r="AL133" i="1"/>
  <c r="AL87" i="1"/>
  <c r="AL356" i="1"/>
  <c r="AL262" i="1"/>
  <c r="AL240" i="1"/>
  <c r="AL194" i="1"/>
  <c r="AL187" i="1"/>
  <c r="AL167" i="1"/>
  <c r="AL148" i="1"/>
  <c r="AL138" i="1"/>
  <c r="AL135" i="1"/>
  <c r="AL134" i="1"/>
  <c r="AL117" i="1"/>
  <c r="AL113" i="1"/>
  <c r="AL109" i="1"/>
  <c r="AL105" i="1"/>
  <c r="AL101" i="1"/>
  <c r="AL97" i="1"/>
  <c r="AL89" i="1"/>
  <c r="AL35" i="1"/>
  <c r="AL140" i="1"/>
  <c r="AL116" i="1"/>
  <c r="AL114" i="1"/>
  <c r="AL108" i="1"/>
  <c r="AL106" i="1"/>
  <c r="AL104" i="1"/>
  <c r="AL98" i="1"/>
  <c r="AL96" i="1"/>
  <c r="AL82" i="1"/>
  <c r="AL80" i="1"/>
  <c r="AL78" i="1"/>
  <c r="AL76" i="1"/>
  <c r="AL74" i="1"/>
  <c r="AL53" i="1"/>
  <c r="AL42" i="1"/>
  <c r="AL431" i="1"/>
  <c r="AL411" i="1"/>
  <c r="AL374" i="1"/>
  <c r="AL368" i="1"/>
  <c r="AL333" i="1"/>
  <c r="AL125" i="1"/>
  <c r="AL65" i="1"/>
  <c r="AL8" i="1"/>
  <c r="AL354" i="1"/>
  <c r="AL122" i="1"/>
  <c r="AL63" i="1"/>
  <c r="AL61" i="1"/>
  <c r="AL41" i="1"/>
  <c r="AL32" i="1"/>
  <c r="AL22" i="1"/>
  <c r="AL21" i="1"/>
  <c r="AL18" i="1"/>
  <c r="AL433" i="1"/>
  <c r="AL417" i="1"/>
  <c r="AL395" i="1"/>
  <c r="AL365" i="1"/>
  <c r="AL339" i="1"/>
  <c r="AL331" i="1"/>
  <c r="AL435" i="1"/>
  <c r="AL428" i="1"/>
  <c r="AL407" i="1"/>
  <c r="AL399" i="1"/>
  <c r="AL391" i="1"/>
  <c r="AL381" i="1"/>
  <c r="AL372" i="1"/>
  <c r="AL364" i="1"/>
  <c r="AL355" i="1"/>
  <c r="AL15" i="1"/>
  <c r="AL11" i="1"/>
  <c r="AL436" i="1"/>
  <c r="AL418" i="1"/>
  <c r="AL414" i="1"/>
  <c r="AL405" i="1"/>
  <c r="AL397" i="1"/>
  <c r="AL389" i="1"/>
  <c r="AL359" i="1"/>
  <c r="AL350" i="1"/>
  <c r="AL342" i="1"/>
  <c r="AL362" i="1"/>
  <c r="AL406" i="1"/>
  <c r="AL401" i="1"/>
  <c r="AL373" i="1"/>
  <c r="AL343" i="1"/>
  <c r="AL385" i="1"/>
  <c r="AL398" i="1"/>
  <c r="AL409" i="1"/>
  <c r="AL382" i="1"/>
  <c r="AL345" i="1"/>
  <c r="AL400" i="1"/>
  <c r="AL392" i="1"/>
  <c r="AL337" i="1"/>
  <c r="AL410" i="1"/>
  <c r="AL402" i="1"/>
  <c r="AL377" i="1"/>
  <c r="AL329" i="1"/>
  <c r="AL396" i="1"/>
  <c r="AL388" i="1"/>
  <c r="AL352" i="1"/>
  <c r="AL344" i="1"/>
  <c r="AL242" i="1"/>
  <c r="AL245" i="1"/>
  <c r="AL273" i="1"/>
  <c r="AL265" i="1"/>
  <c r="AL253" i="1"/>
  <c r="AL248" i="1"/>
  <c r="AL233" i="1"/>
  <c r="AL230" i="1"/>
  <c r="AL227" i="1"/>
  <c r="AL226" i="1"/>
  <c r="AL224" i="1"/>
  <c r="AL216" i="1"/>
  <c r="AL215" i="1"/>
  <c r="AL214" i="1"/>
  <c r="AL213" i="1"/>
  <c r="AL207" i="1"/>
  <c r="AL205" i="1"/>
  <c r="AL203" i="1"/>
  <c r="AL200" i="1"/>
  <c r="AL198" i="1"/>
  <c r="AL244" i="1"/>
  <c r="AL237" i="1"/>
  <c r="AL183" i="1"/>
  <c r="AL66" i="1"/>
  <c r="AL91" i="1"/>
  <c r="AL85" i="1"/>
  <c r="AL94" i="1"/>
  <c r="AL77" i="1"/>
  <c r="AL75" i="1"/>
  <c r="AL73" i="1"/>
  <c r="AL64" i="1"/>
  <c r="AL92" i="1"/>
  <c r="AL88" i="1"/>
  <c r="AL72" i="1"/>
  <c r="AL68" i="1"/>
  <c r="AL58" i="1"/>
  <c r="AL120" i="1"/>
  <c r="AB324" i="2"/>
  <c r="AA349" i="2"/>
  <c r="AA112" i="2"/>
  <c r="AB112" i="2"/>
  <c r="AC112" i="2"/>
  <c r="AA113" i="2"/>
  <c r="AB113" i="2"/>
  <c r="AC113" i="2"/>
  <c r="AA114" i="2"/>
  <c r="AB114" i="2"/>
  <c r="AC114" i="2"/>
  <c r="AA115" i="2"/>
  <c r="AB115" i="2"/>
  <c r="AC115" i="2"/>
  <c r="AA116" i="2"/>
  <c r="AB116" i="2"/>
  <c r="AC116" i="2"/>
  <c r="AA117" i="2"/>
  <c r="AB117" i="2"/>
  <c r="AC117" i="2"/>
  <c r="AA118" i="2"/>
  <c r="AB118" i="2"/>
  <c r="AC118" i="2"/>
  <c r="AA119" i="2"/>
  <c r="AB119" i="2"/>
  <c r="AC119" i="2"/>
  <c r="AA120" i="2"/>
  <c r="AB120" i="2"/>
  <c r="AC120" i="2"/>
  <c r="AA121" i="2"/>
  <c r="AB121" i="2"/>
  <c r="AC121" i="2"/>
  <c r="AA122" i="2"/>
  <c r="AB122" i="2"/>
  <c r="AC122" i="2"/>
  <c r="AA123" i="2"/>
  <c r="AB123" i="2"/>
  <c r="AC123" i="2"/>
  <c r="AA124" i="2"/>
  <c r="AB124" i="2"/>
  <c r="AC124" i="2"/>
  <c r="AA125" i="2"/>
  <c r="AB125" i="2"/>
  <c r="AC125" i="2"/>
  <c r="AA126" i="2"/>
  <c r="AB126" i="2"/>
  <c r="AC126" i="2"/>
  <c r="AA130" i="2"/>
  <c r="AB130" i="2"/>
  <c r="AC130" i="2"/>
  <c r="AA132" i="2"/>
  <c r="AB132" i="2"/>
  <c r="AC132" i="2"/>
  <c r="AA133" i="2"/>
  <c r="AB133" i="2"/>
  <c r="AC133" i="2"/>
  <c r="AA134" i="2"/>
  <c r="AB134" i="2"/>
  <c r="AC134" i="2"/>
  <c r="AA135" i="2"/>
  <c r="AB135" i="2"/>
  <c r="AC135" i="2"/>
  <c r="AA136" i="2"/>
  <c r="AB136" i="2"/>
  <c r="AC136" i="2"/>
  <c r="AA137" i="2"/>
  <c r="AB137" i="2"/>
  <c r="AC137" i="2"/>
  <c r="AA138" i="2"/>
  <c r="AB138" i="2"/>
  <c r="AC138" i="2"/>
  <c r="AA139" i="2"/>
  <c r="AB139" i="2"/>
  <c r="AC139" i="2"/>
  <c r="AA140" i="2"/>
  <c r="AB140" i="2"/>
  <c r="AC140" i="2"/>
  <c r="AA141" i="2"/>
  <c r="AB141" i="2"/>
  <c r="AC141" i="2"/>
  <c r="AA142" i="2"/>
  <c r="AB142" i="2"/>
  <c r="AC142" i="2"/>
  <c r="AA143" i="2"/>
  <c r="AB143" i="2"/>
  <c r="AC143" i="2"/>
  <c r="AA144" i="2"/>
  <c r="AB144" i="2"/>
  <c r="AC144" i="2"/>
  <c r="AA145" i="2"/>
  <c r="AB145" i="2"/>
  <c r="AC145" i="2"/>
  <c r="AA146" i="2"/>
  <c r="AB146" i="2"/>
  <c r="AC146" i="2"/>
  <c r="AA147" i="2"/>
  <c r="AB147" i="2"/>
  <c r="AC147" i="2"/>
  <c r="AA148" i="2"/>
  <c r="AB148" i="2"/>
  <c r="AC148" i="2"/>
  <c r="AA149" i="2"/>
  <c r="AB149" i="2"/>
  <c r="AC149" i="2"/>
  <c r="AA150" i="2"/>
  <c r="AB150" i="2"/>
  <c r="AC150" i="2"/>
  <c r="AA152" i="2"/>
  <c r="AB152" i="2"/>
  <c r="AC152" i="2"/>
  <c r="AA153" i="2"/>
  <c r="AB153" i="2"/>
  <c r="AC153" i="2"/>
  <c r="AA154" i="2"/>
  <c r="AB154" i="2"/>
  <c r="AC154" i="2"/>
  <c r="AA155" i="2"/>
  <c r="AB155" i="2"/>
  <c r="AC155" i="2"/>
  <c r="AA156" i="2"/>
  <c r="AB156" i="2"/>
  <c r="AC156" i="2"/>
  <c r="AA157" i="2"/>
  <c r="AB157" i="2"/>
  <c r="AC157" i="2"/>
  <c r="AA158" i="2"/>
  <c r="AB158" i="2"/>
  <c r="AC158" i="2"/>
  <c r="AA159" i="2"/>
  <c r="AB159" i="2"/>
  <c r="AC159" i="2"/>
  <c r="AA160" i="2"/>
  <c r="AB160" i="2"/>
  <c r="AC160" i="2"/>
  <c r="AA161" i="2"/>
  <c r="AB161" i="2"/>
  <c r="AC161" i="2"/>
  <c r="AA162" i="2"/>
  <c r="AB162" i="2"/>
  <c r="AC162" i="2"/>
  <c r="AA163" i="2"/>
  <c r="AB163" i="2"/>
  <c r="AC163" i="2"/>
  <c r="AA164" i="2"/>
  <c r="AB164" i="2"/>
  <c r="AC164" i="2"/>
  <c r="AA165" i="2"/>
  <c r="AB165" i="2"/>
  <c r="AC165" i="2"/>
  <c r="AA166" i="2"/>
  <c r="AB166" i="2"/>
  <c r="AC166" i="2"/>
  <c r="AA167" i="2"/>
  <c r="AB167" i="2"/>
  <c r="AC167" i="2"/>
  <c r="AA168" i="2"/>
  <c r="AB168" i="2"/>
  <c r="AC168" i="2"/>
  <c r="AA169" i="2"/>
  <c r="AB169" i="2"/>
  <c r="AC169" i="2"/>
  <c r="AA170" i="2"/>
  <c r="AB170" i="2"/>
  <c r="AC170" i="2"/>
  <c r="AA171" i="2"/>
  <c r="AB171" i="2"/>
  <c r="AC171" i="2"/>
  <c r="AA172" i="2"/>
  <c r="AB172" i="2"/>
  <c r="AC172" i="2"/>
  <c r="AA173" i="2"/>
  <c r="AB173" i="2"/>
  <c r="AC173" i="2"/>
  <c r="AA174" i="2"/>
  <c r="AB174" i="2"/>
  <c r="AC174" i="2"/>
  <c r="AA175" i="2"/>
  <c r="AB175" i="2"/>
  <c r="AC175" i="2"/>
  <c r="AA176" i="2"/>
  <c r="AB176" i="2"/>
  <c r="AC176" i="2"/>
  <c r="AA177" i="2"/>
  <c r="AB177" i="2"/>
  <c r="AC177" i="2"/>
  <c r="AA178" i="2"/>
  <c r="AB178" i="2"/>
  <c r="AC178" i="2"/>
  <c r="AA179" i="2"/>
  <c r="AB179" i="2"/>
  <c r="AC179" i="2"/>
  <c r="AA180" i="2"/>
  <c r="AB180" i="2"/>
  <c r="AC180" i="2"/>
  <c r="AA181" i="2"/>
  <c r="AB181" i="2"/>
  <c r="AC181" i="2"/>
  <c r="AA182" i="2"/>
  <c r="AB182" i="2"/>
  <c r="AC182" i="2"/>
  <c r="AA183" i="2"/>
  <c r="AB183" i="2"/>
  <c r="AC183" i="2"/>
  <c r="AA184" i="2"/>
  <c r="AB184" i="2"/>
  <c r="AC184" i="2"/>
  <c r="AA185" i="2"/>
  <c r="AB185" i="2"/>
  <c r="AC185" i="2"/>
  <c r="AA186" i="2"/>
  <c r="AB186" i="2"/>
  <c r="AC186" i="2"/>
  <c r="AA187" i="2"/>
  <c r="AB187" i="2"/>
  <c r="AC187" i="2"/>
  <c r="AA188" i="2"/>
  <c r="AB188" i="2"/>
  <c r="AC188" i="2"/>
  <c r="AA189" i="2"/>
  <c r="AB189" i="2"/>
  <c r="AC189" i="2"/>
  <c r="AA190" i="2"/>
  <c r="AB190" i="2"/>
  <c r="AC190" i="2"/>
  <c r="AA191" i="2"/>
  <c r="AB191" i="2"/>
  <c r="AC191" i="2"/>
  <c r="AA192" i="2"/>
  <c r="AB192" i="2"/>
  <c r="AC192" i="2"/>
  <c r="AA193" i="2"/>
  <c r="AB193" i="2"/>
  <c r="AC193" i="2"/>
  <c r="AA194" i="2"/>
  <c r="AB194" i="2"/>
  <c r="AC194" i="2"/>
  <c r="AA195" i="2"/>
  <c r="AB195" i="2"/>
  <c r="AC195" i="2"/>
  <c r="AA196" i="2"/>
  <c r="AB196" i="2"/>
  <c r="AC196" i="2"/>
  <c r="AA197" i="2"/>
  <c r="AB197" i="2"/>
  <c r="AC197" i="2"/>
  <c r="AA198" i="2"/>
  <c r="AB198" i="2"/>
  <c r="AC198" i="2"/>
  <c r="AA199" i="2"/>
  <c r="AB199" i="2"/>
  <c r="AC199" i="2"/>
  <c r="AA200" i="2"/>
  <c r="AB200" i="2"/>
  <c r="AC200" i="2"/>
  <c r="AA201" i="2"/>
  <c r="AB201" i="2"/>
  <c r="AC201" i="2"/>
  <c r="AA202" i="2"/>
  <c r="AB202" i="2"/>
  <c r="AC202" i="2"/>
  <c r="AA203" i="2"/>
  <c r="AB203" i="2"/>
  <c r="AC203" i="2"/>
  <c r="AA204" i="2"/>
  <c r="AB204" i="2"/>
  <c r="AC204" i="2"/>
  <c r="AA205" i="2"/>
  <c r="AB205" i="2"/>
  <c r="AC205" i="2"/>
  <c r="AA206" i="2"/>
  <c r="AB206" i="2"/>
  <c r="AC206" i="2"/>
  <c r="AA207" i="2"/>
  <c r="AB207" i="2"/>
  <c r="AC207" i="2"/>
  <c r="AA208" i="2"/>
  <c r="AB208" i="2"/>
  <c r="AC208" i="2"/>
  <c r="AA209" i="2"/>
  <c r="AB209" i="2"/>
  <c r="AC209" i="2"/>
  <c r="AA210" i="2"/>
  <c r="AB210" i="2"/>
  <c r="AC210" i="2"/>
  <c r="AA211" i="2"/>
  <c r="AB211" i="2"/>
  <c r="AC211" i="2"/>
  <c r="AA212" i="2"/>
  <c r="AB212" i="2"/>
  <c r="AC212" i="2"/>
  <c r="AA213" i="2"/>
  <c r="AB213" i="2"/>
  <c r="AC213" i="2"/>
  <c r="AA214" i="2"/>
  <c r="AB214" i="2"/>
  <c r="AC214" i="2"/>
  <c r="AA215" i="2"/>
  <c r="AB215" i="2"/>
  <c r="AC215" i="2"/>
  <c r="AA216" i="2"/>
  <c r="AB216" i="2"/>
  <c r="AC216" i="2"/>
  <c r="AA220" i="2"/>
  <c r="AB220" i="2"/>
  <c r="AC220" i="2"/>
  <c r="AA221" i="2"/>
  <c r="AB221" i="2"/>
  <c r="AC221" i="2"/>
  <c r="AA222" i="2"/>
  <c r="AB222" i="2"/>
  <c r="AC222" i="2"/>
  <c r="AA223" i="2"/>
  <c r="AB223" i="2"/>
  <c r="AC223" i="2"/>
  <c r="AA224" i="2"/>
  <c r="AB224" i="2"/>
  <c r="AC224" i="2"/>
  <c r="AA225" i="2"/>
  <c r="AB225" i="2"/>
  <c r="AC225" i="2"/>
  <c r="AA226" i="2"/>
  <c r="AB226" i="2"/>
  <c r="AC226" i="2"/>
  <c r="AA227" i="2"/>
  <c r="AB227" i="2"/>
  <c r="AC227" i="2"/>
  <c r="AA228" i="2"/>
  <c r="AB228" i="2"/>
  <c r="AC228" i="2"/>
  <c r="AA229" i="2"/>
  <c r="AB229" i="2"/>
  <c r="AC229" i="2"/>
  <c r="AA230" i="2"/>
  <c r="AB230" i="2"/>
  <c r="AC230" i="2"/>
  <c r="AA232" i="2"/>
  <c r="AB232" i="2"/>
  <c r="AC232" i="2"/>
  <c r="AA233" i="2"/>
  <c r="AB233" i="2"/>
  <c r="AC233" i="2"/>
  <c r="AA234" i="2"/>
  <c r="AB234" i="2"/>
  <c r="AC234" i="2"/>
  <c r="AA235" i="2"/>
  <c r="AB235" i="2"/>
  <c r="AC235" i="2"/>
  <c r="AA236" i="2"/>
  <c r="AB236" i="2"/>
  <c r="AC236" i="2"/>
  <c r="AA237" i="2"/>
  <c r="AB237" i="2"/>
  <c r="AC237" i="2"/>
  <c r="AA238" i="2"/>
  <c r="AB238" i="2"/>
  <c r="AC238" i="2"/>
  <c r="AA240" i="2"/>
  <c r="AB240" i="2"/>
  <c r="AC240" i="2"/>
  <c r="AA241" i="2"/>
  <c r="AB241" i="2"/>
  <c r="AC241" i="2"/>
  <c r="AA242" i="2"/>
  <c r="AB242" i="2"/>
  <c r="AC242" i="2"/>
  <c r="AA243" i="2"/>
  <c r="AB243" i="2"/>
  <c r="AC243" i="2"/>
  <c r="AA244" i="2"/>
  <c r="AB244" i="2"/>
  <c r="AC244" i="2"/>
  <c r="AA245" i="2"/>
  <c r="AB245" i="2"/>
  <c r="AC245" i="2"/>
  <c r="AA246" i="2"/>
  <c r="AB246" i="2"/>
  <c r="AC246" i="2"/>
  <c r="AA247" i="2"/>
  <c r="AB247" i="2"/>
  <c r="AC247" i="2"/>
  <c r="AA248" i="2"/>
  <c r="AB248" i="2"/>
  <c r="AC248" i="2"/>
  <c r="AA250" i="2"/>
  <c r="AB250" i="2"/>
  <c r="AC250" i="2"/>
  <c r="AA251" i="2"/>
  <c r="AB251" i="2"/>
  <c r="AC251" i="2"/>
  <c r="AA252" i="2"/>
  <c r="AB252" i="2"/>
  <c r="AC252" i="2"/>
  <c r="AA253" i="2"/>
  <c r="AB253" i="2"/>
  <c r="AC253" i="2"/>
  <c r="AA254" i="2"/>
  <c r="AB254" i="2"/>
  <c r="AC254" i="2"/>
  <c r="AA255" i="2"/>
  <c r="AB255" i="2"/>
  <c r="AC255" i="2"/>
  <c r="AA256" i="2"/>
  <c r="AB256" i="2"/>
  <c r="AC256" i="2"/>
  <c r="AA257" i="2"/>
  <c r="AB257" i="2"/>
  <c r="AC257" i="2"/>
  <c r="AA258" i="2"/>
  <c r="AB258" i="2"/>
  <c r="AC258" i="2"/>
  <c r="AA259" i="2"/>
  <c r="AB259" i="2"/>
  <c r="AC259" i="2"/>
  <c r="AA260" i="2"/>
  <c r="AB260" i="2"/>
  <c r="AC260" i="2"/>
  <c r="AA261" i="2"/>
  <c r="AB261" i="2"/>
  <c r="AC261" i="2"/>
  <c r="AA262" i="2"/>
  <c r="AB262" i="2"/>
  <c r="AC262" i="2"/>
  <c r="AA263" i="2"/>
  <c r="AB263" i="2"/>
  <c r="AC263" i="2"/>
  <c r="AA264" i="2"/>
  <c r="AB264" i="2"/>
  <c r="AC264" i="2"/>
  <c r="AA265" i="2"/>
  <c r="AB265" i="2"/>
  <c r="AC265" i="2"/>
  <c r="AA266" i="2"/>
  <c r="AB266" i="2"/>
  <c r="AC266" i="2"/>
  <c r="AA267" i="2"/>
  <c r="AB267" i="2"/>
  <c r="AC267" i="2"/>
  <c r="AA268" i="2"/>
  <c r="AB268" i="2"/>
  <c r="AC268" i="2"/>
  <c r="AA269" i="2"/>
  <c r="AB269" i="2"/>
  <c r="AC269" i="2"/>
  <c r="AA270" i="2"/>
  <c r="AB270" i="2"/>
  <c r="AC270" i="2"/>
  <c r="AA271" i="2"/>
  <c r="AB271" i="2"/>
  <c r="AC271" i="2"/>
  <c r="AA272" i="2"/>
  <c r="AB272" i="2"/>
  <c r="AC272" i="2"/>
  <c r="AA273" i="2"/>
  <c r="AB273" i="2"/>
  <c r="AC273" i="2"/>
  <c r="AA274" i="2"/>
  <c r="AB274" i="2"/>
  <c r="AC274" i="2"/>
  <c r="AA275" i="2"/>
  <c r="AB275" i="2"/>
  <c r="AC275" i="2"/>
  <c r="AA276" i="2"/>
  <c r="AB276" i="2"/>
  <c r="AC276" i="2"/>
  <c r="AA277" i="2"/>
  <c r="AB277" i="2"/>
  <c r="AC277" i="2"/>
  <c r="AA278" i="2"/>
  <c r="AB278" i="2"/>
  <c r="AC278" i="2"/>
  <c r="AA279" i="2"/>
  <c r="AB279" i="2"/>
  <c r="AC279" i="2"/>
  <c r="AA280" i="2"/>
  <c r="AB280" i="2"/>
  <c r="AC280" i="2"/>
  <c r="AA281" i="2"/>
  <c r="AB281" i="2"/>
  <c r="AC281" i="2"/>
  <c r="AA282" i="2"/>
  <c r="AB282" i="2"/>
  <c r="AC282" i="2"/>
  <c r="AA283" i="2"/>
  <c r="AB283" i="2"/>
  <c r="AC283" i="2"/>
  <c r="AA284" i="2"/>
  <c r="AB284" i="2"/>
  <c r="AC284" i="2"/>
  <c r="AA285" i="2"/>
  <c r="AB285" i="2"/>
  <c r="AC285" i="2"/>
  <c r="AA286" i="2"/>
  <c r="AB286" i="2"/>
  <c r="AC286" i="2"/>
  <c r="AA287" i="2"/>
  <c r="AB287" i="2"/>
  <c r="AC287" i="2"/>
  <c r="AA288" i="2"/>
  <c r="AB288" i="2"/>
  <c r="AC288" i="2"/>
  <c r="AA289" i="2"/>
  <c r="AB289" i="2"/>
  <c r="AC289" i="2"/>
  <c r="AA290" i="2"/>
  <c r="AB290" i="2"/>
  <c r="AC290" i="2"/>
  <c r="AA291" i="2"/>
  <c r="AB291" i="2"/>
  <c r="AC291" i="2"/>
  <c r="AA292" i="2"/>
  <c r="AB292" i="2"/>
  <c r="AC292" i="2"/>
  <c r="AA293" i="2"/>
  <c r="AB293" i="2"/>
  <c r="AC293" i="2"/>
  <c r="AA294" i="2"/>
  <c r="AB294" i="2"/>
  <c r="AC294" i="2"/>
  <c r="AA295" i="2"/>
  <c r="AB295" i="2"/>
  <c r="AC295" i="2"/>
  <c r="AA297" i="2"/>
  <c r="AB297" i="2"/>
  <c r="AC297" i="2"/>
  <c r="AA298" i="2"/>
  <c r="AB298" i="2"/>
  <c r="AC298" i="2"/>
  <c r="AA299" i="2"/>
  <c r="AB299" i="2"/>
  <c r="AC299" i="2"/>
  <c r="AA300" i="2"/>
  <c r="AB300" i="2"/>
  <c r="AC300" i="2"/>
  <c r="AA305" i="2"/>
  <c r="AB305" i="2"/>
  <c r="AC305" i="2"/>
  <c r="AA306" i="2"/>
  <c r="AB306" i="2"/>
  <c r="AC306" i="2"/>
  <c r="AA307" i="2"/>
  <c r="AB307" i="2"/>
  <c r="AC307" i="2"/>
  <c r="AA308" i="2"/>
  <c r="AB308" i="2"/>
  <c r="AC308" i="2"/>
  <c r="AA311" i="2"/>
  <c r="AB311" i="2"/>
  <c r="AC311" i="2"/>
  <c r="AA312" i="2"/>
  <c r="AB312" i="2"/>
  <c r="AC312" i="2"/>
  <c r="AA313" i="2"/>
  <c r="AB313" i="2"/>
  <c r="AC313" i="2"/>
  <c r="AA314" i="2"/>
  <c r="AB314" i="2"/>
  <c r="AC314" i="2"/>
  <c r="AA315" i="2"/>
  <c r="AB315" i="2"/>
  <c r="AC315" i="2"/>
  <c r="AA316" i="2"/>
  <c r="AB316" i="2"/>
  <c r="AC316" i="2"/>
  <c r="AA317" i="2"/>
  <c r="AB317" i="2"/>
  <c r="AC317" i="2"/>
  <c r="AA318" i="2"/>
  <c r="AB318" i="2"/>
  <c r="AC318" i="2"/>
  <c r="AA319" i="2"/>
  <c r="AB319" i="2"/>
  <c r="AC319" i="2"/>
  <c r="AA320" i="2"/>
  <c r="AB320" i="2"/>
  <c r="AC320" i="2"/>
  <c r="AA321" i="2"/>
  <c r="AB321" i="2"/>
  <c r="AC321" i="2"/>
  <c r="AA323" i="2"/>
  <c r="AB323" i="2"/>
  <c r="AC323" i="2"/>
  <c r="AA324" i="2"/>
  <c r="AC324" i="2"/>
  <c r="AA325" i="2"/>
  <c r="AB325" i="2"/>
  <c r="AC325" i="2"/>
  <c r="AA326" i="2"/>
  <c r="AB326" i="2"/>
  <c r="AC326" i="2"/>
  <c r="AA327" i="2"/>
  <c r="AB327" i="2"/>
  <c r="AC327" i="2"/>
  <c r="AA328" i="2"/>
  <c r="AB328" i="2"/>
  <c r="AC328" i="2"/>
  <c r="AA329" i="2"/>
  <c r="AB329" i="2"/>
  <c r="AC329" i="2"/>
  <c r="AA330" i="2"/>
  <c r="AB330" i="2"/>
  <c r="AC330" i="2"/>
  <c r="AA331" i="2"/>
  <c r="AB331" i="2"/>
  <c r="AC331" i="2"/>
  <c r="AA332" i="2"/>
  <c r="AB332" i="2"/>
  <c r="AC332" i="2"/>
  <c r="AA333" i="2"/>
  <c r="AB333" i="2"/>
  <c r="AC333" i="2"/>
  <c r="AA334" i="2"/>
  <c r="AB334" i="2"/>
  <c r="AC334" i="2"/>
  <c r="AA335" i="2"/>
  <c r="AB335" i="2"/>
  <c r="AC335" i="2"/>
  <c r="AA336" i="2"/>
  <c r="AB336" i="2"/>
  <c r="AC336" i="2"/>
  <c r="AA337" i="2"/>
  <c r="AB337" i="2"/>
  <c r="AC337" i="2"/>
  <c r="AA338" i="2"/>
  <c r="AB338" i="2"/>
  <c r="AC338" i="2"/>
  <c r="AA339" i="2"/>
  <c r="AB339" i="2"/>
  <c r="AC339" i="2"/>
  <c r="AA340" i="2"/>
  <c r="AB340" i="2"/>
  <c r="AC340" i="2"/>
  <c r="AA341" i="2"/>
  <c r="AB341" i="2"/>
  <c r="AC341" i="2"/>
  <c r="AA342" i="2"/>
  <c r="AB342" i="2"/>
  <c r="AC342" i="2"/>
  <c r="AA343" i="2"/>
  <c r="AB343" i="2"/>
  <c r="AC343" i="2"/>
  <c r="AA344" i="2"/>
  <c r="AB344" i="2"/>
  <c r="AC344" i="2"/>
  <c r="AA345" i="2"/>
  <c r="AB345" i="2"/>
  <c r="AC345" i="2"/>
  <c r="AA346" i="2"/>
  <c r="AB346" i="2"/>
  <c r="AC346" i="2"/>
  <c r="AA347" i="2"/>
  <c r="AB347" i="2"/>
  <c r="AC347" i="2"/>
  <c r="AA348" i="2"/>
  <c r="AB348" i="2"/>
  <c r="AC348" i="2"/>
  <c r="AB349" i="2"/>
  <c r="AC349" i="2"/>
  <c r="AA350" i="2"/>
  <c r="AB350" i="2"/>
  <c r="AC350" i="2"/>
  <c r="AA351" i="2"/>
  <c r="AB351" i="2"/>
  <c r="AC351" i="2"/>
  <c r="AA352" i="2"/>
  <c r="AB352" i="2"/>
  <c r="AC352" i="2"/>
  <c r="AA353" i="2"/>
  <c r="AB353" i="2"/>
  <c r="AC353" i="2"/>
  <c r="AA354" i="2"/>
  <c r="AB354" i="2"/>
  <c r="AC354" i="2"/>
  <c r="AA355" i="2"/>
  <c r="AB355" i="2"/>
  <c r="AC355" i="2"/>
  <c r="AA356" i="2"/>
  <c r="AB356" i="2"/>
  <c r="AC356" i="2"/>
  <c r="AA357" i="2"/>
  <c r="AB357" i="2"/>
  <c r="AC357" i="2"/>
  <c r="AA358" i="2"/>
  <c r="AB358" i="2"/>
  <c r="AC358" i="2"/>
  <c r="AA359" i="2"/>
  <c r="AB359" i="2"/>
  <c r="AC359" i="2"/>
  <c r="AA360" i="2"/>
  <c r="AB360" i="2"/>
  <c r="AC360" i="2"/>
  <c r="AA361" i="2"/>
  <c r="AB361" i="2"/>
  <c r="AC361" i="2"/>
  <c r="AA362" i="2"/>
  <c r="AB362" i="2"/>
  <c r="AC362" i="2"/>
  <c r="AA363" i="2"/>
  <c r="AB363" i="2"/>
  <c r="AC363" i="2"/>
  <c r="AA364" i="2"/>
  <c r="AB364" i="2"/>
  <c r="AC364" i="2"/>
  <c r="AA365" i="2"/>
  <c r="AB365" i="2"/>
  <c r="AC365" i="2"/>
  <c r="AA366" i="2"/>
  <c r="AB366" i="2"/>
  <c r="AC366" i="2"/>
  <c r="AA367" i="2"/>
  <c r="AB367" i="2"/>
  <c r="AC367" i="2"/>
  <c r="AA368" i="2"/>
  <c r="AB368" i="2"/>
  <c r="AC368" i="2"/>
  <c r="AA369" i="2"/>
  <c r="AB369" i="2"/>
  <c r="AC369" i="2"/>
  <c r="AA370" i="2"/>
  <c r="AB370" i="2"/>
  <c r="AC370" i="2"/>
  <c r="AA371" i="2"/>
  <c r="AB371" i="2"/>
  <c r="AC371" i="2"/>
  <c r="AA372" i="2"/>
  <c r="AB372" i="2"/>
  <c r="AC372" i="2"/>
  <c r="AA373" i="2"/>
  <c r="AB373" i="2"/>
  <c r="AC373" i="2"/>
  <c r="AA374" i="2"/>
  <c r="AB374" i="2"/>
  <c r="AC374" i="2"/>
  <c r="AA375" i="2"/>
  <c r="AB375" i="2"/>
  <c r="AC375" i="2"/>
  <c r="AA376" i="2"/>
  <c r="AB376" i="2"/>
  <c r="AC376" i="2"/>
  <c r="AA377" i="2"/>
  <c r="AB377" i="2"/>
  <c r="AC377" i="2"/>
  <c r="AA379" i="2"/>
  <c r="AB379" i="2"/>
  <c r="AC379" i="2"/>
  <c r="AA380" i="2"/>
  <c r="AB380" i="2"/>
  <c r="AC380" i="2"/>
  <c r="AA381" i="2"/>
  <c r="AB381" i="2"/>
  <c r="AC381" i="2"/>
  <c r="AA382" i="2"/>
  <c r="AB382" i="2"/>
  <c r="AC382" i="2"/>
  <c r="AA383" i="2"/>
  <c r="AB383" i="2"/>
  <c r="AC383" i="2"/>
  <c r="AA384" i="2"/>
  <c r="AB384" i="2"/>
  <c r="AC384" i="2"/>
  <c r="AA385" i="2"/>
  <c r="AB385" i="2"/>
  <c r="AC385" i="2"/>
  <c r="AA386" i="2"/>
  <c r="AB386" i="2"/>
  <c r="AC386" i="2"/>
  <c r="AA387" i="2"/>
  <c r="AB387" i="2"/>
  <c r="AC387" i="2"/>
  <c r="AA388" i="2"/>
  <c r="AB388" i="2"/>
  <c r="AC388" i="2"/>
  <c r="AA389" i="2"/>
  <c r="AB389" i="2"/>
  <c r="AC389" i="2"/>
  <c r="AA390" i="2"/>
  <c r="AB390" i="2"/>
  <c r="AC390" i="2"/>
  <c r="AA391" i="2"/>
  <c r="AB391" i="2"/>
  <c r="AC391" i="2"/>
  <c r="AA392" i="2"/>
  <c r="AB392" i="2"/>
  <c r="AC392" i="2"/>
  <c r="AA393" i="2"/>
  <c r="AB393" i="2"/>
  <c r="AC393" i="2"/>
  <c r="AA394" i="2"/>
  <c r="AB394" i="2"/>
  <c r="AC394" i="2"/>
  <c r="AA395" i="2"/>
  <c r="AB395" i="2"/>
  <c r="AC395" i="2"/>
  <c r="AA396" i="2"/>
  <c r="AB396" i="2"/>
  <c r="AC396" i="2"/>
  <c r="AA397" i="2"/>
  <c r="AB397" i="2"/>
  <c r="AC397" i="2"/>
  <c r="AA398" i="2"/>
  <c r="AB398" i="2"/>
  <c r="AC398" i="2"/>
  <c r="AA399" i="2"/>
  <c r="AB399" i="2"/>
  <c r="AC399" i="2"/>
  <c r="AA400" i="2"/>
  <c r="AB400" i="2"/>
  <c r="AC400" i="2"/>
  <c r="AA401" i="2"/>
  <c r="AB401" i="2"/>
  <c r="AC401" i="2"/>
  <c r="AA402" i="2"/>
  <c r="AB402" i="2"/>
  <c r="AC402" i="2"/>
  <c r="AA403" i="2"/>
  <c r="AB403" i="2"/>
  <c r="AC403" i="2"/>
  <c r="AA404" i="2"/>
  <c r="AB404" i="2"/>
  <c r="AC404" i="2"/>
  <c r="AA405" i="2"/>
  <c r="AB405" i="2"/>
  <c r="AC405" i="2"/>
  <c r="AA406" i="2"/>
  <c r="AB406" i="2"/>
  <c r="AC406" i="2"/>
  <c r="AA407" i="2"/>
  <c r="AB407" i="2"/>
  <c r="AC407" i="2"/>
  <c r="AA408" i="2"/>
  <c r="AB408" i="2"/>
  <c r="AC408" i="2"/>
  <c r="AA409" i="2"/>
  <c r="AB409" i="2"/>
  <c r="AC409" i="2"/>
  <c r="AA410" i="2"/>
  <c r="AB410" i="2"/>
  <c r="AC410" i="2"/>
  <c r="AA411" i="2"/>
  <c r="AB411" i="2"/>
  <c r="AC411" i="2"/>
  <c r="AA412" i="2"/>
  <c r="AB412" i="2"/>
  <c r="AC412" i="2"/>
  <c r="AA413" i="2"/>
  <c r="AB413" i="2"/>
  <c r="AC413" i="2"/>
  <c r="AA414" i="2"/>
  <c r="AB414" i="2"/>
  <c r="AC414" i="2"/>
  <c r="AA416" i="2"/>
  <c r="AB416" i="2"/>
  <c r="AC416" i="2"/>
  <c r="AA417" i="2"/>
  <c r="AB417" i="2"/>
  <c r="AC417" i="2"/>
  <c r="AA418" i="2"/>
  <c r="AB418" i="2"/>
  <c r="AC418" i="2"/>
  <c r="AA419" i="2"/>
  <c r="AB419" i="2"/>
  <c r="AC419" i="2"/>
  <c r="AA420" i="2"/>
  <c r="AB420" i="2"/>
  <c r="AC420" i="2"/>
  <c r="AA421" i="2"/>
  <c r="AB421" i="2"/>
  <c r="AC421" i="2"/>
  <c r="AA422" i="2"/>
  <c r="AB422" i="2"/>
  <c r="AC422" i="2"/>
  <c r="AA424" i="2"/>
  <c r="AB424" i="2"/>
  <c r="AC424" i="2"/>
  <c r="AA425" i="2"/>
  <c r="AB425" i="2"/>
  <c r="AC425" i="2"/>
  <c r="AA426" i="2"/>
  <c r="AB426" i="2"/>
  <c r="AC426" i="2"/>
  <c r="AA427" i="2"/>
  <c r="AB427" i="2"/>
  <c r="AC427" i="2"/>
  <c r="AA428" i="2"/>
  <c r="AB428" i="2"/>
  <c r="AC428" i="2"/>
  <c r="AA429" i="2"/>
  <c r="AB429" i="2"/>
  <c r="AC429" i="2"/>
  <c r="AA430" i="2"/>
  <c r="AB430" i="2"/>
  <c r="AC430" i="2"/>
  <c r="AA431" i="2"/>
  <c r="AB431" i="2"/>
  <c r="AC431" i="2"/>
  <c r="AA432" i="2"/>
  <c r="AB432" i="2"/>
  <c r="AC432" i="2"/>
  <c r="AA433" i="2"/>
  <c r="AB433" i="2"/>
  <c r="AC433" i="2"/>
  <c r="AA434" i="2"/>
  <c r="AB434" i="2"/>
  <c r="AC434" i="2"/>
  <c r="AA435" i="2"/>
  <c r="AB435" i="2"/>
  <c r="AC435" i="2"/>
  <c r="AA436" i="2"/>
  <c r="AB436" i="2"/>
  <c r="AC436" i="2"/>
  <c r="D437" i="2"/>
  <c r="D438" i="2" s="1"/>
  <c r="E437" i="2"/>
  <c r="G437" i="2"/>
  <c r="G438" i="2" s="1"/>
  <c r="H437" i="2"/>
  <c r="I437" i="2"/>
  <c r="I438" i="2" s="1"/>
  <c r="J437" i="2"/>
  <c r="K437" i="2"/>
  <c r="L437" i="2"/>
  <c r="L438" i="2" s="1"/>
  <c r="M437" i="2"/>
  <c r="N437" i="2"/>
  <c r="N438" i="2" s="1"/>
  <c r="O437" i="2"/>
  <c r="P437" i="2"/>
  <c r="P438" i="2" s="1"/>
  <c r="Q437" i="2"/>
  <c r="R437" i="2"/>
  <c r="R438" i="2" s="1"/>
  <c r="S437" i="2"/>
  <c r="S438" i="2" s="1"/>
  <c r="T437" i="2"/>
  <c r="T438" i="2" s="1"/>
  <c r="U437" i="2"/>
  <c r="U438" i="2" s="1"/>
  <c r="V437" i="2"/>
  <c r="V438" i="2" s="1"/>
  <c r="G19" i="9" s="1"/>
  <c r="W437" i="2"/>
  <c r="X437" i="2"/>
  <c r="X438" i="2" s="1"/>
  <c r="H19" i="9" s="1"/>
  <c r="M43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6" i="2"/>
  <c r="U48" i="5"/>
  <c r="U55" i="5"/>
  <c r="U59" i="5"/>
  <c r="U70" i="5"/>
  <c r="U71" i="5"/>
  <c r="U78" i="5"/>
  <c r="U84" i="5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C113" i="3"/>
  <c r="D113" i="3"/>
  <c r="E113" i="3"/>
  <c r="F113" i="3"/>
  <c r="H113" i="3"/>
  <c r="I113" i="3"/>
  <c r="J113" i="3"/>
  <c r="J114" i="3" s="1"/>
  <c r="K113" i="3"/>
  <c r="L113" i="3"/>
  <c r="O113" i="3"/>
  <c r="P113" i="3"/>
  <c r="P114" i="3" s="1"/>
  <c r="Q113" i="3"/>
  <c r="R113" i="3"/>
  <c r="S113" i="3"/>
  <c r="T113" i="3"/>
  <c r="T114" i="3" s="1"/>
  <c r="U113" i="3"/>
  <c r="V113" i="3"/>
  <c r="W113" i="3"/>
  <c r="X113" i="3"/>
  <c r="X114" i="3" s="1"/>
  <c r="Z113" i="3"/>
  <c r="AA113" i="3"/>
  <c r="AB113" i="3"/>
  <c r="AC113" i="3"/>
  <c r="AC114" i="3" s="1"/>
  <c r="AD113" i="3"/>
  <c r="AE113" i="3"/>
  <c r="AF113" i="3"/>
  <c r="AG113" i="3"/>
  <c r="AG114" i="3" s="1"/>
  <c r="AH113" i="3"/>
  <c r="AI112" i="3"/>
  <c r="Y112" i="3"/>
  <c r="M112" i="3"/>
  <c r="G112" i="3"/>
  <c r="AI77" i="3"/>
  <c r="H78" i="3"/>
  <c r="I78" i="3"/>
  <c r="J78" i="3"/>
  <c r="K78" i="3"/>
  <c r="L78" i="3"/>
  <c r="O78" i="3"/>
  <c r="P78" i="3"/>
  <c r="Q78" i="3"/>
  <c r="R78" i="3"/>
  <c r="S78" i="3"/>
  <c r="T78" i="3"/>
  <c r="U78" i="3"/>
  <c r="V78" i="3"/>
  <c r="W78" i="3"/>
  <c r="X78" i="3"/>
  <c r="Z78" i="3"/>
  <c r="AA78" i="3"/>
  <c r="AB78" i="3"/>
  <c r="AC78" i="3"/>
  <c r="AD78" i="3"/>
  <c r="AE78" i="3"/>
  <c r="AF78" i="3"/>
  <c r="AG78" i="3"/>
  <c r="AH78" i="3"/>
  <c r="G77" i="3"/>
  <c r="N77" i="3" s="1"/>
  <c r="AL323" i="1"/>
  <c r="Z6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Z29" i="2"/>
  <c r="AA29" i="2"/>
  <c r="AB29" i="2"/>
  <c r="Z30" i="2"/>
  <c r="AA30" i="2"/>
  <c r="AB30" i="2"/>
  <c r="Z31" i="2"/>
  <c r="AA31" i="2"/>
  <c r="AB31" i="2"/>
  <c r="Z32" i="2"/>
  <c r="AA32" i="2"/>
  <c r="AB32" i="2"/>
  <c r="Z33" i="2"/>
  <c r="AA33" i="2"/>
  <c r="AB33" i="2"/>
  <c r="Z34" i="2"/>
  <c r="AA34" i="2"/>
  <c r="AB34" i="2"/>
  <c r="Z35" i="2"/>
  <c r="AA35" i="2"/>
  <c r="AB35" i="2"/>
  <c r="Z36" i="2"/>
  <c r="AA36" i="2"/>
  <c r="AB36" i="2"/>
  <c r="Z37" i="2"/>
  <c r="AA37" i="2"/>
  <c r="AB37" i="2"/>
  <c r="Z38" i="2"/>
  <c r="AA38" i="2"/>
  <c r="AB38" i="2"/>
  <c r="Z39" i="2"/>
  <c r="AA39" i="2"/>
  <c r="AB39" i="2"/>
  <c r="Z40" i="2"/>
  <c r="AA40" i="2"/>
  <c r="AB40" i="2"/>
  <c r="Z41" i="2"/>
  <c r="AA41" i="2"/>
  <c r="AB41" i="2"/>
  <c r="Z42" i="2"/>
  <c r="AA42" i="2"/>
  <c r="AB42" i="2"/>
  <c r="Z43" i="2"/>
  <c r="AA43" i="2"/>
  <c r="AB43" i="2"/>
  <c r="Z44" i="2"/>
  <c r="AA44" i="2"/>
  <c r="AB44" i="2"/>
  <c r="Z45" i="2"/>
  <c r="AA45" i="2"/>
  <c r="AB45" i="2"/>
  <c r="Z46" i="2"/>
  <c r="AA46" i="2"/>
  <c r="AB46" i="2"/>
  <c r="Z47" i="2"/>
  <c r="AA47" i="2"/>
  <c r="AB47" i="2"/>
  <c r="Z48" i="2"/>
  <c r="AA48" i="2"/>
  <c r="AB48" i="2"/>
  <c r="Z49" i="2"/>
  <c r="AA49" i="2"/>
  <c r="AB49" i="2"/>
  <c r="Z50" i="2"/>
  <c r="AA50" i="2"/>
  <c r="AB50" i="2"/>
  <c r="Z51" i="2"/>
  <c r="AA51" i="2"/>
  <c r="AB51" i="2"/>
  <c r="Z52" i="2"/>
  <c r="AA52" i="2"/>
  <c r="AB52" i="2"/>
  <c r="Z53" i="2"/>
  <c r="AA53" i="2"/>
  <c r="AB53" i="2"/>
  <c r="Z54" i="2"/>
  <c r="AA54" i="2"/>
  <c r="AB54" i="2"/>
  <c r="Z55" i="2"/>
  <c r="AA55" i="2"/>
  <c r="AB55" i="2"/>
  <c r="Z56" i="2"/>
  <c r="AA56" i="2"/>
  <c r="AB56" i="2"/>
  <c r="Z57" i="2"/>
  <c r="AA57" i="2"/>
  <c r="AB57" i="2"/>
  <c r="Z58" i="2"/>
  <c r="AA58" i="2"/>
  <c r="AB58" i="2"/>
  <c r="Z59" i="2"/>
  <c r="AA59" i="2"/>
  <c r="AB59" i="2"/>
  <c r="Z60" i="2"/>
  <c r="AA60" i="2"/>
  <c r="AB60" i="2"/>
  <c r="Z61" i="2"/>
  <c r="AA61" i="2"/>
  <c r="AB61" i="2"/>
  <c r="Z62" i="2"/>
  <c r="AA62" i="2"/>
  <c r="AB62" i="2"/>
  <c r="Z63" i="2"/>
  <c r="AA63" i="2"/>
  <c r="AB63" i="2"/>
  <c r="Z64" i="2"/>
  <c r="AA64" i="2"/>
  <c r="AB64" i="2"/>
  <c r="Z65" i="2"/>
  <c r="AA65" i="2"/>
  <c r="AB65" i="2"/>
  <c r="Z66" i="2"/>
  <c r="AA66" i="2"/>
  <c r="AB66" i="2"/>
  <c r="Z67" i="2"/>
  <c r="AA67" i="2"/>
  <c r="AB67" i="2"/>
  <c r="Z68" i="2"/>
  <c r="AA68" i="2"/>
  <c r="AB68" i="2"/>
  <c r="Z69" i="2"/>
  <c r="AA69" i="2"/>
  <c r="AB69" i="2"/>
  <c r="Z70" i="2"/>
  <c r="AA70" i="2"/>
  <c r="AB70" i="2"/>
  <c r="Z71" i="2"/>
  <c r="AA71" i="2"/>
  <c r="AB71" i="2"/>
  <c r="Z72" i="2"/>
  <c r="AA72" i="2"/>
  <c r="AB72" i="2"/>
  <c r="Z73" i="2"/>
  <c r="AA73" i="2"/>
  <c r="AB73" i="2"/>
  <c r="Z74" i="2"/>
  <c r="AA74" i="2"/>
  <c r="AB74" i="2"/>
  <c r="Z75" i="2"/>
  <c r="AA75" i="2"/>
  <c r="AB75" i="2"/>
  <c r="Z76" i="2"/>
  <c r="AA76" i="2"/>
  <c r="AB76" i="2"/>
  <c r="Z77" i="2"/>
  <c r="AA77" i="2"/>
  <c r="AB77" i="2"/>
  <c r="Z78" i="2"/>
  <c r="AA78" i="2"/>
  <c r="AB78" i="2"/>
  <c r="Z79" i="2"/>
  <c r="AA79" i="2"/>
  <c r="AB79" i="2"/>
  <c r="Z80" i="2"/>
  <c r="AA80" i="2"/>
  <c r="AB80" i="2"/>
  <c r="Z81" i="2"/>
  <c r="AA81" i="2"/>
  <c r="AB81" i="2"/>
  <c r="Z82" i="2"/>
  <c r="AA82" i="2"/>
  <c r="AB82" i="2"/>
  <c r="Z83" i="2"/>
  <c r="AA83" i="2"/>
  <c r="AB83" i="2"/>
  <c r="Z84" i="2"/>
  <c r="AA84" i="2"/>
  <c r="AB84" i="2"/>
  <c r="Z85" i="2"/>
  <c r="AA85" i="2"/>
  <c r="AB85" i="2"/>
  <c r="Z86" i="2"/>
  <c r="AA86" i="2"/>
  <c r="AB86" i="2"/>
  <c r="Z87" i="2"/>
  <c r="AA87" i="2"/>
  <c r="AB87" i="2"/>
  <c r="Z88" i="2"/>
  <c r="AA88" i="2"/>
  <c r="AB88" i="2"/>
  <c r="Z89" i="2"/>
  <c r="AA89" i="2"/>
  <c r="AB89" i="2"/>
  <c r="Z90" i="2"/>
  <c r="AA90" i="2"/>
  <c r="AB90" i="2"/>
  <c r="Z91" i="2"/>
  <c r="AA91" i="2"/>
  <c r="AB91" i="2"/>
  <c r="Z92" i="2"/>
  <c r="AA92" i="2"/>
  <c r="AB92" i="2"/>
  <c r="Z93" i="2"/>
  <c r="AA93" i="2"/>
  <c r="AB93" i="2"/>
  <c r="Z94" i="2"/>
  <c r="AA94" i="2"/>
  <c r="AB94" i="2"/>
  <c r="Z95" i="2"/>
  <c r="AA95" i="2"/>
  <c r="AB95" i="2"/>
  <c r="Z96" i="2"/>
  <c r="AA96" i="2"/>
  <c r="AB96" i="2"/>
  <c r="Z97" i="2"/>
  <c r="AA97" i="2"/>
  <c r="AB97" i="2"/>
  <c r="Z98" i="2"/>
  <c r="AA98" i="2"/>
  <c r="AB98" i="2"/>
  <c r="Z99" i="2"/>
  <c r="AA99" i="2"/>
  <c r="AB99" i="2"/>
  <c r="Z100" i="2"/>
  <c r="AA100" i="2"/>
  <c r="AB100" i="2"/>
  <c r="Z101" i="2"/>
  <c r="AA101" i="2"/>
  <c r="AB101" i="2"/>
  <c r="Z102" i="2"/>
  <c r="AA102" i="2"/>
  <c r="AB102" i="2"/>
  <c r="Z103" i="2"/>
  <c r="AA103" i="2"/>
  <c r="AB103" i="2"/>
  <c r="Z104" i="2"/>
  <c r="AA104" i="2"/>
  <c r="AB104" i="2"/>
  <c r="Z105" i="2"/>
  <c r="AA105" i="2"/>
  <c r="AB105" i="2"/>
  <c r="Z106" i="2"/>
  <c r="AA106" i="2"/>
  <c r="AB106" i="2"/>
  <c r="Z107" i="2"/>
  <c r="AA107" i="2"/>
  <c r="AB107" i="2"/>
  <c r="Z108" i="2"/>
  <c r="AA108" i="2"/>
  <c r="AB108" i="2"/>
  <c r="Z109" i="2"/>
  <c r="AA109" i="2"/>
  <c r="AB109" i="2"/>
  <c r="Z110" i="2"/>
  <c r="AA110" i="2"/>
  <c r="AB110" i="2"/>
  <c r="Z111" i="2"/>
  <c r="AA111" i="2"/>
  <c r="AB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30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20" i="2"/>
  <c r="Z221" i="2"/>
  <c r="Z222" i="2"/>
  <c r="Z223" i="2"/>
  <c r="Z224" i="2"/>
  <c r="Z225" i="2"/>
  <c r="Z226" i="2"/>
  <c r="Z227" i="2"/>
  <c r="Z228" i="2"/>
  <c r="Z229" i="2"/>
  <c r="Z230" i="2"/>
  <c r="Z232" i="2"/>
  <c r="Z233" i="2"/>
  <c r="Z234" i="2"/>
  <c r="Z235" i="2"/>
  <c r="Z236" i="2"/>
  <c r="Z237" i="2"/>
  <c r="Z238" i="2"/>
  <c r="Z240" i="2"/>
  <c r="Z241" i="2"/>
  <c r="Z242" i="2"/>
  <c r="Z243" i="2"/>
  <c r="Z244" i="2"/>
  <c r="Z245" i="2"/>
  <c r="Z246" i="2"/>
  <c r="Z247" i="2"/>
  <c r="Z248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7" i="2"/>
  <c r="Z298" i="2"/>
  <c r="Z299" i="2"/>
  <c r="Z300" i="2"/>
  <c r="Z305" i="2"/>
  <c r="Z306" i="2"/>
  <c r="Z307" i="2"/>
  <c r="Z308" i="2"/>
  <c r="Z311" i="2"/>
  <c r="Z312" i="2"/>
  <c r="Z313" i="2"/>
  <c r="Z314" i="2"/>
  <c r="Z315" i="2"/>
  <c r="Z316" i="2"/>
  <c r="Z317" i="2"/>
  <c r="Z318" i="2"/>
  <c r="Z319" i="2"/>
  <c r="Z320" i="2"/>
  <c r="Z321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6" i="2"/>
  <c r="Z417" i="2"/>
  <c r="Z418" i="2"/>
  <c r="Z419" i="2"/>
  <c r="Z420" i="2"/>
  <c r="Z421" i="2"/>
  <c r="Z422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AB6" i="2"/>
  <c r="AA6" i="2"/>
  <c r="Y6" i="2"/>
  <c r="C437" i="2"/>
  <c r="D437" i="1"/>
  <c r="D438" i="1" s="1"/>
  <c r="E437" i="1"/>
  <c r="E438" i="1" s="1"/>
  <c r="F437" i="1"/>
  <c r="F438" i="1" s="1"/>
  <c r="I437" i="1"/>
  <c r="I438" i="1" s="1"/>
  <c r="J437" i="1"/>
  <c r="J438" i="1" s="1"/>
  <c r="K437" i="1"/>
  <c r="K438" i="1" s="1"/>
  <c r="L437" i="1"/>
  <c r="L438" i="1" s="1"/>
  <c r="O437" i="1"/>
  <c r="O438" i="1" s="1"/>
  <c r="P437" i="1"/>
  <c r="P438" i="1" s="1"/>
  <c r="Q437" i="1"/>
  <c r="Q438" i="1" s="1"/>
  <c r="R437" i="1"/>
  <c r="R438" i="1" s="1"/>
  <c r="S437" i="1"/>
  <c r="S438" i="1" s="1"/>
  <c r="T437" i="1"/>
  <c r="T438" i="1" s="1"/>
  <c r="Z437" i="1"/>
  <c r="Z438" i="1" s="1"/>
  <c r="AA437" i="1"/>
  <c r="AA438" i="1" s="1"/>
  <c r="AB437" i="1"/>
  <c r="AB438" i="1" s="1"/>
  <c r="AC437" i="1"/>
  <c r="AC438" i="1" s="1"/>
  <c r="AD437" i="1"/>
  <c r="AD438" i="1" s="1"/>
  <c r="AE437" i="1"/>
  <c r="AE438" i="1" s="1"/>
  <c r="AF437" i="1"/>
  <c r="AG437" i="1"/>
  <c r="AG438" i="1" s="1"/>
  <c r="AH437" i="1"/>
  <c r="AH438" i="1" s="1"/>
  <c r="AI437" i="1"/>
  <c r="AI438" i="1" s="1"/>
  <c r="AJ437" i="1"/>
  <c r="AJ438" i="1" s="1"/>
  <c r="AC322" i="2"/>
  <c r="AL330" i="1"/>
  <c r="AL353" i="1"/>
  <c r="AL358" i="1"/>
  <c r="AL370" i="1"/>
  <c r="AL375" i="1"/>
  <c r="AL383" i="1"/>
  <c r="AL384" i="1"/>
  <c r="AL393" i="1"/>
  <c r="AL416" i="1"/>
  <c r="AL419" i="1"/>
  <c r="AL421" i="1"/>
  <c r="AL424" i="1"/>
  <c r="AL434" i="1"/>
  <c r="AL90" i="1"/>
  <c r="AL102" i="1"/>
  <c r="AL103" i="1"/>
  <c r="AL110" i="1"/>
  <c r="AL119" i="1"/>
  <c r="AL132" i="1"/>
  <c r="AL136" i="1"/>
  <c r="AL142" i="1"/>
  <c r="AL150" i="1"/>
  <c r="AL155" i="1"/>
  <c r="AL163" i="1"/>
  <c r="AL165" i="1"/>
  <c r="AL170" i="1"/>
  <c r="AL178" i="1"/>
  <c r="AL185" i="1"/>
  <c r="AL189" i="1"/>
  <c r="AL201" i="1"/>
  <c r="AL238" i="1"/>
  <c r="AL243" i="1"/>
  <c r="AL254" i="1"/>
  <c r="AL257" i="1"/>
  <c r="AL277" i="1"/>
  <c r="AL284" i="1"/>
  <c r="AL288" i="1"/>
  <c r="AL294" i="1"/>
  <c r="M6" i="1"/>
  <c r="AL6" i="1" s="1"/>
  <c r="AL14" i="1"/>
  <c r="AL24" i="1"/>
  <c r="AL40" i="1"/>
  <c r="AL43" i="1"/>
  <c r="AL44" i="1"/>
  <c r="AL69" i="1"/>
  <c r="AL84" i="1"/>
  <c r="G6" i="1"/>
  <c r="U90" i="5"/>
  <c r="U88" i="5"/>
  <c r="U76" i="5"/>
  <c r="U74" i="5"/>
  <c r="U73" i="5"/>
  <c r="U63" i="5"/>
  <c r="U62" i="5"/>
  <c r="U53" i="5"/>
  <c r="U52" i="5"/>
  <c r="U51" i="5"/>
  <c r="U50" i="5"/>
  <c r="U45" i="5"/>
  <c r="U39" i="5"/>
  <c r="U38" i="5"/>
  <c r="U37" i="5"/>
  <c r="U36" i="5"/>
  <c r="U31" i="5"/>
  <c r="U23" i="5"/>
  <c r="U18" i="5"/>
  <c r="U15" i="5"/>
  <c r="F8" i="5"/>
  <c r="F114" i="4"/>
  <c r="T112" i="4"/>
  <c r="S112" i="4"/>
  <c r="R112" i="4"/>
  <c r="N112" i="4"/>
  <c r="M112" i="4"/>
  <c r="L112" i="4"/>
  <c r="K112" i="4"/>
  <c r="J112" i="4"/>
  <c r="I112" i="4"/>
  <c r="H112" i="4"/>
  <c r="H113" i="4" s="1"/>
  <c r="G112" i="4"/>
  <c r="E112" i="4"/>
  <c r="D112" i="4"/>
  <c r="C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T77" i="4"/>
  <c r="S77" i="4"/>
  <c r="S113" i="4" s="1"/>
  <c r="R77" i="4"/>
  <c r="N77" i="4"/>
  <c r="N113" i="4" s="1"/>
  <c r="M77" i="4"/>
  <c r="L77" i="4"/>
  <c r="K77" i="4"/>
  <c r="J77" i="4"/>
  <c r="J113" i="4" s="1"/>
  <c r="I77" i="4"/>
  <c r="H77" i="4"/>
  <c r="G77" i="4"/>
  <c r="E77" i="4"/>
  <c r="D77" i="4"/>
  <c r="C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AI115" i="3"/>
  <c r="Y115" i="3"/>
  <c r="M115" i="3"/>
  <c r="G115" i="3"/>
  <c r="AI111" i="3"/>
  <c r="Y111" i="3"/>
  <c r="M111" i="3"/>
  <c r="G111" i="3"/>
  <c r="N111" i="3" s="1"/>
  <c r="AI110" i="3"/>
  <c r="Y110" i="3"/>
  <c r="M110" i="3"/>
  <c r="G110" i="3"/>
  <c r="AI109" i="3"/>
  <c r="Y109" i="3"/>
  <c r="M109" i="3"/>
  <c r="G109" i="3"/>
  <c r="AI108" i="3"/>
  <c r="Y108" i="3"/>
  <c r="M108" i="3"/>
  <c r="G108" i="3"/>
  <c r="AI107" i="3"/>
  <c r="Y107" i="3"/>
  <c r="M107" i="3"/>
  <c r="G107" i="3"/>
  <c r="AI106" i="3"/>
  <c r="Y106" i="3"/>
  <c r="M106" i="3"/>
  <c r="G106" i="3"/>
  <c r="AI105" i="3"/>
  <c r="Y105" i="3"/>
  <c r="M105" i="3"/>
  <c r="G105" i="3"/>
  <c r="AI104" i="3"/>
  <c r="Y104" i="3"/>
  <c r="M104" i="3"/>
  <c r="G104" i="3"/>
  <c r="N104" i="3" s="1"/>
  <c r="AI103" i="3"/>
  <c r="Y103" i="3"/>
  <c r="M103" i="3"/>
  <c r="G103" i="3"/>
  <c r="AI102" i="3"/>
  <c r="Y102" i="3"/>
  <c r="M102" i="3"/>
  <c r="G102" i="3"/>
  <c r="AI101" i="3"/>
  <c r="Y101" i="3"/>
  <c r="M101" i="3"/>
  <c r="G101" i="3"/>
  <c r="AI100" i="3"/>
  <c r="Y100" i="3"/>
  <c r="M100" i="3"/>
  <c r="G100" i="3"/>
  <c r="AI99" i="3"/>
  <c r="Y99" i="3"/>
  <c r="M99" i="3"/>
  <c r="G99" i="3"/>
  <c r="AI98" i="3"/>
  <c r="Y98" i="3"/>
  <c r="M98" i="3"/>
  <c r="G98" i="3"/>
  <c r="N98" i="3" s="1"/>
  <c r="AI97" i="3"/>
  <c r="Y97" i="3"/>
  <c r="M97" i="3"/>
  <c r="G97" i="3"/>
  <c r="AI96" i="3"/>
  <c r="Y96" i="3"/>
  <c r="M96" i="3"/>
  <c r="G96" i="3"/>
  <c r="AI95" i="3"/>
  <c r="Y95" i="3"/>
  <c r="M95" i="3"/>
  <c r="G95" i="3"/>
  <c r="AI94" i="3"/>
  <c r="Y94" i="3"/>
  <c r="M94" i="3"/>
  <c r="G94" i="3"/>
  <c r="AI93" i="3"/>
  <c r="Y93" i="3"/>
  <c r="M93" i="3"/>
  <c r="G93" i="3"/>
  <c r="AI92" i="3"/>
  <c r="Y92" i="3"/>
  <c r="M92" i="3"/>
  <c r="G92" i="3"/>
  <c r="AI91" i="3"/>
  <c r="Y91" i="3"/>
  <c r="M91" i="3"/>
  <c r="G91" i="3"/>
  <c r="AI90" i="3"/>
  <c r="Y90" i="3"/>
  <c r="M90" i="3"/>
  <c r="G90" i="3"/>
  <c r="AI89" i="3"/>
  <c r="Y89" i="3"/>
  <c r="M89" i="3"/>
  <c r="G89" i="3"/>
  <c r="AI88" i="3"/>
  <c r="Y88" i="3"/>
  <c r="M88" i="3"/>
  <c r="G88" i="3"/>
  <c r="AI87" i="3"/>
  <c r="Y87" i="3"/>
  <c r="M87" i="3"/>
  <c r="G87" i="3"/>
  <c r="AI86" i="3"/>
  <c r="Y86" i="3"/>
  <c r="M86" i="3"/>
  <c r="G86" i="3"/>
  <c r="AI85" i="3"/>
  <c r="Y85" i="3"/>
  <c r="M85" i="3"/>
  <c r="G85" i="3"/>
  <c r="AI84" i="3"/>
  <c r="Y84" i="3"/>
  <c r="M84" i="3"/>
  <c r="G84" i="3"/>
  <c r="AI83" i="3"/>
  <c r="Y83" i="3"/>
  <c r="M83" i="3"/>
  <c r="G83" i="3"/>
  <c r="AI82" i="3"/>
  <c r="Y82" i="3"/>
  <c r="M82" i="3"/>
  <c r="G82" i="3"/>
  <c r="AI81" i="3"/>
  <c r="Y81" i="3"/>
  <c r="M81" i="3"/>
  <c r="G81" i="3"/>
  <c r="AI80" i="3"/>
  <c r="Y80" i="3"/>
  <c r="M80" i="3"/>
  <c r="G80" i="3"/>
  <c r="F78" i="3"/>
  <c r="F114" i="3" s="1"/>
  <c r="E78" i="3"/>
  <c r="D78" i="3"/>
  <c r="D114" i="3" s="1"/>
  <c r="C78" i="3"/>
  <c r="C114" i="3"/>
  <c r="AI76" i="3"/>
  <c r="G76" i="3"/>
  <c r="AI75" i="3"/>
  <c r="G75" i="3"/>
  <c r="N75" i="3" s="1"/>
  <c r="AI74" i="3"/>
  <c r="G74" i="3"/>
  <c r="N74" i="3" s="1"/>
  <c r="AI73" i="3"/>
  <c r="G73" i="3"/>
  <c r="N73" i="3" s="1"/>
  <c r="AI72" i="3"/>
  <c r="G72" i="3"/>
  <c r="AI71" i="3"/>
  <c r="G71" i="3"/>
  <c r="N71" i="3" s="1"/>
  <c r="AI70" i="3"/>
  <c r="G70" i="3"/>
  <c r="N70" i="3" s="1"/>
  <c r="AI69" i="3"/>
  <c r="G69" i="3"/>
  <c r="N69" i="3" s="1"/>
  <c r="AI68" i="3"/>
  <c r="G68" i="3"/>
  <c r="AI67" i="3"/>
  <c r="G67" i="3"/>
  <c r="N67" i="3" s="1"/>
  <c r="AI66" i="3"/>
  <c r="G66" i="3"/>
  <c r="N66" i="3" s="1"/>
  <c r="AI65" i="3"/>
  <c r="G65" i="3"/>
  <c r="N65" i="3" s="1"/>
  <c r="AI64" i="3"/>
  <c r="G64" i="3"/>
  <c r="AI63" i="3"/>
  <c r="G63" i="3"/>
  <c r="N63" i="3" s="1"/>
  <c r="AI62" i="3"/>
  <c r="G62" i="3"/>
  <c r="N62" i="3" s="1"/>
  <c r="AI61" i="3"/>
  <c r="G61" i="3"/>
  <c r="N61" i="3" s="1"/>
  <c r="AI60" i="3"/>
  <c r="G60" i="3"/>
  <c r="AI59" i="3"/>
  <c r="G59" i="3"/>
  <c r="N59" i="3" s="1"/>
  <c r="AI58" i="3"/>
  <c r="G58" i="3"/>
  <c r="N58" i="3" s="1"/>
  <c r="AI57" i="3"/>
  <c r="G57" i="3"/>
  <c r="N57" i="3" s="1"/>
  <c r="AI56" i="3"/>
  <c r="G56" i="3"/>
  <c r="AI55" i="3"/>
  <c r="G55" i="3"/>
  <c r="N55" i="3" s="1"/>
  <c r="AI54" i="3"/>
  <c r="G54" i="3"/>
  <c r="N54" i="3" s="1"/>
  <c r="AI53" i="3"/>
  <c r="G53" i="3"/>
  <c r="N53" i="3" s="1"/>
  <c r="AI52" i="3"/>
  <c r="G52" i="3"/>
  <c r="AI51" i="3"/>
  <c r="G51" i="3"/>
  <c r="N51" i="3" s="1"/>
  <c r="AI50" i="3"/>
  <c r="G50" i="3"/>
  <c r="AI49" i="3"/>
  <c r="G49" i="3"/>
  <c r="N49" i="3" s="1"/>
  <c r="AI48" i="3"/>
  <c r="G48" i="3"/>
  <c r="AI47" i="3"/>
  <c r="G47" i="3"/>
  <c r="N47" i="3" s="1"/>
  <c r="AI46" i="3"/>
  <c r="G46" i="3"/>
  <c r="N46" i="3" s="1"/>
  <c r="AI45" i="3"/>
  <c r="G45" i="3"/>
  <c r="N45" i="3" s="1"/>
  <c r="AI44" i="3"/>
  <c r="G44" i="3"/>
  <c r="AI43" i="3"/>
  <c r="G43" i="3"/>
  <c r="N43" i="3" s="1"/>
  <c r="AI42" i="3"/>
  <c r="G42" i="3"/>
  <c r="AI41" i="3"/>
  <c r="G41" i="3"/>
  <c r="AI40" i="3"/>
  <c r="G40" i="3"/>
  <c r="AI39" i="3"/>
  <c r="G39" i="3"/>
  <c r="N39" i="3" s="1"/>
  <c r="AI38" i="3"/>
  <c r="G38" i="3"/>
  <c r="N38" i="3" s="1"/>
  <c r="AI37" i="3"/>
  <c r="G37" i="3"/>
  <c r="N37" i="3" s="1"/>
  <c r="AI36" i="3"/>
  <c r="G36" i="3"/>
  <c r="AI35" i="3"/>
  <c r="G35" i="3"/>
  <c r="N35" i="3" s="1"/>
  <c r="AI34" i="3"/>
  <c r="G34" i="3"/>
  <c r="N34" i="3"/>
  <c r="AI33" i="3"/>
  <c r="G33" i="3"/>
  <c r="N33" i="3" s="1"/>
  <c r="AI32" i="3"/>
  <c r="G32" i="3"/>
  <c r="AI31" i="3"/>
  <c r="G31" i="3"/>
  <c r="N31" i="3" s="1"/>
  <c r="AI30" i="3"/>
  <c r="G30" i="3"/>
  <c r="N30" i="3" s="1"/>
  <c r="AI29" i="3"/>
  <c r="G29" i="3"/>
  <c r="N29" i="3" s="1"/>
  <c r="AI28" i="3"/>
  <c r="G28" i="3"/>
  <c r="AI27" i="3"/>
  <c r="G27" i="3"/>
  <c r="N27" i="3" s="1"/>
  <c r="AI26" i="3"/>
  <c r="G26" i="3"/>
  <c r="N26" i="3" s="1"/>
  <c r="AI25" i="3"/>
  <c r="G25" i="3"/>
  <c r="N25" i="3" s="1"/>
  <c r="AI24" i="3"/>
  <c r="G24" i="3"/>
  <c r="N24" i="3" s="1"/>
  <c r="AI23" i="3"/>
  <c r="G23" i="3"/>
  <c r="N23" i="3" s="1"/>
  <c r="AI22" i="3"/>
  <c r="G22" i="3"/>
  <c r="N22" i="3" s="1"/>
  <c r="AI21" i="3"/>
  <c r="G21" i="3"/>
  <c r="AI20" i="3"/>
  <c r="G20" i="3"/>
  <c r="AI19" i="3"/>
  <c r="G19" i="3"/>
  <c r="N19" i="3" s="1"/>
  <c r="AI18" i="3"/>
  <c r="G18" i="3"/>
  <c r="N18" i="3" s="1"/>
  <c r="AI17" i="3"/>
  <c r="G17" i="3"/>
  <c r="N17" i="3" s="1"/>
  <c r="AI16" i="3"/>
  <c r="G16" i="3"/>
  <c r="AI15" i="3"/>
  <c r="G15" i="3"/>
  <c r="N15" i="3" s="1"/>
  <c r="AI14" i="3"/>
  <c r="G14" i="3"/>
  <c r="N14" i="3" s="1"/>
  <c r="AI13" i="3"/>
  <c r="G13" i="3"/>
  <c r="N13" i="3" s="1"/>
  <c r="AI12" i="3"/>
  <c r="G12" i="3"/>
  <c r="AI11" i="3"/>
  <c r="G11" i="3"/>
  <c r="N11" i="3" s="1"/>
  <c r="AI10" i="3"/>
  <c r="G10" i="3"/>
  <c r="N10" i="3" s="1"/>
  <c r="AI9" i="3"/>
  <c r="G9" i="3"/>
  <c r="N9" i="3" s="1"/>
  <c r="AI8" i="3"/>
  <c r="G8" i="3"/>
  <c r="AI7" i="3"/>
  <c r="G7" i="3"/>
  <c r="N7" i="3" s="1"/>
  <c r="AI6" i="3"/>
  <c r="Y6" i="3"/>
  <c r="M6" i="3"/>
  <c r="M78" i="3" s="1"/>
  <c r="G6" i="3"/>
  <c r="F440" i="2"/>
  <c r="F439" i="2"/>
  <c r="N102" i="3"/>
  <c r="N42" i="3"/>
  <c r="I113" i="4"/>
  <c r="N21" i="3"/>
  <c r="N41" i="3"/>
  <c r="N50" i="3"/>
  <c r="U49" i="5"/>
  <c r="U60" i="5"/>
  <c r="AE114" i="3"/>
  <c r="AA114" i="3"/>
  <c r="V114" i="3"/>
  <c r="R114" i="3"/>
  <c r="L114" i="3"/>
  <c r="H114" i="3"/>
  <c r="Y78" i="3" l="1"/>
  <c r="N16" i="3"/>
  <c r="N20" i="3"/>
  <c r="N28" i="3"/>
  <c r="N36" i="3"/>
  <c r="N40" i="3"/>
  <c r="N44" i="3"/>
  <c r="N48" i="3"/>
  <c r="N52" i="3"/>
  <c r="N56" i="3"/>
  <c r="N60" i="3"/>
  <c r="N64" i="3"/>
  <c r="N68" i="3"/>
  <c r="N72" i="3"/>
  <c r="N76" i="3"/>
  <c r="N80" i="3"/>
  <c r="N81" i="3"/>
  <c r="N109" i="3"/>
  <c r="N110" i="3"/>
  <c r="N115" i="3"/>
  <c r="N8" i="3"/>
  <c r="N12" i="3"/>
  <c r="N32" i="3"/>
  <c r="E114" i="3"/>
  <c r="F112" i="4"/>
  <c r="N112" i="3"/>
  <c r="N6" i="1"/>
  <c r="M8" i="5"/>
  <c r="N107" i="3"/>
  <c r="N108" i="3"/>
  <c r="AB114" i="3"/>
  <c r="S114" i="3"/>
  <c r="I114" i="3"/>
  <c r="N89" i="3"/>
  <c r="N93" i="3"/>
  <c r="N94" i="3"/>
  <c r="N96" i="3"/>
  <c r="N97" i="3"/>
  <c r="AD114" i="3"/>
  <c r="M113" i="3"/>
  <c r="N84" i="3"/>
  <c r="N85" i="3"/>
  <c r="N88" i="3"/>
  <c r="F77" i="4"/>
  <c r="R113" i="4"/>
  <c r="T115" i="4" s="1"/>
  <c r="K113" i="4"/>
  <c r="Y113" i="3"/>
  <c r="N90" i="3"/>
  <c r="U114" i="3"/>
  <c r="Q114" i="3"/>
  <c r="K114" i="3"/>
  <c r="M118" i="3" s="1"/>
  <c r="G113" i="4"/>
  <c r="N6" i="3"/>
  <c r="N78" i="3" s="1"/>
  <c r="AI78" i="3"/>
  <c r="AI113" i="3"/>
  <c r="N100" i="3"/>
  <c r="D113" i="4"/>
  <c r="M113" i="4"/>
  <c r="AD437" i="2"/>
  <c r="AL371" i="1"/>
  <c r="AL250" i="1"/>
  <c r="AL199" i="1"/>
  <c r="G113" i="3"/>
  <c r="N82" i="3"/>
  <c r="N83" i="3"/>
  <c r="N86" i="3"/>
  <c r="N87" i="3"/>
  <c r="N91" i="3"/>
  <c r="N92" i="3"/>
  <c r="N95" i="3"/>
  <c r="N99" i="3"/>
  <c r="N101" i="3"/>
  <c r="N103" i="3"/>
  <c r="N105" i="3"/>
  <c r="N106" i="3"/>
  <c r="C113" i="4"/>
  <c r="E113" i="4"/>
  <c r="L113" i="4"/>
  <c r="Z114" i="3"/>
  <c r="W114" i="3"/>
  <c r="O114" i="3"/>
  <c r="AH114" i="3"/>
  <c r="AF114" i="3"/>
  <c r="F113" i="4"/>
  <c r="Y114" i="3"/>
  <c r="T113" i="4"/>
  <c r="AL19" i="1"/>
  <c r="AL326" i="1"/>
  <c r="AE437" i="2"/>
  <c r="AL188" i="1"/>
  <c r="AL112" i="1"/>
  <c r="AL48" i="1"/>
  <c r="AL412" i="1"/>
  <c r="AL46" i="1"/>
  <c r="AL173" i="1"/>
  <c r="AL252" i="1"/>
  <c r="AL420" i="1"/>
  <c r="AL390" i="1"/>
  <c r="AL30" i="1"/>
  <c r="AL54" i="1"/>
  <c r="AL175" i="1"/>
  <c r="AL425" i="1"/>
  <c r="AL430" i="1"/>
  <c r="G322" i="1"/>
  <c r="Z437" i="2"/>
  <c r="AL49" i="1"/>
  <c r="AL86" i="1"/>
  <c r="AL36" i="1"/>
  <c r="AL123" i="1"/>
  <c r="AL17" i="1"/>
  <c r="AL159" i="1"/>
  <c r="AL408" i="1"/>
  <c r="AL81" i="1"/>
  <c r="AL192" i="1"/>
  <c r="C438" i="2"/>
  <c r="U85" i="5"/>
  <c r="L91" i="5"/>
  <c r="U91" i="5" s="1"/>
  <c r="U79" i="5"/>
  <c r="U83" i="5"/>
  <c r="L77" i="5"/>
  <c r="U77" i="5" s="1"/>
  <c r="U72" i="5"/>
  <c r="L68" i="5"/>
  <c r="M58" i="5"/>
  <c r="U58" i="5"/>
  <c r="U8" i="5"/>
  <c r="L47" i="5"/>
  <c r="F77" i="5"/>
  <c r="F58" i="5"/>
  <c r="U65" i="5"/>
  <c r="U54" i="5"/>
  <c r="U56" i="5"/>
  <c r="U42" i="5"/>
  <c r="F47" i="5"/>
  <c r="AL28" i="1"/>
  <c r="AL261" i="1"/>
  <c r="AL229" i="1"/>
  <c r="AL56" i="1"/>
  <c r="AL51" i="1"/>
  <c r="AL13" i="1"/>
  <c r="AL293" i="1"/>
  <c r="AL285" i="1"/>
  <c r="AL208" i="1"/>
  <c r="AL202" i="1"/>
  <c r="AL144" i="1"/>
  <c r="AL118" i="1"/>
  <c r="AL221" i="1"/>
  <c r="AL210" i="1"/>
  <c r="AL50" i="1"/>
  <c r="AL26" i="1"/>
  <c r="AL269" i="1"/>
  <c r="AL264" i="1"/>
  <c r="AL235" i="1"/>
  <c r="AL153" i="1"/>
  <c r="AL147" i="1"/>
  <c r="AL404" i="1"/>
  <c r="AL413" i="1"/>
  <c r="AL386" i="1"/>
  <c r="AL376" i="1"/>
  <c r="AL387" i="1"/>
  <c r="AL324" i="1"/>
  <c r="AL328" i="1"/>
  <c r="AL182" i="1"/>
  <c r="AL158" i="1"/>
  <c r="AA322" i="2"/>
  <c r="Q438" i="2"/>
  <c r="F437" i="2"/>
  <c r="AL70" i="1"/>
  <c r="AL60" i="1"/>
  <c r="AL291" i="1"/>
  <c r="AL289" i="1"/>
  <c r="AL275" i="1"/>
  <c r="AL271" i="1"/>
  <c r="AL267" i="1"/>
  <c r="AL263" i="1"/>
  <c r="AL259" i="1"/>
  <c r="AL255" i="1"/>
  <c r="AL251" i="1"/>
  <c r="AL246" i="1"/>
  <c r="AL232" i="1"/>
  <c r="AL228" i="1"/>
  <c r="AL223" i="1"/>
  <c r="AL220" i="1"/>
  <c r="AL212" i="1"/>
  <c r="AL209" i="1"/>
  <c r="AL204" i="1"/>
  <c r="AL394" i="1"/>
  <c r="AL380" i="1"/>
  <c r="AL351" i="1"/>
  <c r="AL346" i="1"/>
  <c r="AL190" i="1"/>
  <c r="AL363" i="1"/>
  <c r="F54" i="5"/>
  <c r="F68" i="5"/>
  <c r="F91" i="5"/>
  <c r="M114" i="3"/>
  <c r="M437" i="1"/>
  <c r="AK437" i="1"/>
  <c r="G78" i="3"/>
  <c r="G114" i="3" s="1"/>
  <c r="H438" i="2"/>
  <c r="W438" i="2"/>
  <c r="O438" i="2"/>
  <c r="K438" i="2"/>
  <c r="Y437" i="2"/>
  <c r="AB322" i="2"/>
  <c r="J438" i="2"/>
  <c r="E438" i="2"/>
  <c r="AC437" i="2"/>
  <c r="AB437" i="2"/>
  <c r="Z322" i="2"/>
  <c r="F322" i="2"/>
  <c r="AL361" i="1"/>
  <c r="AL357" i="1"/>
  <c r="AL336" i="1"/>
  <c r="AL369" i="1"/>
  <c r="U437" i="1"/>
  <c r="U438" i="1" s="1"/>
  <c r="AA437" i="2"/>
  <c r="AL79" i="1"/>
  <c r="AL62" i="1"/>
  <c r="AL234" i="1"/>
  <c r="AL225" i="1"/>
  <c r="AL191" i="1"/>
  <c r="AL206" i="1"/>
  <c r="AL287" i="1"/>
  <c r="AL211" i="1"/>
  <c r="AL71" i="1"/>
  <c r="AL222" i="1"/>
  <c r="AD438" i="2"/>
  <c r="AL59" i="1"/>
  <c r="AL55" i="1"/>
  <c r="AL47" i="1"/>
  <c r="AL100" i="1"/>
  <c r="AL37" i="1"/>
  <c r="AL29" i="1"/>
  <c r="AL20" i="1"/>
  <c r="AL315" i="1"/>
  <c r="G437" i="1"/>
  <c r="U68" i="5" l="1"/>
  <c r="L69" i="5"/>
  <c r="M438" i="1"/>
  <c r="AL438" i="1" s="1"/>
  <c r="G438" i="1"/>
  <c r="F69" i="5"/>
  <c r="AI114" i="3"/>
  <c r="N113" i="3"/>
  <c r="N114" i="3" s="1"/>
  <c r="E115" i="4"/>
  <c r="AE438" i="2"/>
  <c r="F438" i="2"/>
  <c r="M91" i="5"/>
  <c r="L92" i="5"/>
  <c r="U92" i="5" s="1"/>
  <c r="M47" i="5"/>
  <c r="M83" i="5"/>
  <c r="M77" i="5"/>
  <c r="M68" i="5"/>
  <c r="AL437" i="1"/>
  <c r="AB438" i="2"/>
  <c r="N437" i="1"/>
  <c r="N438" i="1" s="1"/>
  <c r="Y438" i="2"/>
  <c r="U47" i="5"/>
  <c r="Z438" i="2"/>
  <c r="F92" i="5"/>
  <c r="R440" i="1"/>
  <c r="AL322" i="1"/>
  <c r="AA438" i="2"/>
  <c r="AC438" i="2"/>
  <c r="M69" i="5" l="1"/>
  <c r="L93" i="5"/>
  <c r="M92" i="5"/>
  <c r="U69" i="5"/>
  <c r="F95" i="5"/>
  <c r="F93" i="5"/>
  <c r="O95" i="5"/>
  <c r="U93" i="5" l="1"/>
  <c r="N440" i="1"/>
  <c r="M93" i="5"/>
  <c r="M95" i="5" l="1"/>
  <c r="L6" i="6" l="1"/>
  <c r="E6" i="6"/>
  <c r="M6" i="6" l="1"/>
  <c r="W437" i="1" l="1"/>
  <c r="W438" i="1" s="1"/>
  <c r="X6" i="1"/>
  <c r="V437" i="1"/>
  <c r="V438" i="1" s="1"/>
  <c r="X437" i="1" l="1"/>
  <c r="X438" i="1" s="1"/>
  <c r="Y437" i="1"/>
  <c r="Y6" i="1"/>
  <c r="Y438" i="1" l="1"/>
  <c r="F23" i="8" l="1"/>
  <c r="E23" i="8" l="1"/>
  <c r="G23" i="8"/>
  <c r="H23" i="8"/>
  <c r="I23" i="8"/>
  <c r="K23" i="8"/>
  <c r="J23" i="8" l="1"/>
  <c r="D23" i="8"/>
  <c r="AF438" i="1" l="1"/>
  <c r="AK440" i="1" s="1"/>
  <c r="AK6" i="1"/>
  <c r="AK438" i="1" s="1"/>
  <c r="C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AL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Shperndarja sipas shpejtesise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  <author>Boston</author>
  </authors>
  <commentList>
    <comment ref="Z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per shperndarjen e masave te denimit</t>
        </r>
      </text>
    </comment>
    <comment ref="AA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numri i te denuarve nukduhet te jete me i vogel se vendimet e fajesise</t>
        </r>
      </text>
    </comment>
    <comment ref="AB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 arsimi</t>
        </r>
      </text>
    </comment>
    <comment ref="AC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nese ke te denuar ne nje nen dhe nuk ke vendim fajesie ne ate nen.</t>
        </r>
      </text>
    </comment>
    <comment ref="AD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Boston: Pafajesi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Boston:</t>
        </r>
        <r>
          <rPr>
            <sz val="9"/>
            <color indexed="81"/>
            <rFont val="Tahoma"/>
            <family val="2"/>
          </rPr>
          <t xml:space="preserve">
Te pushuar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X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per shperndarjen e masave te denimit</t>
        </r>
      </text>
    </comment>
    <comment ref="Y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Arsimi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U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Shperndarja sipas shpejtesise</t>
        </r>
      </text>
    </comment>
  </commentList>
</comments>
</file>

<file path=xl/sharedStrings.xml><?xml version="1.0" encoding="utf-8"?>
<sst xmlns="http://schemas.openxmlformats.org/spreadsheetml/2006/main" count="1311" uniqueCount="728">
  <si>
    <t>NENI</t>
  </si>
  <si>
    <t>Ç Ë SH T J E T</t>
  </si>
  <si>
    <t>T Ë  P Ë R F U N D U A R A</t>
  </si>
  <si>
    <t>PAPËRFUNDUAR</t>
  </si>
  <si>
    <t xml:space="preserve">                A N K I M E</t>
  </si>
  <si>
    <t>K Ë R K E S A  P E N A L E</t>
  </si>
  <si>
    <t>Çështje të mbartura</t>
  </si>
  <si>
    <t xml:space="preserve">Të ardhura           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</si>
  <si>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</si>
  <si>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</si>
  <si>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</si>
  <si>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</si>
  <si>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</si>
  <si>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</si>
  <si>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</si>
  <si>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</si>
  <si>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</si>
  <si>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</si>
  <si>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 xml:space="preserve">6 muaj - 1 vit 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</si>
  <si>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</si>
  <si>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</si>
  <si>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</si>
  <si>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</si>
  <si>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</si>
  <si>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</si>
  <si>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</si>
  <si>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</si>
  <si>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</si>
  <si>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</si>
  <si>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</si>
  <si>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Rivlerësim i masave të sigurimit</t>
  </si>
  <si>
    <t>Garancia pasurore</t>
  </si>
  <si>
    <t xml:space="preserve">Njohja e vendimeve penale të huaja </t>
  </si>
  <si>
    <t xml:space="preserve">Kërkesa të tjera penale </t>
  </si>
  <si>
    <t>Gjithsej</t>
  </si>
  <si>
    <t>79/a</t>
  </si>
  <si>
    <t>79/b</t>
  </si>
  <si>
    <t>79/c</t>
  </si>
  <si>
    <t>83/a</t>
  </si>
  <si>
    <t>88/a</t>
  </si>
  <si>
    <t>88/b</t>
  </si>
  <si>
    <t>89/a</t>
  </si>
  <si>
    <t>94/2</t>
  </si>
  <si>
    <t>102/a</t>
  </si>
  <si>
    <t>109/a</t>
  </si>
  <si>
    <t>109/b</t>
  </si>
  <si>
    <t>110/2</t>
  </si>
  <si>
    <t>110/a</t>
  </si>
  <si>
    <t>124/a</t>
  </si>
  <si>
    <t>128/a</t>
  </si>
  <si>
    <t>138/a</t>
  </si>
  <si>
    <t>141/a</t>
  </si>
  <si>
    <t>143/a</t>
  </si>
  <si>
    <t>159/1</t>
  </si>
  <si>
    <t>164/b</t>
  </si>
  <si>
    <t>170/b</t>
  </si>
  <si>
    <t>192/a</t>
  </si>
  <si>
    <t>192/b</t>
  </si>
  <si>
    <t>201/2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</si>
  <si>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</si>
  <si>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</si>
  <si>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</si>
  <si>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</si>
  <si>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</si>
  <si>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</si>
  <si>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</si>
  <si>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</si>
  <si>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</si>
  <si>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</si>
  <si>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</si>
  <si>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245/1</t>
  </si>
  <si>
    <t>246/2</t>
  </si>
  <si>
    <t>247/2</t>
  </si>
  <si>
    <t>257/a2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</si>
  <si>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</si>
  <si>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</si>
  <si>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</si>
  <si>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</si>
  <si>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</si>
  <si>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</si>
  <si>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</si>
  <si>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</si>
  <si>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</si>
  <si>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</si>
  <si>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</si>
  <si>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</si>
  <si>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</si>
  <si>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</si>
  <si>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</si>
  <si>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</si>
  <si>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</si>
  <si>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</si>
  <si>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295/a</t>
  </si>
  <si>
    <t>307/2</t>
  </si>
  <si>
    <t>308/2</t>
  </si>
  <si>
    <t>312/a</t>
  </si>
  <si>
    <t>313/a</t>
  </si>
  <si>
    <t>313/b</t>
  </si>
  <si>
    <t>319/a</t>
  </si>
  <si>
    <t>320/a2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</si>
  <si>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</si>
  <si>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</si>
  <si>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</si>
  <si>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</si>
  <si>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</si>
  <si>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</si>
  <si>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</si>
  <si>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Te Tjera</t>
  </si>
  <si>
    <t xml:space="preserve">SHUMA </t>
  </si>
  <si>
    <t>94/1</t>
  </si>
  <si>
    <t>110/1</t>
  </si>
  <si>
    <t>159/2</t>
  </si>
  <si>
    <t>164/a</t>
  </si>
  <si>
    <t>170/a</t>
  </si>
  <si>
    <t>179/a</t>
  </si>
  <si>
    <t>201/1</t>
  </si>
  <si>
    <t>228/1</t>
  </si>
  <si>
    <t>235/1</t>
  </si>
  <si>
    <t>236/1</t>
  </si>
  <si>
    <t>246/1</t>
  </si>
  <si>
    <t>247/1</t>
  </si>
  <si>
    <t>257/a1</t>
  </si>
  <si>
    <t>261/1</t>
  </si>
  <si>
    <t>263/2</t>
  </si>
  <si>
    <t>276/1</t>
  </si>
  <si>
    <t>281/1</t>
  </si>
  <si>
    <t>285/b</t>
  </si>
  <si>
    <t>288/a1</t>
  </si>
  <si>
    <t>305/b1</t>
  </si>
  <si>
    <t>306/1</t>
  </si>
  <si>
    <t>307/1</t>
  </si>
  <si>
    <t>308/1</t>
  </si>
  <si>
    <t>320/a1</t>
  </si>
  <si>
    <t>Shuma Kv</t>
  </si>
  <si>
    <t>TOTALI</t>
  </si>
  <si>
    <t>Neni</t>
  </si>
  <si>
    <t>NGA TË GJYKUARIT</t>
  </si>
  <si>
    <t xml:space="preserve">NGA TË DËNUARIT </t>
  </si>
  <si>
    <t>MASA E DËNIMIT</t>
  </si>
  <si>
    <t>TË GJYKUAR TË MITUR</t>
  </si>
  <si>
    <t xml:space="preserve">Të       dënuar  </t>
  </si>
  <si>
    <t xml:space="preserve">  Të           pafajshëm </t>
  </si>
  <si>
    <t xml:space="preserve">  Të        pushuar</t>
  </si>
  <si>
    <t>Shuma e          1+2+3</t>
  </si>
  <si>
    <t>Femra</t>
  </si>
  <si>
    <t xml:space="preserve">Përsëritës në përgjithësi </t>
  </si>
  <si>
    <t>Pa arsim</t>
  </si>
  <si>
    <t>Me arsim</t>
  </si>
  <si>
    <t xml:space="preserve">Me gjobë </t>
  </si>
  <si>
    <t xml:space="preserve">Deri në 2 vjet </t>
  </si>
  <si>
    <t xml:space="preserve">2 (dy) -              5 (pesë) vjet </t>
  </si>
  <si>
    <t>5 (pesë) -            10 (dhjetë) vjet</t>
  </si>
  <si>
    <t>10 ( dhjetë) -                                       25 vjetë</t>
  </si>
  <si>
    <t xml:space="preserve">Burgim Përjetshëm  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</si>
  <si>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</si>
  <si>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</si>
  <si>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</si>
  <si>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</si>
  <si>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</si>
  <si>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</si>
  <si>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</si>
  <si>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</si>
  <si>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                   5 (pesë) vjet</t>
  </si>
  <si>
    <t>5(pesë)-    10 (dhjetë) vjet</t>
  </si>
  <si>
    <t>a</t>
  </si>
  <si>
    <t>Shuma</t>
  </si>
  <si>
    <t>Kundërvajtje</t>
  </si>
  <si>
    <t>16/3</t>
  </si>
  <si>
    <t>17/2</t>
  </si>
  <si>
    <t>20/2</t>
  </si>
  <si>
    <t>35/3</t>
  </si>
  <si>
    <t>36/2</t>
  </si>
  <si>
    <t>37/2</t>
  </si>
  <si>
    <t>38/2</t>
  </si>
  <si>
    <t>39/2</t>
  </si>
  <si>
    <t>41/2,3</t>
  </si>
  <si>
    <t>44/2,3</t>
  </si>
  <si>
    <t>46/2</t>
  </si>
  <si>
    <t>52/2</t>
  </si>
  <si>
    <t>53/2</t>
  </si>
  <si>
    <t>56/2</t>
  </si>
  <si>
    <t>76/2</t>
  </si>
  <si>
    <t>81/2,3</t>
  </si>
  <si>
    <t>82/b</t>
  </si>
  <si>
    <t>87/a</t>
  </si>
  <si>
    <t>17/1</t>
  </si>
  <si>
    <t>20/1</t>
  </si>
  <si>
    <t>36/1</t>
  </si>
  <si>
    <t>37/1</t>
  </si>
  <si>
    <t>38/1</t>
  </si>
  <si>
    <t>39/1</t>
  </si>
  <si>
    <t>41/1</t>
  </si>
  <si>
    <t>44/1</t>
  </si>
  <si>
    <t>45/1</t>
  </si>
  <si>
    <t>46/1</t>
  </si>
  <si>
    <t>52/1</t>
  </si>
  <si>
    <t>53/1</t>
  </si>
  <si>
    <t>76/1</t>
  </si>
  <si>
    <t>81/1</t>
  </si>
  <si>
    <t>Të Tjera</t>
  </si>
  <si>
    <t>NGA TE GJYKUARIT</t>
  </si>
  <si>
    <t>Të dënuar</t>
  </si>
  <si>
    <t>Të pafajshëm</t>
  </si>
  <si>
    <t xml:space="preserve">Të pushuar </t>
  </si>
  <si>
    <t>Shuma 1+2+3</t>
  </si>
  <si>
    <t>Përsëritës në përgjithësi</t>
  </si>
  <si>
    <t>2 (dy) -                                5 (pesë) vjet</t>
  </si>
  <si>
    <t>5 (pesë) - 10(dhjete)</t>
  </si>
  <si>
    <t>10 (dhjetë) -                                        25 vjet</t>
  </si>
  <si>
    <t>Burgim të Përjetshëm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</si>
  <si>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</si>
  <si>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</si>
  <si>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</si>
  <si>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</si>
  <si>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</si>
  <si>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>Çështje të ankimuara</t>
  </si>
  <si>
    <t>Me Kërkesën  e bashkëshortes    (Kërkesa për divorc)</t>
  </si>
  <si>
    <t>Pranuar</t>
  </si>
  <si>
    <t>Zgjdhje me pajtim</t>
  </si>
  <si>
    <t>Refuzuar</t>
  </si>
  <si>
    <t>Pushuar</t>
  </si>
  <si>
    <t>Papërfunduar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</si>
  <si>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</si>
  <si>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</si>
  <si>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</si>
  <si>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</si>
  <si>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</si>
  <si>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</si>
  <si>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</si>
  <si>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</si>
  <si>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</si>
  <si>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</si>
  <si>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</si>
  <si>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</si>
  <si>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</si>
  <si>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</si>
  <si>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</si>
  <si>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</si>
  <si>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</si>
  <si>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</si>
  <si>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</si>
  <si>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</si>
  <si>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</si>
  <si>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</si>
  <si>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</si>
  <si>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</si>
  <si>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</si>
  <si>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</si>
  <si>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</si>
  <si>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</si>
  <si>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</si>
  <si>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</si>
  <si>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</si>
  <si>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</si>
  <si>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</si>
  <si>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</si>
  <si>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</si>
  <si>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</si>
  <si>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</si>
  <si>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</si>
  <si>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</si>
  <si>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</si>
  <si>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</si>
  <si>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</si>
  <si>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</si>
  <si>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</si>
  <si>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</si>
  <si>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</si>
  <si>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</si>
  <si>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</si>
  <si>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</si>
  <si>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</si>
  <si>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</si>
  <si>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</si>
  <si>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</si>
  <si>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</si>
  <si>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</si>
  <si>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</si>
  <si>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</si>
  <si>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</si>
  <si>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</si>
  <si>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</si>
  <si>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</si>
  <si>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</si>
  <si>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</si>
  <si>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</si>
  <si>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</si>
  <si>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</si>
  <si>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</si>
  <si>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</si>
  <si>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</si>
  <si>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</si>
  <si>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</si>
  <si>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</si>
  <si>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</si>
  <si>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</si>
  <si>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</si>
  <si>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</si>
  <si>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</si>
  <si>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</si>
  <si>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</si>
  <si>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VENDBANIMI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</si>
  <si>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</si>
  <si>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</si>
  <si>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</si>
  <si>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</si>
  <si>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</si>
  <si>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</si>
  <si>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</si>
  <si>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</si>
  <si>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</si>
  <si>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</si>
  <si>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</si>
  <si>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</si>
  <si>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</si>
  <si>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</si>
  <si>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</si>
  <si>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</si>
  <si>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</si>
  <si>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</si>
  <si>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</si>
  <si>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</si>
  <si>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</si>
  <si>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</si>
  <si>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</si>
  <si>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</si>
  <si>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</si>
  <si>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</si>
  <si>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</si>
  <si>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</si>
  <si>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</si>
  <si>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</si>
  <si>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</si>
  <si>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</si>
  <si>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</si>
  <si>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</si>
  <si>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</si>
  <si>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</si>
  <si>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</si>
  <si>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</si>
  <si>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</si>
  <si>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</si>
  <si>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</si>
  <si>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</si>
  <si>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</si>
  <si>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</si>
  <si>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</si>
  <si>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</si>
  <si>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Emër, Mbiemër</t>
  </si>
  <si>
    <t>Çështje të gjykuara</t>
  </si>
  <si>
    <t>Penale</t>
  </si>
  <si>
    <t>Civile</t>
  </si>
  <si>
    <t>Delegime</t>
  </si>
  <si>
    <t>Kërkesa Penale</t>
  </si>
  <si>
    <t>Kërkesa Civile</t>
  </si>
  <si>
    <t>Trup Gjykues</t>
  </si>
  <si>
    <t xml:space="preserve">Penale </t>
  </si>
  <si>
    <t>TOTAL</t>
  </si>
  <si>
    <t>GJYKATA E RRETHIT GJYQËSOR ___________________________</t>
  </si>
  <si>
    <t>NR  I GJYQTARËVE</t>
  </si>
  <si>
    <t xml:space="preserve">ÇËSHTJE  PENALE </t>
  </si>
  <si>
    <t xml:space="preserve">PËRFUNDUAR </t>
  </si>
  <si>
    <t xml:space="preserve">ÇËSHTJE  TË  ANKIMUARA </t>
  </si>
  <si>
    <t>ANKIMUAR NGA  PROKURORI</t>
  </si>
  <si>
    <t xml:space="preserve">ANKIMUAR  NGA  PALA </t>
  </si>
  <si>
    <t>ÇËSHTJE  TË  PËRFUNDUARA</t>
  </si>
  <si>
    <t>KRIME</t>
  </si>
  <si>
    <t>KUNDËRVAJTJE</t>
  </si>
  <si>
    <t>MODA</t>
  </si>
  <si>
    <t>NË  KRIME</t>
  </si>
  <si>
    <t>NË KUNDËRVAJTJE</t>
  </si>
  <si>
    <t xml:space="preserve">MODA  PËR  KRIMET </t>
  </si>
  <si>
    <t>KOEFICIENTI  I  KRIMINALITETIT</t>
  </si>
  <si>
    <t>NË SHKALLË RRETHI</t>
  </si>
  <si>
    <t>NË SHKALLË VENDI</t>
  </si>
  <si>
    <t xml:space="preserve">NGA TË GJYKUARIT </t>
  </si>
  <si>
    <t>ME GJOBË</t>
  </si>
  <si>
    <t>DERI NË 2 VITE</t>
  </si>
  <si>
    <t>2-5 VITE</t>
  </si>
  <si>
    <t>5-10 VITE</t>
  </si>
  <si>
    <t>10-25 VITE</t>
  </si>
  <si>
    <t>BURGIM  I PËRJETSHËM</t>
  </si>
  <si>
    <t>TË MITUR</t>
  </si>
  <si>
    <t>FEMRA</t>
  </si>
  <si>
    <t>ÇËSHTJE PENALE TË  APELUARA</t>
  </si>
  <si>
    <t>LËNË  NË FUQI</t>
  </si>
  <si>
    <t>NDRYSHUAR</t>
  </si>
  <si>
    <t xml:space="preserve">ÇËSHTJE  CIVILE </t>
  </si>
  <si>
    <t>PADI</t>
  </si>
  <si>
    <t>CIVILE NË  PËRGJITHËSI</t>
  </si>
  <si>
    <t>FAMILJARE</t>
  </si>
  <si>
    <t>ADMINISTRATIVE</t>
  </si>
  <si>
    <t>TREGTARE</t>
  </si>
  <si>
    <t>KËRKESA</t>
  </si>
  <si>
    <t>MODA SIPAS ÇËSHTJEVE</t>
  </si>
  <si>
    <t>MODA SIPAS PADIVE</t>
  </si>
  <si>
    <t>MODA  SIPAS KËRKESAVE</t>
  </si>
  <si>
    <t>APELIME  CIVILE</t>
  </si>
  <si>
    <t>REKURSE</t>
  </si>
  <si>
    <t>MESHKUJ</t>
  </si>
  <si>
    <t>Ligji 9669</t>
  </si>
  <si>
    <t xml:space="preserve">Neni </t>
  </si>
  <si>
    <t>Neni 13</t>
  </si>
  <si>
    <t>25 (njezetepese)-35 (tridjetepese)vjet</t>
  </si>
  <si>
    <t>78/a</t>
  </si>
  <si>
    <t>109/c</t>
  </si>
  <si>
    <t>110/b</t>
  </si>
  <si>
    <t>110/c</t>
  </si>
  <si>
    <t>137/a</t>
  </si>
  <si>
    <t>144/a</t>
  </si>
  <si>
    <t>Padi për shfuqizim/ndryshim akti adminstrativ</t>
  </si>
  <si>
    <t>Padi për refuzim miratimi akti administrativ</t>
  </si>
  <si>
    <t>Vendosur moskompetenca</t>
  </si>
  <si>
    <t xml:space="preserve"> 6  muaj-1 vit</t>
  </si>
  <si>
    <t>1 - 2 Vjet</t>
  </si>
  <si>
    <t>Mbi 2 vjet</t>
  </si>
  <si>
    <t>1 - 2 vjet</t>
  </si>
  <si>
    <t>124/b</t>
  </si>
  <si>
    <t>84/a</t>
  </si>
  <si>
    <t>107/a</t>
  </si>
  <si>
    <t>108/a</t>
  </si>
  <si>
    <t>117/2,3</t>
  </si>
  <si>
    <t>121/a</t>
  </si>
  <si>
    <t>128/b</t>
  </si>
  <si>
    <t>143/a/1</t>
  </si>
  <si>
    <t>143/a/2</t>
  </si>
  <si>
    <t>143/a/3</t>
  </si>
  <si>
    <t>143/a/4</t>
  </si>
  <si>
    <t>143/a/5</t>
  </si>
  <si>
    <t>143/b</t>
  </si>
  <si>
    <t>170/c</t>
  </si>
  <si>
    <t>170/ç</t>
  </si>
  <si>
    <t>186/a</t>
  </si>
  <si>
    <t>206/a</t>
  </si>
  <si>
    <t>206/b</t>
  </si>
  <si>
    <t>244/a</t>
  </si>
  <si>
    <t>248/a</t>
  </si>
  <si>
    <t>259/a</t>
  </si>
  <si>
    <t>293/a</t>
  </si>
  <si>
    <t>293/b</t>
  </si>
  <si>
    <t>293/c</t>
  </si>
  <si>
    <t>293/ç</t>
  </si>
  <si>
    <t>295/b</t>
  </si>
  <si>
    <t>319/b</t>
  </si>
  <si>
    <t>319/c</t>
  </si>
  <si>
    <t>319/ç</t>
  </si>
  <si>
    <t>319/d</t>
  </si>
  <si>
    <t>319/dh</t>
  </si>
  <si>
    <t>319/e</t>
  </si>
  <si>
    <t>326/a</t>
  </si>
  <si>
    <t>329/2,3</t>
  </si>
  <si>
    <t>117/1</t>
  </si>
  <si>
    <t>119/a</t>
  </si>
  <si>
    <t>149/a</t>
  </si>
  <si>
    <t>149/b</t>
  </si>
  <si>
    <t>182/a</t>
  </si>
  <si>
    <t>197/a1</t>
  </si>
  <si>
    <t>197/a2</t>
  </si>
  <si>
    <t>330/a2</t>
  </si>
  <si>
    <t>197/b</t>
  </si>
  <si>
    <t>246/a</t>
  </si>
  <si>
    <t>306/2,3</t>
  </si>
  <si>
    <t>328/a</t>
  </si>
  <si>
    <t>Ligji Nr.9794</t>
  </si>
  <si>
    <t>45/2</t>
  </si>
  <si>
    <t>16/1,2</t>
  </si>
  <si>
    <t>35/1,2</t>
  </si>
  <si>
    <t>82/a</t>
  </si>
  <si>
    <t>Veprat penale te lidhura me korrupsionin, krimin e organizuar dhe krimin e rende</t>
  </si>
  <si>
    <t xml:space="preserve">                        Vendimet gjyqesore</t>
  </si>
  <si>
    <t>Vendimet e Apelit -vendimet e formes se prere dhe te zbatueshme</t>
  </si>
  <si>
    <t>Gjykata e Larte -vendimet e formes se prere dhe te zbatueshme</t>
  </si>
  <si>
    <t>Numri total i pronave të konfiskuara(nese eshte e zbatueshme - neni 36 i kodit penal)</t>
  </si>
  <si>
    <t>Numri i personave te shpallur te pafajshem</t>
  </si>
  <si>
    <t>Numri i personave te denuar me vendim te formes se prere</t>
  </si>
  <si>
    <t>A - KRIMI I ORGANIZUAR DHE I RENDE</t>
  </si>
  <si>
    <t>1: Trafikimi i qenieve njerezore</t>
  </si>
  <si>
    <t>Neni 109 - Rrembimi ose pengmarrja</t>
  </si>
  <si>
    <t xml:space="preserve">Neni 109/b - Shtrengimi me ane te kanosjes ose dhunes per dhenien e pasurise </t>
  </si>
  <si>
    <t>Neni 110/a - Trafikimi i personave</t>
  </si>
  <si>
    <t>Neni 128/b - Trafikimi i te miturve</t>
  </si>
  <si>
    <t>2.Trafikimi i veprave te artit, kultures dhe mjeteve motorike</t>
  </si>
  <si>
    <t xml:space="preserve">Neni 138/a - Trafikimi i veprave te artit dhe kultures </t>
  </si>
  <si>
    <r>
      <t xml:space="preserve">Neni 141/a - Trafikimi i mjeteve motorike </t>
    </r>
    <r>
      <rPr>
        <i/>
        <sz val="9"/>
        <color indexed="8"/>
        <rFont val="Calibri"/>
        <family val="2"/>
      </rPr>
      <t>(vetem rastet me implikim nderkombetar, me perfshirjen e me shume se nje vendi)</t>
    </r>
  </si>
  <si>
    <t>3. Kontrabanda</t>
  </si>
  <si>
    <t xml:space="preserve">Neni 175 - Kontrabanda nga punonjes qe lidhen me veprimtarine doganore </t>
  </si>
  <si>
    <t>Neni 176 - Kontrabanda e vlerave kulturore</t>
  </si>
  <si>
    <t>4.Falsifikimi i parave</t>
  </si>
  <si>
    <t>Neni 183 - Falsifikimi i monedhave</t>
  </si>
  <si>
    <t>Neni 184 - Falsifikimi i letrave me vlere</t>
  </si>
  <si>
    <t>5.Trafikimi i armeve</t>
  </si>
  <si>
    <t xml:space="preserve">Neni 278/a - Trafikimi i armeve dhe municioneve </t>
  </si>
  <si>
    <t>Neni 282/a - Trafikimi i lendeve plase, djegese, helmuese dhe radioaktive</t>
  </si>
  <si>
    <t>6. Trafikimi i lendeve narkotike</t>
  </si>
  <si>
    <t>Neni 283 - Prodhimi dhe shitja e narkotikeve</t>
  </si>
  <si>
    <t xml:space="preserve">Neni 283/a - Trafikimi i narkotikeve </t>
  </si>
  <si>
    <t>Neni 284/a - Organizimi dhe drejtimi i organizatave kriminale</t>
  </si>
  <si>
    <t xml:space="preserve">Neni 284/c - Prodhimi dhe fabrikimi i lendeve narkotike dhe psikotrope </t>
  </si>
  <si>
    <t>Neni 284/ç - Prodhimi, tregtimi dhe perdorimi i paligjshem i prekursoreve</t>
  </si>
  <si>
    <t>7. Money laundering</t>
  </si>
  <si>
    <t xml:space="preserve">Neni 287 - Pastrimi i produkteve te vepres penale ose veprimtarise kriminale </t>
  </si>
  <si>
    <t>Neni 287/b – Përvetësimi i parave ose mallrave që rrjedhin nga vepra penale ose veprimtaria kriminale</t>
  </si>
  <si>
    <t>8. Terrorism</t>
  </si>
  <si>
    <t>Neni 111 -Rrëmbimi i avionëve, anijeve dhe mjeteve të tjera</t>
  </si>
  <si>
    <t>Neni 230 – Vepra me qellime terroriste</t>
  </si>
  <si>
    <t>Neni 230/a - Financimi i terrorizmit</t>
  </si>
  <si>
    <t>Neni 230/b - Fshehja e fondeve dhe e pasurive të tjera, që financojnë terrorizmin</t>
  </si>
  <si>
    <t>Neni 230/c - Dhënia e informacioneve nga persona që ushtrojnë funksione publike ose në ushtrim të detyrës a profesionit</t>
  </si>
  <si>
    <t>Neni 230/ç - Kryerja e shërbimeve dhe veprimeve me persona të shpallur</t>
  </si>
  <si>
    <t>Neni 230/d – Grumbullimi i fondeve për financimin e terrorizmit</t>
  </si>
  <si>
    <t>Neni 231 – Rekrutimi i personave për kryerjen e veprave me qëllimeve terroriste ose të financimit të terrorizmit</t>
  </si>
  <si>
    <t>Neni 232 – Stërvitja për kryerjen e veprave me qëllime terroriste</t>
  </si>
  <si>
    <t>Neni 232/a – Nxitja, thirrja publike dhe propaganda për kryerjen e veprave me qëllime terroriste</t>
  </si>
  <si>
    <t>Neni 232/b – Kanosja për kryerjen e veprave me qëllime terroriste</t>
  </si>
  <si>
    <t>Neni 233 - Krijimi i bandave të armatosura</t>
  </si>
  <si>
    <t>Neni 234 - Prodhimi i armëve luftarake</t>
  </si>
  <si>
    <t>Neni 234/a -Organizatat terroriste</t>
  </si>
  <si>
    <t>Neni 234/b - Bandat e armatosura</t>
  </si>
  <si>
    <t>9. Vepra penale te Krimit te Organizuar</t>
  </si>
  <si>
    <t>Neni 333: Organizata Kriminale</t>
  </si>
  <si>
    <t>Neni 333/a: Grupi i Strukturuar Kriminal</t>
  </si>
  <si>
    <t xml:space="preserve">Art 334: Kryerja e veprave nga organizata kriminale dhe Grupi i Strukturuar Kriminal </t>
  </si>
  <si>
    <t>B. KORRUPSIONI</t>
  </si>
  <si>
    <t>1.Korrupsioni në sektorin publik</t>
  </si>
  <si>
    <r>
      <t>Neni 135 - Vjedhje me shperdorim detyre (vetem per zyrtaret e larte shteterore</t>
    </r>
    <r>
      <rPr>
        <sz val="9"/>
        <color indexed="8"/>
        <rFont val="Calibri"/>
        <family val="2"/>
      </rPr>
      <t>)</t>
    </r>
  </si>
  <si>
    <t>Neni 244 - Korrupsion aktiv i personave qe ushtrojne funksione publike</t>
  </si>
  <si>
    <t>Neni 244/a - Korrupsion aktiv i nepunesve te huaj publike</t>
  </si>
  <si>
    <t>Neni 245/1 - Ushtrimi i ndikimit te paligjshem tek zyrtaret publike</t>
  </si>
  <si>
    <t>Neni 248 - Shperdorimi i detyres</t>
  </si>
  <si>
    <t>Neni 256 - Shpërdorimi i kontributeve të dhëna nga shteti</t>
  </si>
  <si>
    <t>Neni 258 -Shkelja e barazisë së pjesëmarrësve në tendera apo ankande publike</t>
  </si>
  <si>
    <t>Neni 259 - Korrupsioni pasiv i personave që ushtrojnë funksione publike</t>
  </si>
  <si>
    <t>Neni 259/a - Korrupsioni pasiv i nëpunësve të huaj publikë</t>
  </si>
  <si>
    <t>2.Konflikti i interesit dhe deklarimi i pasurive</t>
  </si>
  <si>
    <t>Neni 257 - Përfitimi i paligjshëm i interesave</t>
  </si>
  <si>
    <t>Neni 257/a - Refuzimi për deklarimin, mosdeklarimi, fshehja ose deklarimi
i rremë i pasurive të personave të zgjedhur
dhe nëpunësve publikë ose i çdo personi tjetër që ka detyrimin ligjor për deklarim</t>
  </si>
  <si>
    <t>3. Korrupsioni i nivelit te larte</t>
  </si>
  <si>
    <t>Neni 245 - Korrupsioni aktiv i funksionarëve të lartë shtetërorë ose të zgjedhurve vendorë</t>
  </si>
  <si>
    <t>Neni 260 - Korrupsioni pasiv i funksionarëve të lartë shtetërorë ose i të zgjedhurve vendorë</t>
  </si>
  <si>
    <t>4. Korrupsioni ne sistemin gjyqesor</t>
  </si>
  <si>
    <t>Neni 312 - Korrupsioni aktiv i dëshmitarit, i ekspertit ose përkthyesit</t>
  </si>
  <si>
    <t>Neni 319 -Korrupsioni aktiv i gjyqtarit, prokurorit dhe i funksionarëve të tjerë të drejtësisë</t>
  </si>
  <si>
    <t>Neni 319/a -Korrupsioni aktiv i gjyqtarit ose i zyrtarit të gjykatave ndërkombëtare</t>
  </si>
  <si>
    <t>Neni 319/b -Korrupsioni aktiv i arbitrit vendas dhe të huaj</t>
  </si>
  <si>
    <t>Neni 319/c -Korrupsioni aktiv i anëtarëve të jurive gjyqësore të huaja</t>
  </si>
  <si>
    <t>Neni 319/ç - Korrupsioni pasiv i gjyqtarëve, prokurorëve dhe funksionarëve
të tjerë të organeve të drejtësisë</t>
  </si>
  <si>
    <t>Neni 319/d - Korrupsioni pasiv i gjyqtarit ose i zyrtarit të gjykatave ndërkombëtare</t>
  </si>
  <si>
    <t>Neni 319/dh - Korrupsioni pasiv i arbitrit vendas dhe të huaj</t>
  </si>
  <si>
    <t>Neni 319/e - Korrupsioni pasiv i anëtarëve të jurive gjyqësore të huaja</t>
  </si>
  <si>
    <t>5. Korrupsioni ne sektorin privat</t>
  </si>
  <si>
    <t>Neni 164 -Shpërdorimi i kompetencave</t>
  </si>
  <si>
    <t>Neni 164/a -Korrupsioni aktiv në sektorin privat</t>
  </si>
  <si>
    <t>6. Falsifikimi</t>
  </si>
  <si>
    <t>Neni 186 - Falsifikimi i dokumenteve</t>
  </si>
  <si>
    <t>Neni 186/a - Falsifikimi kompjuterik</t>
  </si>
  <si>
    <t>Neni 189 - Falsifikimi i letërnjoftimeve, i pasaportave ose i vizave</t>
  </si>
  <si>
    <t>Neni 190 - Falsifikimi i vulave, i stampave ose i formularëve</t>
  </si>
  <si>
    <t>mbi   2   vjet</t>
  </si>
  <si>
    <t>0 - 6  muaj</t>
  </si>
  <si>
    <t>Mjekim i detyruar</t>
  </si>
  <si>
    <t>74/a</t>
  </si>
  <si>
    <t>I vetëm dhe kryesues</t>
  </si>
  <si>
    <t>143/a/6/2</t>
  </si>
  <si>
    <t>143/a/7/2</t>
  </si>
  <si>
    <t>181/a/2</t>
  </si>
  <si>
    <t>191/2,3</t>
  </si>
  <si>
    <t>290/2,3,4</t>
  </si>
  <si>
    <t>330/2</t>
  </si>
  <si>
    <t>119/b</t>
  </si>
  <si>
    <t>124/b1</t>
  </si>
  <si>
    <t>130/a1</t>
  </si>
  <si>
    <t>143/a/6,1</t>
  </si>
  <si>
    <t>143/a/7,1</t>
  </si>
  <si>
    <t>181/a1</t>
  </si>
  <si>
    <t>191/1</t>
  </si>
  <si>
    <t>278/2</t>
  </si>
  <si>
    <t>290/1</t>
  </si>
  <si>
    <t>305/a1</t>
  </si>
  <si>
    <t>Vendosja në mbikqyrje (mitur)</t>
  </si>
  <si>
    <t>Shërbim I specializuar (mitur)</t>
  </si>
  <si>
    <t>SHPEJTËSIA E GJYKIMIT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</si>
  <si>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</si>
  <si>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</si>
  <si>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</si>
  <si>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</si>
  <si>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</si>
  <si>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</si>
  <si>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10 pika </t>
  </si>
  <si>
    <t>Totali</t>
  </si>
  <si>
    <t>Article 284 - Cultivating narcotic herbs</t>
  </si>
  <si>
    <t>10. Krimet në internet (mashtrimet kompjuterike)</t>
  </si>
  <si>
    <t>Neni 143/b - Mashtrimi kompjuterik</t>
  </si>
  <si>
    <t>Vendimet e shkalles se pare (Vendime perfundimtare, te pa apeluara)</t>
  </si>
  <si>
    <t>Numri i Vendimeve me dënim të formës së prerë</t>
  </si>
  <si>
    <t>Numri i personave te denuar me vendim te formes se prere (pa apeluar)</t>
  </si>
  <si>
    <t>Aplikimi i nenit 59</t>
  </si>
  <si>
    <t>Aplikimi i nenit 59/a</t>
  </si>
  <si>
    <t>Aplikimi i nenit 63</t>
  </si>
  <si>
    <t>Aplikimi i nenit 64</t>
  </si>
  <si>
    <t>Aplikimi i nenit 58</t>
  </si>
  <si>
    <t xml:space="preserve">Përsëritës  për të njëjtën vepër </t>
  </si>
  <si>
    <t>Mjekim i detyruar (neni 46)</t>
  </si>
  <si>
    <t xml:space="preserve">10 (dhjetë) -   25 vjet </t>
  </si>
  <si>
    <t>Përmbushja e detyrimeve të caktuara</t>
  </si>
  <si>
    <t xml:space="preserve">Gjykatat e Rretheve Gjyqësore </t>
  </si>
  <si>
    <t>MËNYRA E PËRFUNDIMIT</t>
  </si>
  <si>
    <t>Kaluar për gjykim</t>
  </si>
  <si>
    <t xml:space="preserve">Vendosur Moskompetenca </t>
  </si>
  <si>
    <t>Gjykata e Rrethit Gjyqësor X</t>
  </si>
  <si>
    <t xml:space="preserve">Pa Përfunduar </t>
  </si>
  <si>
    <t>deri në 1  muaj</t>
  </si>
  <si>
    <t xml:space="preserve">mbi 1 muaj  </t>
  </si>
  <si>
    <t>Kthim për plotësim hetimesh (penale)</t>
  </si>
  <si>
    <t xml:space="preserve">Kthim për plotësim </t>
  </si>
  <si>
    <t>SEANCAT PARAPRAKE  CIVILE VITI    20</t>
  </si>
  <si>
    <t>Lirim nga ushtria</t>
  </si>
  <si>
    <t>Me degradim</t>
  </si>
  <si>
    <t>Dënime plotësues</t>
  </si>
  <si>
    <t>0 - 6               Muaj</t>
  </si>
  <si>
    <t>Me Kërkesën e bashkëshortit   (Kërkesa për divorc)</t>
  </si>
  <si>
    <t>Formulari nr. 1</t>
  </si>
  <si>
    <t>Formulari nr. 2</t>
  </si>
  <si>
    <t>Formulari nr. 3</t>
  </si>
  <si>
    <t>Formulari nr. 4</t>
  </si>
  <si>
    <t>Formulari nr. 5</t>
  </si>
  <si>
    <t>Formulari nr. 6</t>
  </si>
  <si>
    <t>Formulari nr. 7</t>
  </si>
  <si>
    <t xml:space="preserve">     AFATI I PËRFUNDIMIT</t>
  </si>
  <si>
    <t>Formulari nr. 8</t>
  </si>
  <si>
    <t>KRIMI I ORGANIZUAR + KORRUPSIONI</t>
  </si>
  <si>
    <t>TAULANT TAFA</t>
  </si>
  <si>
    <t>IDUSH MALIQI</t>
  </si>
  <si>
    <t>MATILDA FETAU</t>
  </si>
  <si>
    <t xml:space="preserve">    </t>
  </si>
  <si>
    <t>Neni 10 pika I</t>
  </si>
  <si>
    <t>Pika I. a)</t>
  </si>
  <si>
    <t>Pika I. b)</t>
  </si>
  <si>
    <t>Pika I. c)</t>
  </si>
  <si>
    <t>Pika I. ç)</t>
  </si>
  <si>
    <t>Pika I. d)</t>
  </si>
  <si>
    <t>Pika I. dh)</t>
  </si>
  <si>
    <t>Pika I. e)</t>
  </si>
  <si>
    <t>Pika I. ë)</t>
  </si>
  <si>
    <t>Pika I. f)</t>
  </si>
  <si>
    <t>Pika I. g)</t>
  </si>
  <si>
    <t>Pika I. gj)</t>
  </si>
  <si>
    <t>Pika I. h)</t>
  </si>
  <si>
    <t>Pika I. i)</t>
  </si>
  <si>
    <t>Pika I. j)</t>
  </si>
  <si>
    <t>Pika I. k)</t>
  </si>
  <si>
    <t>Pika I. l)</t>
  </si>
  <si>
    <t>Pika I. ll)</t>
  </si>
  <si>
    <t>Pika I. m)</t>
  </si>
  <si>
    <t>Pika I. m/1)</t>
  </si>
  <si>
    <t>Pika 2. a)</t>
  </si>
  <si>
    <t>Pika 2. b)</t>
  </si>
  <si>
    <t>Pika 2. c)</t>
  </si>
  <si>
    <t>Pika 2. ç)</t>
  </si>
  <si>
    <t>Pika 2. d)</t>
  </si>
  <si>
    <t>Pika 2. dh)</t>
  </si>
  <si>
    <t>Pika 2. e)</t>
  </si>
  <si>
    <t>Pika 3. a)</t>
  </si>
  <si>
    <t>Pika 3. b)</t>
  </si>
  <si>
    <t>Pika 3. c)</t>
  </si>
  <si>
    <t>Pika 3. ç)</t>
  </si>
  <si>
    <t>Pika 3. d)</t>
  </si>
  <si>
    <t>Pika 3. dh)</t>
  </si>
  <si>
    <t>KERKESE NGA PERFAQESUESI LIGJOR</t>
  </si>
  <si>
    <t>KËRKESË NGA PROKURORIA</t>
  </si>
  <si>
    <t>KËRKESË NGA POLICIA</t>
  </si>
  <si>
    <t>KËRKESË NGA BASHKITE, QENDRAT SOCIALE</t>
  </si>
  <si>
    <t>KËRKESË PER NDRYSHIM OSE NDERPRERJE TE URDHERIT TE MBROJTJES</t>
  </si>
  <si>
    <t>ELTON FRASHERI</t>
  </si>
  <si>
    <t>ELIS DINE</t>
  </si>
  <si>
    <t>MEGI STRAKOSHA</t>
  </si>
  <si>
    <t>83/b</t>
  </si>
  <si>
    <t>124/b,2,3</t>
  </si>
  <si>
    <t>130/a,2,3,4</t>
  </si>
  <si>
    <t>179/b</t>
  </si>
  <si>
    <t>179/c</t>
  </si>
  <si>
    <t>179/ç</t>
  </si>
  <si>
    <t>180/a2</t>
  </si>
  <si>
    <t>181/a</t>
  </si>
  <si>
    <t>199/a,2,3</t>
  </si>
  <si>
    <t>199/b</t>
  </si>
  <si>
    <t>265/a</t>
  </si>
  <si>
    <t>265/b</t>
  </si>
  <si>
    <t>265/c</t>
  </si>
  <si>
    <t>278/1,3,4,5,6,7</t>
  </si>
  <si>
    <t>282/c</t>
  </si>
  <si>
    <t>284/d</t>
  </si>
  <si>
    <t>288/b</t>
  </si>
  <si>
    <t>313/b2,3,4</t>
  </si>
  <si>
    <t>324/a</t>
  </si>
  <si>
    <t>327/a</t>
  </si>
  <si>
    <t>328/b</t>
  </si>
  <si>
    <t>330/a</t>
  </si>
  <si>
    <t>331/a</t>
  </si>
  <si>
    <t>180/a1</t>
  </si>
  <si>
    <t>199/a1</t>
  </si>
  <si>
    <t>293/d</t>
  </si>
  <si>
    <t>305/a</t>
  </si>
  <si>
    <t>305/b</t>
  </si>
  <si>
    <t>313/b1</t>
  </si>
  <si>
    <t>Kufizimi i lirisë (Aplikimi i nenit 98)</t>
  </si>
  <si>
    <t xml:space="preserve">Ndalimi për kryerjen e një veprimtarie </t>
  </si>
  <si>
    <t>URDHËRA MBROJTJE , VITI  2023</t>
  </si>
  <si>
    <t>NGARKESA E GJYQTARËVE , VITI  2023</t>
  </si>
  <si>
    <t>TE DHËNAT STATISTIKORE PËR DHUNËN NË FAMILJE, 2023</t>
  </si>
  <si>
    <t>SEANCAT PARAPRAKE  PENALE , VITI  2023</t>
  </si>
  <si>
    <t xml:space="preserve">                              STATISTIKË PËR ÇËSHTJET CIVILE, VITI  2023</t>
  </si>
  <si>
    <t>TË DËNUAR TË MITUR VITI  2023</t>
  </si>
  <si>
    <t>TË DËNUAR  VITI  2023</t>
  </si>
  <si>
    <t>ÇËSHTJE PENALE , VITI  2023</t>
  </si>
  <si>
    <t>qytet</t>
  </si>
  <si>
    <t>periferi</t>
  </si>
  <si>
    <t>fshat</t>
  </si>
  <si>
    <t xml:space="preserve">  </t>
  </si>
  <si>
    <t>YRFET SHKRELI</t>
  </si>
  <si>
    <t>THOMAIDHA ROCA</t>
  </si>
  <si>
    <t>Ardit KUKA</t>
  </si>
  <si>
    <t>GJERGJI BACI</t>
  </si>
  <si>
    <t>AURORA ALIMADHI</t>
  </si>
  <si>
    <t>INA YZELLARI</t>
  </si>
  <si>
    <t>OLTA CENAJ</t>
  </si>
  <si>
    <t>Çështje  Penale Ushtarake  , VITI  2023</t>
  </si>
  <si>
    <t>TË DËNUAR  USHTARAKË  , VITI  2023</t>
  </si>
  <si>
    <t>ARTUR PRENGA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</si>
</sst>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6"/>
      <name val="Garamond"/>
      <family val="1"/>
    </font>
    <font>
      <b/>
      <sz val="16"/>
      <name val="Garamond"/>
      <family val="1"/>
    </font>
    <font>
      <b/>
      <sz val="14"/>
      <name val="Garamond"/>
      <family val="1"/>
    </font>
    <font>
      <b/>
      <sz val="16"/>
      <color indexed="10"/>
      <name val="Garamond"/>
      <family val="1"/>
    </font>
    <font>
      <sz val="14"/>
      <name val="Garamond"/>
      <family val="1"/>
    </font>
    <font>
      <sz val="14"/>
      <name val="Arial"/>
      <family val="2"/>
    </font>
    <font>
      <sz val="12"/>
      <name val="Garamond"/>
      <family val="1"/>
    </font>
    <font>
      <b/>
      <sz val="14"/>
      <color indexed="10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b/>
      <sz val="18"/>
      <name val="Garamond"/>
      <family val="1"/>
    </font>
    <font>
      <sz val="11"/>
      <name val="Arial"/>
      <family val="2"/>
    </font>
    <font>
      <sz val="14"/>
      <name val="Times New Roman"/>
      <family val="1"/>
    </font>
    <font>
      <b/>
      <sz val="10"/>
      <name val="Garamond"/>
      <family val="1"/>
    </font>
    <font>
      <sz val="14"/>
      <name val="Arial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name val="Garamond"/>
      <family val="1"/>
    </font>
    <font>
      <b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Garamond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FF0000"/>
      <name val="Garamond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gray125"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9"/>
      </patternFill>
    </fill>
    <fill>
      <patternFill patternType="gray0625">
        <bgColor rgb="FF33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bgColor theme="9" tint="0.79998168889431442"/>
      </patternFill>
    </fill>
    <fill>
      <patternFill patternType="gray125"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theme="8" tint="0.79998168889431442"/>
      </patternFill>
    </fill>
    <fill>
      <patternFill patternType="solid">
        <fgColor rgb="FFE5B8B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24" fillId="0" borderId="0"/>
    <xf numFmtId="0" fontId="12" fillId="0" borderId="0"/>
  </cellStyleXfs>
  <cellXfs count="491">
    <xf numFmtId="0" fontId="0" fillId="0" borderId="0" xfId="0"/>
    <xf numFmtId="0" fontId="26" fillId="0" borderId="0" xfId="0" applyFont="1"/>
    <xf numFmtId="0" fontId="1" fillId="0" borderId="0" xfId="0" applyFont="1"/>
    <xf numFmtId="0" fontId="2" fillId="2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24" borderId="3" xfId="0" applyFont="1" applyFill="1" applyBorder="1"/>
    <xf numFmtId="0" fontId="5" fillId="4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5" xfId="0" applyFont="1" applyBorder="1"/>
    <xf numFmtId="0" fontId="3" fillId="3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0" xfId="0" applyFill="1"/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6" fillId="9" borderId="1" xfId="0" applyFont="1" applyFill="1" applyBorder="1"/>
    <xf numFmtId="0" fontId="6" fillId="9" borderId="0" xfId="0" applyFont="1" applyFill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9" borderId="0" xfId="0" applyFont="1" applyFill="1"/>
    <xf numFmtId="0" fontId="27" fillId="0" borderId="0" xfId="0" applyFont="1" applyAlignment="1">
      <alignment horizontal="left"/>
    </xf>
    <xf numFmtId="0" fontId="27" fillId="9" borderId="0" xfId="0" applyFont="1" applyFill="1"/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5" fillId="0" borderId="4" xfId="0" applyFont="1" applyBorder="1"/>
    <xf numFmtId="0" fontId="5" fillId="5" borderId="4" xfId="0" applyFont="1" applyFill="1" applyBorder="1"/>
    <xf numFmtId="0" fontId="5" fillId="6" borderId="3" xfId="0" applyFont="1" applyFill="1" applyBorder="1"/>
    <xf numFmtId="0" fontId="5" fillId="0" borderId="8" xfId="0" applyFont="1" applyBorder="1"/>
    <xf numFmtId="0" fontId="5" fillId="11" borderId="16" xfId="0" applyFont="1" applyFill="1" applyBorder="1"/>
    <xf numFmtId="0" fontId="3" fillId="0" borderId="0" xfId="0" applyFont="1" applyAlignment="1">
      <alignment horizontal="center"/>
    </xf>
    <xf numFmtId="0" fontId="5" fillId="12" borderId="3" xfId="0" applyFont="1" applyFill="1" applyBorder="1"/>
    <xf numFmtId="0" fontId="5" fillId="0" borderId="0" xfId="0" applyFont="1"/>
    <xf numFmtId="0" fontId="5" fillId="12" borderId="4" xfId="0" applyFont="1" applyFill="1" applyBorder="1"/>
    <xf numFmtId="0" fontId="5" fillId="12" borderId="8" xfId="0" applyFont="1" applyFill="1" applyBorder="1"/>
    <xf numFmtId="0" fontId="3" fillId="5" borderId="4" xfId="0" applyFont="1" applyFill="1" applyBorder="1"/>
    <xf numFmtId="0" fontId="5" fillId="12" borderId="17" xfId="0" applyFont="1" applyFill="1" applyBorder="1"/>
    <xf numFmtId="0" fontId="3" fillId="5" borderId="1" xfId="0" applyFont="1" applyFill="1" applyBorder="1"/>
    <xf numFmtId="0" fontId="3" fillId="26" borderId="2" xfId="0" applyFont="1" applyFill="1" applyBorder="1" applyAlignment="1">
      <alignment horizontal="center"/>
    </xf>
    <xf numFmtId="0" fontId="5" fillId="4" borderId="19" xfId="0" applyFont="1" applyFill="1" applyBorder="1"/>
    <xf numFmtId="0" fontId="3" fillId="26" borderId="7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wrapText="1"/>
    </xf>
    <xf numFmtId="0" fontId="5" fillId="4" borderId="20" xfId="0" applyFont="1" applyFill="1" applyBorder="1"/>
    <xf numFmtId="0" fontId="5" fillId="0" borderId="21" xfId="0" applyFont="1" applyBorder="1"/>
    <xf numFmtId="0" fontId="3" fillId="27" borderId="4" xfId="0" applyFont="1" applyFill="1" applyBorder="1" applyAlignment="1">
      <alignment horizontal="center"/>
    </xf>
    <xf numFmtId="0" fontId="5" fillId="4" borderId="6" xfId="0" applyFont="1" applyFill="1" applyBorder="1"/>
    <xf numFmtId="0" fontId="4" fillId="12" borderId="4" xfId="0" applyFont="1" applyFill="1" applyBorder="1" applyAlignment="1">
      <alignment horizontal="center"/>
    </xf>
    <xf numFmtId="0" fontId="5" fillId="0" borderId="22" xfId="0" applyFont="1" applyBorder="1"/>
    <xf numFmtId="0" fontId="5" fillId="0" borderId="6" xfId="0" applyFont="1" applyBorder="1"/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4" xfId="0" applyFont="1" applyFill="1" applyBorder="1"/>
    <xf numFmtId="0" fontId="3" fillId="6" borderId="8" xfId="0" applyFont="1" applyFill="1" applyBorder="1"/>
    <xf numFmtId="0" fontId="3" fillId="3" borderId="10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15" xfId="0" applyFont="1" applyBorder="1"/>
    <xf numFmtId="0" fontId="5" fillId="4" borderId="25" xfId="0" applyFont="1" applyFill="1" applyBorder="1"/>
    <xf numFmtId="0" fontId="5" fillId="0" borderId="25" xfId="0" applyFont="1" applyBorder="1"/>
    <xf numFmtId="0" fontId="5" fillId="4" borderId="26" xfId="0" applyFont="1" applyFill="1" applyBorder="1"/>
    <xf numFmtId="0" fontId="5" fillId="12" borderId="0" xfId="0" applyFont="1" applyFill="1"/>
    <xf numFmtId="0" fontId="7" fillId="28" borderId="18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/>
    </xf>
    <xf numFmtId="0" fontId="7" fillId="26" borderId="0" xfId="0" applyFont="1" applyFill="1" applyAlignment="1">
      <alignment horizontal="center" vertical="center" wrapText="1"/>
    </xf>
    <xf numFmtId="0" fontId="7" fillId="26" borderId="27" xfId="0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16" fontId="7" fillId="28" borderId="28" xfId="0" applyNumberFormat="1" applyFont="1" applyFill="1" applyBorder="1" applyAlignment="1">
      <alignment horizontal="center" vertical="center" wrapText="1"/>
    </xf>
    <xf numFmtId="17" fontId="7" fillId="28" borderId="28" xfId="0" applyNumberFormat="1" applyFont="1" applyFill="1" applyBorder="1" applyAlignment="1">
      <alignment horizontal="center" vertical="center" wrapText="1"/>
    </xf>
    <xf numFmtId="0" fontId="3" fillId="29" borderId="29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30" borderId="2" xfId="0" applyFont="1" applyFill="1" applyBorder="1" applyAlignment="1">
      <alignment horizontal="center"/>
    </xf>
    <xf numFmtId="0" fontId="3" fillId="30" borderId="7" xfId="0" applyFont="1" applyFill="1" applyBorder="1" applyAlignment="1">
      <alignment horizontal="center"/>
    </xf>
    <xf numFmtId="0" fontId="7" fillId="0" borderId="4" xfId="0" applyFont="1" applyBorder="1"/>
    <xf numFmtId="0" fontId="3" fillId="30" borderId="3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18" xfId="0" applyFont="1" applyFill="1" applyBorder="1"/>
    <xf numFmtId="0" fontId="3" fillId="14" borderId="4" xfId="0" applyFont="1" applyFill="1" applyBorder="1"/>
    <xf numFmtId="0" fontId="3" fillId="14" borderId="0" xfId="0" applyFont="1" applyFill="1"/>
    <xf numFmtId="0" fontId="3" fillId="6" borderId="1" xfId="0" applyFont="1" applyFill="1" applyBorder="1" applyAlignment="1">
      <alignment horizontal="center"/>
    </xf>
    <xf numFmtId="0" fontId="5" fillId="6" borderId="18" xfId="0" applyFont="1" applyFill="1" applyBorder="1"/>
    <xf numFmtId="0" fontId="5" fillId="6" borderId="4" xfId="0" applyFont="1" applyFill="1" applyBorder="1"/>
    <xf numFmtId="0" fontId="5" fillId="6" borderId="0" xfId="0" applyFont="1" applyFill="1"/>
    <xf numFmtId="0" fontId="3" fillId="30" borderId="32" xfId="0" applyFont="1" applyFill="1" applyBorder="1" applyAlignment="1">
      <alignment horizontal="center"/>
    </xf>
    <xf numFmtId="0" fontId="3" fillId="30" borderId="9" xfId="0" applyFont="1" applyFill="1" applyBorder="1" applyAlignment="1">
      <alignment horizontal="center"/>
    </xf>
    <xf numFmtId="0" fontId="3" fillId="6" borderId="18" xfId="0" applyFont="1" applyFill="1" applyBorder="1"/>
    <xf numFmtId="0" fontId="3" fillId="6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24" xfId="0" applyFont="1" applyFill="1" applyBorder="1"/>
    <xf numFmtId="0" fontId="3" fillId="8" borderId="15" xfId="0" applyFont="1" applyFill="1" applyBorder="1"/>
    <xf numFmtId="0" fontId="3" fillId="8" borderId="0" xfId="0" applyFont="1" applyFill="1"/>
    <xf numFmtId="0" fontId="2" fillId="31" borderId="33" xfId="3" applyFont="1" applyFill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0" applyFont="1"/>
    <xf numFmtId="0" fontId="3" fillId="32" borderId="1" xfId="3" applyFont="1" applyFill="1" applyBorder="1" applyAlignment="1">
      <alignment horizontal="center" vertical="center"/>
    </xf>
    <xf numFmtId="0" fontId="3" fillId="16" borderId="34" xfId="3" applyFont="1" applyFill="1" applyBorder="1" applyAlignment="1">
      <alignment horizontal="center"/>
    </xf>
    <xf numFmtId="0" fontId="3" fillId="16" borderId="1" xfId="3" applyFont="1" applyFill="1" applyBorder="1" applyAlignment="1">
      <alignment horizontal="center"/>
    </xf>
    <xf numFmtId="0" fontId="3" fillId="16" borderId="30" xfId="3" applyFont="1" applyFill="1" applyBorder="1" applyAlignment="1">
      <alignment horizontal="center"/>
    </xf>
    <xf numFmtId="0" fontId="3" fillId="10" borderId="0" xfId="0" applyFont="1" applyFill="1"/>
    <xf numFmtId="0" fontId="3" fillId="17" borderId="29" xfId="3" applyFont="1" applyFill="1" applyBorder="1" applyAlignment="1">
      <alignment horizontal="center"/>
    </xf>
    <xf numFmtId="0" fontId="5" fillId="17" borderId="35" xfId="3" applyFont="1" applyFill="1" applyBorder="1"/>
    <xf numFmtId="0" fontId="5" fillId="17" borderId="36" xfId="3" applyFont="1" applyFill="1" applyBorder="1"/>
    <xf numFmtId="0" fontId="5" fillId="17" borderId="37" xfId="3" applyFont="1" applyFill="1" applyBorder="1"/>
    <xf numFmtId="0" fontId="5" fillId="17" borderId="29" xfId="3" applyFont="1" applyFill="1" applyBorder="1"/>
    <xf numFmtId="0" fontId="5" fillId="17" borderId="34" xfId="3" applyFont="1" applyFill="1" applyBorder="1"/>
    <xf numFmtId="0" fontId="5" fillId="17" borderId="38" xfId="3" applyFont="1" applyFill="1" applyBorder="1"/>
    <xf numFmtId="0" fontId="3" fillId="1" borderId="1" xfId="3" applyFont="1" applyFill="1" applyBorder="1"/>
    <xf numFmtId="0" fontId="5" fillId="1" borderId="1" xfId="3" applyFont="1" applyFill="1" applyBorder="1"/>
    <xf numFmtId="0" fontId="5" fillId="1" borderId="38" xfId="3" applyFont="1" applyFill="1" applyBorder="1"/>
    <xf numFmtId="0" fontId="5" fillId="1" borderId="39" xfId="3" applyFont="1" applyFill="1" applyBorder="1"/>
    <xf numFmtId="0" fontId="5" fillId="1" borderId="30" xfId="3" applyFont="1" applyFill="1" applyBorder="1"/>
    <xf numFmtId="0" fontId="5" fillId="1" borderId="16" xfId="3" applyFont="1" applyFill="1" applyBorder="1"/>
    <xf numFmtId="0" fontId="5" fillId="1" borderId="40" xfId="3" applyFont="1" applyFill="1" applyBorder="1"/>
    <xf numFmtId="0" fontId="5" fillId="1" borderId="34" xfId="3" applyFont="1" applyFill="1" applyBorder="1"/>
    <xf numFmtId="0" fontId="5" fillId="0" borderId="41" xfId="0" applyFont="1" applyBorder="1"/>
    <xf numFmtId="0" fontId="5" fillId="0" borderId="3" xfId="3" applyFont="1" applyBorder="1"/>
    <xf numFmtId="0" fontId="5" fillId="5" borderId="3" xfId="3" applyFont="1" applyFill="1" applyBorder="1"/>
    <xf numFmtId="0" fontId="5" fillId="33" borderId="7" xfId="3" applyFont="1" applyFill="1" applyBorder="1"/>
    <xf numFmtId="0" fontId="5" fillId="33" borderId="31" xfId="3" applyFont="1" applyFill="1" applyBorder="1"/>
    <xf numFmtId="0" fontId="3" fillId="4" borderId="38" xfId="3" applyFont="1" applyFill="1" applyBorder="1" applyAlignment="1">
      <alignment horizontal="center" vertical="center"/>
    </xf>
    <xf numFmtId="0" fontId="5" fillId="0" borderId="16" xfId="0" applyFont="1" applyBorder="1"/>
    <xf numFmtId="0" fontId="3" fillId="1" borderId="42" xfId="3" applyFont="1" applyFill="1" applyBorder="1"/>
    <xf numFmtId="0" fontId="3" fillId="1" borderId="43" xfId="3" applyFont="1" applyFill="1" applyBorder="1"/>
    <xf numFmtId="0" fontId="3" fillId="1" borderId="25" xfId="3" applyFont="1" applyFill="1" applyBorder="1"/>
    <xf numFmtId="0" fontId="3" fillId="1" borderId="26" xfId="3" applyFont="1" applyFill="1" applyBorder="1"/>
    <xf numFmtId="0" fontId="3" fillId="0" borderId="33" xfId="0" applyFont="1" applyBorder="1"/>
    <xf numFmtId="0" fontId="3" fillId="4" borderId="38" xfId="3" applyFont="1" applyFill="1" applyBorder="1"/>
    <xf numFmtId="0" fontId="3" fillId="4" borderId="16" xfId="3" applyFont="1" applyFill="1" applyBorder="1"/>
    <xf numFmtId="0" fontId="5" fillId="1" borderId="25" xfId="3" applyFont="1" applyFill="1" applyBorder="1"/>
    <xf numFmtId="0" fontId="5" fillId="1" borderId="26" xfId="3" applyFont="1" applyFill="1" applyBorder="1"/>
    <xf numFmtId="0" fontId="5" fillId="1" borderId="26" xfId="3" applyFont="1" applyFill="1" applyBorder="1" applyAlignment="1">
      <alignment horizontal="right"/>
    </xf>
    <xf numFmtId="0" fontId="5" fillId="1" borderId="1" xfId="3" applyFont="1" applyFill="1" applyBorder="1" applyAlignment="1">
      <alignment horizontal="right"/>
    </xf>
    <xf numFmtId="0" fontId="3" fillId="4" borderId="44" xfId="3" applyFont="1" applyFill="1" applyBorder="1"/>
    <xf numFmtId="0" fontId="3" fillId="4" borderId="36" xfId="3" applyFont="1" applyFill="1" applyBorder="1"/>
    <xf numFmtId="0" fontId="5" fillId="0" borderId="36" xfId="0" applyFont="1" applyBorder="1"/>
    <xf numFmtId="0" fontId="3" fillId="1" borderId="38" xfId="3" applyFont="1" applyFill="1" applyBorder="1"/>
    <xf numFmtId="0" fontId="5" fillId="1" borderId="16" xfId="3" applyFont="1" applyFill="1" applyBorder="1" applyAlignment="1">
      <alignment horizontal="right"/>
    </xf>
    <xf numFmtId="0" fontId="5" fillId="1" borderId="40" xfId="3" applyFont="1" applyFill="1" applyBorder="1" applyAlignment="1">
      <alignment horizontal="right"/>
    </xf>
    <xf numFmtId="0" fontId="3" fillId="3" borderId="45" xfId="3" applyFont="1" applyFill="1" applyBorder="1"/>
    <xf numFmtId="0" fontId="3" fillId="3" borderId="28" xfId="3" applyFont="1" applyFill="1" applyBorder="1"/>
    <xf numFmtId="0" fontId="3" fillId="17" borderId="44" xfId="3" applyFont="1" applyFill="1" applyBorder="1"/>
    <xf numFmtId="0" fontId="5" fillId="17" borderId="36" xfId="3" applyFont="1" applyFill="1" applyBorder="1" applyAlignment="1">
      <alignment horizontal="right"/>
    </xf>
    <xf numFmtId="0" fontId="5" fillId="17" borderId="40" xfId="3" applyFont="1" applyFill="1" applyBorder="1" applyAlignment="1">
      <alignment horizontal="right"/>
    </xf>
    <xf numFmtId="0" fontId="5" fillId="17" borderId="1" xfId="3" applyFont="1" applyFill="1" applyBorder="1" applyAlignment="1">
      <alignment horizontal="right"/>
    </xf>
    <xf numFmtId="0" fontId="3" fillId="18" borderId="38" xfId="3" applyFont="1" applyFill="1" applyBorder="1"/>
    <xf numFmtId="0" fontId="3" fillId="3" borderId="38" xfId="3" applyFont="1" applyFill="1" applyBorder="1"/>
    <xf numFmtId="0" fontId="3" fillId="3" borderId="16" xfId="3" applyFont="1" applyFill="1" applyBorder="1"/>
    <xf numFmtId="0" fontId="3" fillId="8" borderId="42" xfId="3" applyFont="1" applyFill="1" applyBorder="1" applyAlignment="1">
      <alignment horizontal="left" vertical="center"/>
    </xf>
    <xf numFmtId="0" fontId="3" fillId="8" borderId="11" xfId="3" applyFont="1" applyFill="1" applyBorder="1"/>
    <xf numFmtId="0" fontId="5" fillId="0" borderId="0" xfId="3" applyFont="1"/>
    <xf numFmtId="0" fontId="11" fillId="7" borderId="1" xfId="3" applyFont="1" applyFill="1" applyBorder="1"/>
    <xf numFmtId="0" fontId="0" fillId="10" borderId="0" xfId="0" applyFill="1"/>
    <xf numFmtId="0" fontId="25" fillId="0" borderId="0" xfId="0" applyFont="1"/>
    <xf numFmtId="0" fontId="30" fillId="34" borderId="1" xfId="0" applyFont="1" applyFill="1" applyBorder="1" applyAlignment="1">
      <alignment horizontal="center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0" fillId="35" borderId="1" xfId="0" applyFont="1" applyFill="1" applyBorder="1" applyAlignment="1">
      <alignment horizontal="center" vertical="center"/>
    </xf>
    <xf numFmtId="0" fontId="32" fillId="35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/>
    </xf>
    <xf numFmtId="0" fontId="32" fillId="26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2" fillId="26" borderId="47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7" fillId="26" borderId="40" xfId="0" applyFont="1" applyFill="1" applyBorder="1" applyAlignment="1">
      <alignment horizontal="center" vertical="center" wrapText="1"/>
    </xf>
    <xf numFmtId="0" fontId="7" fillId="26" borderId="34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3" fillId="29" borderId="4" xfId="0" applyFont="1" applyFill="1" applyBorder="1" applyAlignment="1">
      <alignment horizontal="center" vertical="center" wrapText="1"/>
    </xf>
    <xf numFmtId="0" fontId="32" fillId="26" borderId="18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/>
    </xf>
    <xf numFmtId="0" fontId="32" fillId="36" borderId="4" xfId="0" applyFont="1" applyFill="1" applyBorder="1" applyAlignment="1">
      <alignment horizontal="center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1" fillId="36" borderId="4" xfId="0" applyFont="1" applyFill="1" applyBorder="1" applyAlignment="1">
      <alignment horizontal="center" vertical="center" wrapText="1"/>
    </xf>
    <xf numFmtId="0" fontId="0" fillId="0" borderId="45" xfId="0" applyBorder="1"/>
    <xf numFmtId="0" fontId="3" fillId="26" borderId="29" xfId="0" applyFont="1" applyFill="1" applyBorder="1" applyAlignment="1">
      <alignment horizontal="center" vertical="center" textRotation="90" wrapText="1"/>
    </xf>
    <xf numFmtId="0" fontId="3" fillId="26" borderId="28" xfId="0" applyFont="1" applyFill="1" applyBorder="1" applyAlignment="1">
      <alignment horizontal="center" vertical="center" textRotation="90" wrapText="1"/>
    </xf>
    <xf numFmtId="0" fontId="4" fillId="26" borderId="28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 wrapText="1"/>
    </xf>
    <xf numFmtId="0" fontId="2" fillId="19" borderId="28" xfId="0" applyFont="1" applyFill="1" applyBorder="1" applyAlignment="1">
      <alignment horizontal="center" vertical="center" textRotation="90"/>
    </xf>
    <xf numFmtId="0" fontId="2" fillId="19" borderId="28" xfId="0" applyFont="1" applyFill="1" applyBorder="1" applyAlignment="1">
      <alignment horizontal="center" vertical="center" textRotation="90" wrapText="1"/>
    </xf>
    <xf numFmtId="0" fontId="3" fillId="15" borderId="28" xfId="0" applyFont="1" applyFill="1" applyBorder="1" applyAlignment="1">
      <alignment horizontal="center" vertical="center" textRotation="90" wrapText="1"/>
    </xf>
    <xf numFmtId="16" fontId="3" fillId="15" borderId="28" xfId="0" applyNumberFormat="1" applyFont="1" applyFill="1" applyBorder="1" applyAlignment="1">
      <alignment horizontal="center" vertical="center" textRotation="90" wrapText="1"/>
    </xf>
    <xf numFmtId="0" fontId="2" fillId="20" borderId="28" xfId="0" applyFont="1" applyFill="1" applyBorder="1" applyAlignment="1">
      <alignment horizontal="center" vertical="center" textRotation="90" wrapText="1"/>
    </xf>
    <xf numFmtId="0" fontId="3" fillId="37" borderId="28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4" fillId="10" borderId="29" xfId="0" applyFont="1" applyFill="1" applyBorder="1" applyAlignment="1">
      <alignment horizontal="center" vertical="center" textRotation="90"/>
    </xf>
    <xf numFmtId="0" fontId="7" fillId="36" borderId="1" xfId="0" applyFont="1" applyFill="1" applyBorder="1" applyAlignment="1">
      <alignment horizontal="center" vertical="center" textRotation="90" wrapText="1"/>
    </xf>
    <xf numFmtId="0" fontId="7" fillId="28" borderId="1" xfId="0" applyFont="1" applyFill="1" applyBorder="1" applyAlignment="1">
      <alignment horizontal="center" vertical="center" textRotation="90" wrapText="1"/>
    </xf>
    <xf numFmtId="0" fontId="7" fillId="28" borderId="1" xfId="0" applyFont="1" applyFill="1" applyBorder="1" applyAlignment="1">
      <alignment horizontal="center" vertical="center" textRotation="90"/>
    </xf>
    <xf numFmtId="0" fontId="7" fillId="28" borderId="38" xfId="0" applyFont="1" applyFill="1" applyBorder="1" applyAlignment="1">
      <alignment horizontal="center" vertical="center" textRotation="90"/>
    </xf>
    <xf numFmtId="0" fontId="7" fillId="36" borderId="49" xfId="0" applyFont="1" applyFill="1" applyBorder="1" applyAlignment="1">
      <alignment horizontal="center" vertical="center" textRotation="90"/>
    </xf>
    <xf numFmtId="0" fontId="7" fillId="36" borderId="34" xfId="0" applyFont="1" applyFill="1" applyBorder="1" applyAlignment="1">
      <alignment horizontal="center" vertical="center" textRotation="90" wrapText="1"/>
    </xf>
    <xf numFmtId="0" fontId="8" fillId="25" borderId="16" xfId="0" applyFont="1" applyFill="1" applyBorder="1" applyAlignment="1">
      <alignment horizontal="center" vertical="center" textRotation="90"/>
    </xf>
    <xf numFmtId="0" fontId="7" fillId="28" borderId="49" xfId="0" applyFont="1" applyFill="1" applyBorder="1" applyAlignment="1">
      <alignment horizontal="center" vertical="center" textRotation="90"/>
    </xf>
    <xf numFmtId="0" fontId="7" fillId="28" borderId="41" xfId="0" applyFont="1" applyFill="1" applyBorder="1" applyAlignment="1">
      <alignment horizontal="center" vertical="center" textRotation="90"/>
    </xf>
    <xf numFmtId="0" fontId="3" fillId="25" borderId="41" xfId="0" applyFont="1" applyFill="1" applyBorder="1" applyAlignment="1">
      <alignment horizontal="center" vertical="center" textRotation="90"/>
    </xf>
    <xf numFmtId="0" fontId="7" fillId="36" borderId="1" xfId="0" applyFont="1" applyFill="1" applyBorder="1" applyAlignment="1">
      <alignment horizontal="center" vertical="center" textRotation="90"/>
    </xf>
    <xf numFmtId="0" fontId="7" fillId="36" borderId="41" xfId="0" applyFont="1" applyFill="1" applyBorder="1" applyAlignment="1">
      <alignment horizontal="center" vertical="center" textRotation="90" wrapText="1"/>
    </xf>
    <xf numFmtId="0" fontId="7" fillId="36" borderId="41" xfId="0" applyFont="1" applyFill="1" applyBorder="1" applyAlignment="1">
      <alignment horizontal="center" vertical="center" textRotation="90"/>
    </xf>
    <xf numFmtId="16" fontId="7" fillId="28" borderId="1" xfId="0" applyNumberFormat="1" applyFont="1" applyFill="1" applyBorder="1" applyAlignment="1">
      <alignment horizontal="center" vertical="center" textRotation="90"/>
    </xf>
    <xf numFmtId="0" fontId="7" fillId="28" borderId="41" xfId="0" applyFont="1" applyFill="1" applyBorder="1" applyAlignment="1">
      <alignment horizontal="center" vertical="center" textRotation="90" wrapText="1"/>
    </xf>
    <xf numFmtId="16" fontId="7" fillId="28" borderId="1" xfId="0" applyNumberFormat="1" applyFont="1" applyFill="1" applyBorder="1" applyAlignment="1">
      <alignment horizontal="center" vertical="center" textRotation="90" wrapText="1"/>
    </xf>
    <xf numFmtId="16" fontId="7" fillId="28" borderId="41" xfId="0" applyNumberFormat="1" applyFont="1" applyFill="1" applyBorder="1" applyAlignment="1">
      <alignment horizontal="center" vertical="center" textRotation="90" wrapText="1"/>
    </xf>
    <xf numFmtId="17" fontId="7" fillId="28" borderId="38" xfId="0" applyNumberFormat="1" applyFont="1" applyFill="1" applyBorder="1" applyAlignment="1">
      <alignment horizontal="center" vertical="center" textRotation="90" wrapText="1"/>
    </xf>
    <xf numFmtId="0" fontId="3" fillId="38" borderId="39" xfId="0" applyFont="1" applyFill="1" applyBorder="1" applyAlignment="1">
      <alignment horizontal="center" vertical="center" textRotation="90"/>
    </xf>
    <xf numFmtId="0" fontId="14" fillId="16" borderId="1" xfId="1" applyFont="1" applyFill="1" applyBorder="1" applyAlignment="1">
      <alignment horizontal="center"/>
    </xf>
    <xf numFmtId="0" fontId="15" fillId="0" borderId="0" xfId="1" applyFont="1"/>
    <xf numFmtId="0" fontId="9" fillId="6" borderId="9" xfId="0" applyFont="1" applyFill="1" applyBorder="1" applyAlignment="1">
      <alignment horizontal="center" vertical="center"/>
    </xf>
    <xf numFmtId="0" fontId="5" fillId="1" borderId="41" xfId="3" applyFont="1" applyFill="1" applyBorder="1"/>
    <xf numFmtId="0" fontId="3" fillId="39" borderId="49" xfId="3" applyFont="1" applyFill="1" applyBorder="1" applyAlignment="1">
      <alignment horizontal="center" vertical="center"/>
    </xf>
    <xf numFmtId="0" fontId="3" fillId="34" borderId="29" xfId="3" applyFont="1" applyFill="1" applyBorder="1" applyAlignment="1">
      <alignment horizontal="center" vertical="center" wrapText="1"/>
    </xf>
    <xf numFmtId="0" fontId="3" fillId="34" borderId="29" xfId="3" applyFont="1" applyFill="1" applyBorder="1" applyAlignment="1">
      <alignment horizontal="center" vertical="center"/>
    </xf>
    <xf numFmtId="0" fontId="3" fillId="34" borderId="28" xfId="3" applyFont="1" applyFill="1" applyBorder="1" applyAlignment="1">
      <alignment horizontal="center" vertical="center" wrapText="1"/>
    </xf>
    <xf numFmtId="0" fontId="5" fillId="17" borderId="50" xfId="3" applyFont="1" applyFill="1" applyBorder="1"/>
    <xf numFmtId="0" fontId="5" fillId="1" borderId="49" xfId="3" applyFont="1" applyFill="1" applyBorder="1"/>
    <xf numFmtId="0" fontId="5" fillId="1" borderId="51" xfId="3" applyFont="1" applyFill="1" applyBorder="1"/>
    <xf numFmtId="0" fontId="11" fillId="7" borderId="0" xfId="3" applyFont="1" applyFill="1"/>
    <xf numFmtId="0" fontId="3" fillId="3" borderId="52" xfId="0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5" fillId="5" borderId="5" xfId="0" applyFont="1" applyFill="1" applyBorder="1"/>
    <xf numFmtId="0" fontId="3" fillId="6" borderId="5" xfId="0" applyFont="1" applyFill="1" applyBorder="1"/>
    <xf numFmtId="0" fontId="3" fillId="6" borderId="3" xfId="0" applyFont="1" applyFill="1" applyBorder="1"/>
    <xf numFmtId="0" fontId="3" fillId="6" borderId="6" xfId="0" applyFont="1" applyFill="1" applyBorder="1"/>
    <xf numFmtId="0" fontId="36" fillId="40" borderId="41" xfId="0" applyFont="1" applyFill="1" applyBorder="1" applyAlignment="1">
      <alignment horizontal="center" vertical="center" wrapText="1"/>
    </xf>
    <xf numFmtId="0" fontId="36" fillId="40" borderId="49" xfId="0" applyFont="1" applyFill="1" applyBorder="1" applyAlignment="1">
      <alignment horizontal="center" vertical="center" wrapText="1"/>
    </xf>
    <xf numFmtId="0" fontId="37" fillId="13" borderId="1" xfId="0" applyFont="1" applyFill="1" applyBorder="1" applyAlignment="1">
      <alignment horizontal="center" vertical="center" wrapText="1"/>
    </xf>
    <xf numFmtId="0" fontId="37" fillId="13" borderId="29" xfId="0" applyFont="1" applyFill="1" applyBorder="1" applyAlignment="1">
      <alignment horizontal="center" vertical="center" wrapText="1"/>
    </xf>
    <xf numFmtId="0" fontId="38" fillId="13" borderId="53" xfId="0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9" fillId="10" borderId="34" xfId="0" applyFont="1" applyFill="1" applyBorder="1" applyAlignment="1">
      <alignment horizontal="center" vertical="center" wrapText="1"/>
    </xf>
    <xf numFmtId="0" fontId="39" fillId="10" borderId="19" xfId="0" applyFont="1" applyFill="1" applyBorder="1" applyAlignment="1">
      <alignment horizontal="center" vertical="center" wrapText="1"/>
    </xf>
    <xf numFmtId="0" fontId="39" fillId="21" borderId="34" xfId="0" applyFont="1" applyFill="1" applyBorder="1" applyAlignment="1">
      <alignment vertical="center" wrapText="1"/>
    </xf>
    <xf numFmtId="0" fontId="39" fillId="21" borderId="47" xfId="0" applyFont="1" applyFill="1" applyBorder="1" applyAlignment="1">
      <alignment horizontal="center" vertical="center" wrapText="1"/>
    </xf>
    <xf numFmtId="0" fontId="39" fillId="21" borderId="48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left" vertical="center" wrapText="1"/>
    </xf>
    <xf numFmtId="0" fontId="41" fillId="0" borderId="48" xfId="0" applyFont="1" applyBorder="1"/>
    <xf numFmtId="0" fontId="39" fillId="21" borderId="34" xfId="0" applyFont="1" applyFill="1" applyBorder="1" applyAlignment="1">
      <alignment horizontal="left" vertical="center" wrapText="1"/>
    </xf>
    <xf numFmtId="0" fontId="39" fillId="21" borderId="48" xfId="0" applyFont="1" applyFill="1" applyBorder="1" applyAlignment="1">
      <alignment vertical="center" wrapText="1"/>
    </xf>
    <xf numFmtId="0" fontId="30" fillId="34" borderId="1" xfId="0" applyFont="1" applyFill="1" applyBorder="1" applyAlignment="1">
      <alignment horizontal="center" vertical="center"/>
    </xf>
    <xf numFmtId="0" fontId="32" fillId="31" borderId="54" xfId="0" applyFont="1" applyFill="1" applyBorder="1" applyAlignment="1">
      <alignment horizontal="center"/>
    </xf>
    <xf numFmtId="0" fontId="0" fillId="0" borderId="33" xfId="0" applyBorder="1"/>
    <xf numFmtId="0" fontId="14" fillId="5" borderId="28" xfId="1" applyFont="1" applyFill="1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 wrapText="1"/>
    </xf>
    <xf numFmtId="16" fontId="14" fillId="5" borderId="55" xfId="1" applyNumberFormat="1" applyFont="1" applyFill="1" applyBorder="1" applyAlignment="1">
      <alignment horizontal="center"/>
    </xf>
    <xf numFmtId="0" fontId="14" fillId="5" borderId="54" xfId="1" applyFont="1" applyFill="1" applyBorder="1" applyAlignment="1">
      <alignment horizontal="center"/>
    </xf>
    <xf numFmtId="0" fontId="0" fillId="0" borderId="27" xfId="0" applyBorder="1"/>
    <xf numFmtId="0" fontId="25" fillId="41" borderId="1" xfId="0" applyFont="1" applyFill="1" applyBorder="1" applyAlignment="1">
      <alignment horizontal="center"/>
    </xf>
    <xf numFmtId="0" fontId="25" fillId="41" borderId="41" xfId="0" applyFont="1" applyFill="1" applyBorder="1" applyAlignment="1">
      <alignment horizontal="center"/>
    </xf>
    <xf numFmtId="0" fontId="31" fillId="0" borderId="0" xfId="0" applyFont="1"/>
    <xf numFmtId="0" fontId="42" fillId="0" borderId="0" xfId="0" applyFont="1"/>
    <xf numFmtId="0" fontId="40" fillId="0" borderId="9" xfId="0" applyFont="1" applyBorder="1" applyAlignment="1">
      <alignment horizontal="left" vertical="center" wrapText="1"/>
    </xf>
    <xf numFmtId="0" fontId="41" fillId="42" borderId="47" xfId="0" applyFont="1" applyFill="1" applyBorder="1" applyAlignment="1">
      <alignment horizontal="center"/>
    </xf>
    <xf numFmtId="0" fontId="43" fillId="0" borderId="45" xfId="0" applyFont="1" applyBorder="1" applyAlignment="1">
      <alignment horizontal="left" vertical="center" wrapText="1"/>
    </xf>
    <xf numFmtId="0" fontId="30" fillId="0" borderId="0" xfId="0" applyFont="1"/>
    <xf numFmtId="0" fontId="36" fillId="0" borderId="47" xfId="0" applyFont="1" applyBorder="1"/>
    <xf numFmtId="0" fontId="36" fillId="0" borderId="47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/>
    </xf>
    <xf numFmtId="0" fontId="41" fillId="0" borderId="48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 wrapText="1"/>
    </xf>
    <xf numFmtId="0" fontId="41" fillId="43" borderId="47" xfId="0" applyFont="1" applyFill="1" applyBorder="1" applyAlignment="1">
      <alignment horizontal="center"/>
    </xf>
    <xf numFmtId="0" fontId="41" fillId="0" borderId="48" xfId="0" applyFont="1" applyBorder="1" applyAlignment="1">
      <alignment horizontal="left" vertical="center"/>
    </xf>
    <xf numFmtId="0" fontId="2" fillId="23" borderId="41" xfId="0" applyFont="1" applyFill="1" applyBorder="1" applyAlignment="1">
      <alignment horizontal="center" vertical="center"/>
    </xf>
    <xf numFmtId="0" fontId="3" fillId="44" borderId="4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5" fillId="6" borderId="5" xfId="0" applyFont="1" applyFill="1" applyBorder="1"/>
    <xf numFmtId="0" fontId="3" fillId="6" borderId="57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10" fillId="11" borderId="30" xfId="0" applyFont="1" applyFill="1" applyBorder="1"/>
    <xf numFmtId="0" fontId="3" fillId="3" borderId="9" xfId="2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7" fillId="36" borderId="29" xfId="0" applyFont="1" applyFill="1" applyBorder="1" applyAlignment="1">
      <alignment horizontal="center" vertical="center" textRotation="90" wrapText="1"/>
    </xf>
    <xf numFmtId="0" fontId="3" fillId="25" borderId="53" xfId="0" applyFont="1" applyFill="1" applyBorder="1" applyAlignment="1">
      <alignment horizontal="center" vertical="center" textRotation="90" wrapText="1"/>
    </xf>
    <xf numFmtId="0" fontId="7" fillId="28" borderId="37" xfId="0" applyFont="1" applyFill="1" applyBorder="1" applyAlignment="1">
      <alignment horizontal="center" vertical="center" textRotation="90"/>
    </xf>
    <xf numFmtId="0" fontId="9" fillId="2" borderId="3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9" fillId="3" borderId="60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19" borderId="28" xfId="0" applyFont="1" applyFill="1" applyBorder="1" applyAlignment="1">
      <alignment horizontal="center" vertical="center" textRotation="90"/>
    </xf>
    <xf numFmtId="0" fontId="3" fillId="15" borderId="29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5" fillId="5" borderId="20" xfId="0" applyFont="1" applyFill="1" applyBorder="1"/>
    <xf numFmtId="0" fontId="5" fillId="5" borderId="47" xfId="0" applyFont="1" applyFill="1" applyBorder="1"/>
    <xf numFmtId="0" fontId="9" fillId="2" borderId="1" xfId="0" applyFont="1" applyFill="1" applyBorder="1" applyAlignment="1">
      <alignment horizontal="center"/>
    </xf>
    <xf numFmtId="0" fontId="44" fillId="26" borderId="29" xfId="0" applyFont="1" applyFill="1" applyBorder="1" applyAlignment="1">
      <alignment horizontal="center" vertical="center" textRotation="90" wrapText="1"/>
    </xf>
    <xf numFmtId="0" fontId="5" fillId="5" borderId="25" xfId="0" applyFont="1" applyFill="1" applyBorder="1"/>
    <xf numFmtId="0" fontId="5" fillId="5" borderId="26" xfId="0" applyFont="1" applyFill="1" applyBorder="1"/>
    <xf numFmtId="0" fontId="5" fillId="0" borderId="27" xfId="0" applyFont="1" applyBorder="1"/>
    <xf numFmtId="0" fontId="5" fillId="0" borderId="61" xfId="0" applyFont="1" applyBorder="1"/>
    <xf numFmtId="0" fontId="3" fillId="0" borderId="27" xfId="0" applyFont="1" applyBorder="1"/>
    <xf numFmtId="0" fontId="3" fillId="27" borderId="27" xfId="0" applyFont="1" applyFill="1" applyBorder="1"/>
    <xf numFmtId="0" fontId="18" fillId="0" borderId="0" xfId="0" applyFont="1"/>
    <xf numFmtId="0" fontId="45" fillId="0" borderId="0" xfId="0" applyFont="1"/>
    <xf numFmtId="0" fontId="18" fillId="12" borderId="0" xfId="0" applyFont="1" applyFill="1"/>
    <xf numFmtId="0" fontId="46" fillId="0" borderId="0" xfId="0" applyFont="1"/>
    <xf numFmtId="0" fontId="47" fillId="45" borderId="1" xfId="0" applyFont="1" applyFill="1" applyBorder="1" applyAlignment="1">
      <alignment horizontal="center" vertical="center"/>
    </xf>
    <xf numFmtId="0" fontId="47" fillId="45" borderId="1" xfId="0" applyFont="1" applyFill="1" applyBorder="1" applyAlignment="1">
      <alignment horizontal="center" vertical="center" wrapText="1"/>
    </xf>
    <xf numFmtId="0" fontId="47" fillId="45" borderId="49" xfId="0" applyFont="1" applyFill="1" applyBorder="1" applyAlignment="1">
      <alignment horizontal="center" vertical="center" wrapText="1"/>
    </xf>
    <xf numFmtId="0" fontId="47" fillId="45" borderId="34" xfId="0" applyFont="1" applyFill="1" applyBorder="1" applyAlignment="1">
      <alignment horizontal="center" vertical="center"/>
    </xf>
    <xf numFmtId="0" fontId="47" fillId="45" borderId="34" xfId="0" applyFont="1" applyFill="1" applyBorder="1" applyAlignment="1">
      <alignment horizontal="center"/>
    </xf>
    <xf numFmtId="0" fontId="47" fillId="45" borderId="49" xfId="0" applyFont="1" applyFill="1" applyBorder="1" applyAlignment="1">
      <alignment horizontal="center"/>
    </xf>
    <xf numFmtId="0" fontId="9" fillId="42" borderId="5" xfId="0" applyFont="1" applyFill="1" applyBorder="1" applyAlignment="1">
      <alignment horizontal="center" vertical="center"/>
    </xf>
    <xf numFmtId="0" fontId="9" fillId="42" borderId="3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/>
    </xf>
    <xf numFmtId="0" fontId="21" fillId="0" borderId="8" xfId="0" applyFont="1" applyBorder="1"/>
    <xf numFmtId="0" fontId="3" fillId="3" borderId="31" xfId="0" applyFont="1" applyFill="1" applyBorder="1" applyAlignment="1">
      <alignment horizontal="center"/>
    </xf>
    <xf numFmtId="0" fontId="3" fillId="3" borderId="31" xfId="2" applyFont="1" applyFill="1" applyBorder="1" applyAlignment="1">
      <alignment horizontal="center"/>
    </xf>
    <xf numFmtId="0" fontId="3" fillId="10" borderId="5" xfId="0" applyFont="1" applyFill="1" applyBorder="1"/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5" fillId="1" borderId="29" xfId="3" applyFont="1" applyFill="1" applyBorder="1"/>
    <xf numFmtId="0" fontId="22" fillId="0" borderId="4" xfId="3" applyFont="1" applyBorder="1"/>
    <xf numFmtId="0" fontId="0" fillId="33" borderId="18" xfId="0" applyFill="1" applyBorder="1" applyAlignment="1">
      <alignment horizontal="center"/>
    </xf>
    <xf numFmtId="0" fontId="0" fillId="0" borderId="10" xfId="0" applyBorder="1"/>
    <xf numFmtId="0" fontId="0" fillId="0" borderId="62" xfId="0" applyBorder="1"/>
    <xf numFmtId="0" fontId="3" fillId="3" borderId="6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4" xfId="0" applyFont="1" applyFill="1" applyBorder="1"/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3" applyFont="1" applyAlignment="1" applyProtection="1">
      <alignment horizontal="center"/>
      <protection hidden="1"/>
    </xf>
    <xf numFmtId="0" fontId="25" fillId="33" borderId="4" xfId="0" applyFont="1" applyFill="1" applyBorder="1" applyAlignment="1">
      <alignment horizontal="center"/>
    </xf>
    <xf numFmtId="0" fontId="6" fillId="0" borderId="0" xfId="1" applyFont="1"/>
    <xf numFmtId="0" fontId="14" fillId="5" borderId="29" xfId="1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52" fillId="0" borderId="10" xfId="1" applyFont="1" applyBorder="1"/>
    <xf numFmtId="0" fontId="52" fillId="52" borderId="10" xfId="1" applyFont="1" applyFill="1" applyBorder="1"/>
    <xf numFmtId="0" fontId="52" fillId="52" borderId="4" xfId="1" applyFont="1" applyFill="1" applyBorder="1"/>
    <xf numFmtId="0" fontId="52" fillId="52" borderId="47" xfId="1" applyFont="1" applyFill="1" applyBorder="1"/>
    <xf numFmtId="0" fontId="52" fillId="42" borderId="4" xfId="1" applyFont="1" applyFill="1" applyBorder="1"/>
    <xf numFmtId="0" fontId="52" fillId="42" borderId="47" xfId="1" applyFont="1" applyFill="1" applyBorder="1"/>
    <xf numFmtId="0" fontId="52" fillId="0" borderId="24" xfId="1" applyFont="1" applyBorder="1"/>
    <xf numFmtId="0" fontId="53" fillId="36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5" fillId="3" borderId="4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52" fillId="42" borderId="4" xfId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" fillId="4" borderId="16" xfId="3" applyFont="1" applyFill="1" applyBorder="1" applyAlignment="1">
      <alignment horizontal="right" vertical="center"/>
    </xf>
    <xf numFmtId="0" fontId="2" fillId="23" borderId="34" xfId="0" applyFont="1" applyFill="1" applyBorder="1" applyAlignment="1">
      <alignment horizontal="center" vertical="center"/>
    </xf>
    <xf numFmtId="0" fontId="2" fillId="23" borderId="41" xfId="0" applyFont="1" applyFill="1" applyBorder="1" applyAlignment="1">
      <alignment horizontal="center" vertical="center"/>
    </xf>
    <xf numFmtId="0" fontId="2" fillId="23" borderId="49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43" borderId="29" xfId="0" applyFont="1" applyFill="1" applyBorder="1" applyAlignment="1">
      <alignment horizontal="center" vertical="center"/>
    </xf>
    <xf numFmtId="0" fontId="2" fillId="43" borderId="28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2" fillId="38" borderId="29" xfId="0" applyFont="1" applyFill="1" applyBorder="1" applyAlignment="1">
      <alignment horizontal="center" vertical="center"/>
    </xf>
    <xf numFmtId="0" fontId="2" fillId="38" borderId="28" xfId="0" applyFont="1" applyFill="1" applyBorder="1" applyAlignment="1">
      <alignment horizontal="center" vertical="center"/>
    </xf>
    <xf numFmtId="0" fontId="3" fillId="22" borderId="34" xfId="0" applyFont="1" applyFill="1" applyBorder="1" applyAlignment="1">
      <alignment horizontal="center" vertical="center"/>
    </xf>
    <xf numFmtId="0" fontId="3" fillId="22" borderId="41" xfId="0" applyFont="1" applyFill="1" applyBorder="1" applyAlignment="1">
      <alignment horizontal="center" vertical="center"/>
    </xf>
    <xf numFmtId="0" fontId="3" fillId="22" borderId="49" xfId="0" applyFont="1" applyFill="1" applyBorder="1" applyAlignment="1">
      <alignment horizontal="center" vertical="center"/>
    </xf>
    <xf numFmtId="0" fontId="3" fillId="46" borderId="34" xfId="0" applyFont="1" applyFill="1" applyBorder="1" applyAlignment="1">
      <alignment horizontal="center" vertical="center"/>
    </xf>
    <xf numFmtId="0" fontId="3" fillId="46" borderId="41" xfId="0" applyFont="1" applyFill="1" applyBorder="1" applyAlignment="1">
      <alignment horizontal="center" vertical="center"/>
    </xf>
    <xf numFmtId="0" fontId="3" fillId="46" borderId="49" xfId="0" applyFont="1" applyFill="1" applyBorder="1" applyAlignment="1">
      <alignment horizontal="center" vertical="center"/>
    </xf>
    <xf numFmtId="0" fontId="3" fillId="47" borderId="34" xfId="0" applyFont="1" applyFill="1" applyBorder="1" applyAlignment="1">
      <alignment horizontal="center" vertical="center"/>
    </xf>
    <xf numFmtId="0" fontId="3" fillId="47" borderId="41" xfId="0" applyFont="1" applyFill="1" applyBorder="1" applyAlignment="1">
      <alignment horizontal="center" vertical="center"/>
    </xf>
    <xf numFmtId="0" fontId="3" fillId="47" borderId="49" xfId="0" applyFont="1" applyFill="1" applyBorder="1" applyAlignment="1">
      <alignment horizontal="center" vertical="center"/>
    </xf>
    <xf numFmtId="0" fontId="3" fillId="45" borderId="34" xfId="0" applyFont="1" applyFill="1" applyBorder="1" applyAlignment="1">
      <alignment horizontal="center" vertical="center"/>
    </xf>
    <xf numFmtId="0" fontId="3" fillId="45" borderId="41" xfId="0" applyFont="1" applyFill="1" applyBorder="1" applyAlignment="1">
      <alignment horizontal="center" vertical="center"/>
    </xf>
    <xf numFmtId="0" fontId="3" fillId="45" borderId="49" xfId="0" applyFont="1" applyFill="1" applyBorder="1" applyAlignment="1">
      <alignment horizontal="center" vertical="center"/>
    </xf>
    <xf numFmtId="0" fontId="23" fillId="48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9" borderId="29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49" borderId="53" xfId="0" applyFont="1" applyFill="1" applyBorder="1" applyAlignment="1">
      <alignment horizontal="center" vertical="center"/>
    </xf>
    <xf numFmtId="0" fontId="3" fillId="49" borderId="63" xfId="0" applyFont="1" applyFill="1" applyBorder="1" applyAlignment="1">
      <alignment horizontal="center" vertical="center"/>
    </xf>
    <xf numFmtId="0" fontId="3" fillId="49" borderId="50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41" xfId="0" applyFont="1" applyFill="1" applyBorder="1" applyAlignment="1">
      <alignment horizontal="center" vertical="center"/>
    </xf>
    <xf numFmtId="0" fontId="3" fillId="24" borderId="49" xfId="0" applyFont="1" applyFill="1" applyBorder="1" applyAlignment="1">
      <alignment horizontal="center" vertical="center"/>
    </xf>
    <xf numFmtId="0" fontId="3" fillId="39" borderId="34" xfId="0" applyFont="1" applyFill="1" applyBorder="1" applyAlignment="1">
      <alignment horizontal="center" vertical="center"/>
    </xf>
    <xf numFmtId="0" fontId="3" fillId="39" borderId="41" xfId="0" applyFont="1" applyFill="1" applyBorder="1" applyAlignment="1">
      <alignment horizontal="center" vertical="center"/>
    </xf>
    <xf numFmtId="0" fontId="3" fillId="39" borderId="49" xfId="0" applyFont="1" applyFill="1" applyBorder="1" applyAlignment="1">
      <alignment horizontal="center" vertical="center"/>
    </xf>
    <xf numFmtId="0" fontId="3" fillId="34" borderId="29" xfId="3" applyFont="1" applyFill="1" applyBorder="1" applyAlignment="1">
      <alignment horizontal="center" vertical="center"/>
    </xf>
    <xf numFmtId="0" fontId="3" fillId="34" borderId="11" xfId="3" applyFont="1" applyFill="1" applyBorder="1" applyAlignment="1">
      <alignment horizontal="center" vertical="center"/>
    </xf>
    <xf numFmtId="0" fontId="3" fillId="34" borderId="29" xfId="3" applyFont="1" applyFill="1" applyBorder="1" applyAlignment="1">
      <alignment horizontal="center" vertical="center" textRotation="90" wrapText="1"/>
    </xf>
    <xf numFmtId="0" fontId="3" fillId="34" borderId="11" xfId="3" applyFont="1" applyFill="1" applyBorder="1" applyAlignment="1">
      <alignment horizontal="center" vertical="center" textRotation="90" wrapText="1"/>
    </xf>
    <xf numFmtId="0" fontId="44" fillId="34" borderId="29" xfId="3" applyFont="1" applyFill="1" applyBorder="1" applyAlignment="1">
      <alignment horizontal="center" vertical="center" textRotation="90"/>
    </xf>
    <xf numFmtId="0" fontId="44" fillId="34" borderId="11" xfId="3" applyFont="1" applyFill="1" applyBorder="1" applyAlignment="1">
      <alignment horizontal="center" vertical="center" textRotation="90"/>
    </xf>
    <xf numFmtId="0" fontId="3" fillId="51" borderId="34" xfId="3" applyFont="1" applyFill="1" applyBorder="1" applyAlignment="1">
      <alignment horizontal="center" vertical="center"/>
    </xf>
    <xf numFmtId="0" fontId="3" fillId="51" borderId="41" xfId="3" applyFont="1" applyFill="1" applyBorder="1" applyAlignment="1">
      <alignment horizontal="center" vertical="center"/>
    </xf>
    <xf numFmtId="0" fontId="3" fillId="51" borderId="49" xfId="3" applyFont="1" applyFill="1" applyBorder="1" applyAlignment="1">
      <alignment horizontal="center" vertical="center"/>
    </xf>
    <xf numFmtId="0" fontId="3" fillId="34" borderId="29" xfId="3" applyFont="1" applyFill="1" applyBorder="1" applyAlignment="1">
      <alignment horizontal="center" vertical="center" wrapText="1"/>
    </xf>
    <xf numFmtId="0" fontId="3" fillId="34" borderId="11" xfId="3" applyFont="1" applyFill="1" applyBorder="1" applyAlignment="1">
      <alignment horizontal="center" vertical="center" wrapText="1"/>
    </xf>
    <xf numFmtId="0" fontId="2" fillId="31" borderId="33" xfId="3" applyFont="1" applyFill="1" applyBorder="1" applyAlignment="1">
      <alignment horizontal="left" vertical="center"/>
    </xf>
    <xf numFmtId="0" fontId="7" fillId="34" borderId="29" xfId="3" applyFont="1" applyFill="1" applyBorder="1" applyAlignment="1">
      <alignment horizontal="center" vertical="center" wrapText="1"/>
    </xf>
    <xf numFmtId="0" fontId="7" fillId="34" borderId="11" xfId="3" applyFont="1" applyFill="1" applyBorder="1" applyAlignment="1">
      <alignment horizontal="center" vertical="center" wrapText="1"/>
    </xf>
    <xf numFmtId="0" fontId="48" fillId="50" borderId="34" xfId="1" applyFont="1" applyFill="1" applyBorder="1" applyAlignment="1">
      <alignment horizontal="center" vertical="center"/>
    </xf>
    <xf numFmtId="0" fontId="48" fillId="50" borderId="41" xfId="1" applyFont="1" applyFill="1" applyBorder="1" applyAlignment="1">
      <alignment horizontal="center" vertical="center"/>
    </xf>
    <xf numFmtId="0" fontId="3" fillId="43" borderId="29" xfId="0" applyFont="1" applyFill="1" applyBorder="1" applyAlignment="1">
      <alignment horizontal="center" vertical="center"/>
    </xf>
    <xf numFmtId="0" fontId="3" fillId="43" borderId="28" xfId="0" applyFont="1" applyFill="1" applyBorder="1" applyAlignment="1">
      <alignment horizontal="center" vertical="center"/>
    </xf>
    <xf numFmtId="0" fontId="9" fillId="23" borderId="34" xfId="0" applyFont="1" applyFill="1" applyBorder="1" applyAlignment="1">
      <alignment horizontal="center" vertical="center"/>
    </xf>
    <xf numFmtId="0" fontId="9" fillId="23" borderId="49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33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9" fillId="39" borderId="0" xfId="0" applyFont="1" applyFill="1" applyAlignment="1">
      <alignment horizontal="center" vertical="center"/>
    </xf>
    <xf numFmtId="0" fontId="30" fillId="34" borderId="55" xfId="0" applyFont="1" applyFill="1" applyBorder="1" applyAlignment="1">
      <alignment horizontal="center" vertical="center"/>
    </xf>
    <xf numFmtId="0" fontId="30" fillId="34" borderId="23" xfId="0" applyFont="1" applyFill="1" applyBorder="1" applyAlignment="1">
      <alignment horizontal="center" vertical="center"/>
    </xf>
    <xf numFmtId="0" fontId="30" fillId="34" borderId="29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30" fillId="34" borderId="34" xfId="0" applyFont="1" applyFill="1" applyBorder="1" applyAlignment="1">
      <alignment horizontal="center" vertical="center" wrapText="1"/>
    </xf>
    <xf numFmtId="0" fontId="30" fillId="34" borderId="49" xfId="0" applyFont="1" applyFill="1" applyBorder="1" applyAlignment="1">
      <alignment horizontal="center" vertical="center" wrapText="1"/>
    </xf>
    <xf numFmtId="0" fontId="30" fillId="34" borderId="34" xfId="0" applyFont="1" applyFill="1" applyBorder="1" applyAlignment="1">
      <alignment horizontal="center" vertical="center"/>
    </xf>
    <xf numFmtId="0" fontId="30" fillId="34" borderId="49" xfId="0" applyFont="1" applyFill="1" applyBorder="1" applyAlignment="1">
      <alignment horizontal="center" vertical="center"/>
    </xf>
    <xf numFmtId="0" fontId="30" fillId="34" borderId="50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52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32" fillId="26" borderId="17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2" fillId="26" borderId="29" xfId="0" applyFont="1" applyFill="1" applyBorder="1" applyAlignment="1">
      <alignment horizontal="center" vertical="center" wrapText="1"/>
    </xf>
    <xf numFmtId="0" fontId="32" fillId="26" borderId="28" xfId="0" applyFont="1" applyFill="1" applyBorder="1" applyAlignment="1">
      <alignment horizontal="center" vertical="center" wrapText="1"/>
    </xf>
    <xf numFmtId="0" fontId="32" fillId="26" borderId="32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26" borderId="54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2" fillId="26" borderId="11" xfId="0" applyFont="1" applyFill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7" fillId="13" borderId="42" xfId="0" applyFont="1" applyFill="1" applyBorder="1" applyAlignment="1">
      <alignment horizontal="center" vertical="center" wrapText="1"/>
    </xf>
    <xf numFmtId="0" fontId="37" fillId="13" borderId="33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7" fillId="13" borderId="55" xfId="0" applyFont="1" applyFill="1" applyBorder="1" applyAlignment="1">
      <alignment horizontal="center" vertical="center" wrapText="1"/>
    </xf>
    <xf numFmtId="0" fontId="37" fillId="13" borderId="9" xfId="0" applyFont="1" applyFill="1" applyBorder="1" applyAlignment="1">
      <alignment horizontal="center" vertical="center" wrapText="1"/>
    </xf>
    <xf numFmtId="0" fontId="37" fillId="13" borderId="23" xfId="0" applyFont="1" applyFill="1" applyBorder="1" applyAlignment="1">
      <alignment horizontal="center" vertical="center" wrapText="1"/>
    </xf>
    <xf numFmtId="0" fontId="37" fillId="13" borderId="34" xfId="0" applyFont="1" applyFill="1" applyBorder="1" applyAlignment="1">
      <alignment horizontal="center" vertical="center" wrapText="1"/>
    </xf>
    <xf numFmtId="0" fontId="37" fillId="13" borderId="41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7" fillId="13" borderId="45" xfId="0" applyFont="1" applyFill="1" applyBorder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5" xfId="2" xr:uid="{00000000-0005-0000-0000-000002000000}"/>
    <cellStyle name="Normal_Sheet1" xfId="3" xr:uid="{00000000-0005-0000-0000-000003000000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me/Statistika/Statistikat%20Ministrise%202022/Muaji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me/Statistika/Statistikat%20Ministrise%202022/Muaji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/>
          <cell r="D8"/>
          <cell r="E8"/>
        </row>
        <row r="9">
          <cell r="C9"/>
          <cell r="D9"/>
          <cell r="E9"/>
        </row>
        <row r="10">
          <cell r="C10"/>
          <cell r="D10"/>
          <cell r="E10"/>
        </row>
        <row r="11">
          <cell r="C11"/>
          <cell r="D11"/>
          <cell r="E11"/>
        </row>
        <row r="13">
          <cell r="C13"/>
          <cell r="D13"/>
          <cell r="E13"/>
        </row>
        <row r="14">
          <cell r="C14"/>
          <cell r="D14"/>
          <cell r="E14"/>
        </row>
        <row r="16">
          <cell r="C16"/>
          <cell r="D16"/>
          <cell r="E16"/>
        </row>
        <row r="17">
          <cell r="C17"/>
          <cell r="D17"/>
          <cell r="E17"/>
        </row>
        <row r="19">
          <cell r="C19"/>
          <cell r="D19"/>
          <cell r="E19"/>
        </row>
        <row r="20">
          <cell r="C20"/>
          <cell r="D20"/>
          <cell r="E20"/>
        </row>
        <row r="22">
          <cell r="C22"/>
          <cell r="D22"/>
          <cell r="E22"/>
        </row>
        <row r="23">
          <cell r="C23"/>
          <cell r="D23"/>
          <cell r="E23"/>
        </row>
        <row r="28">
          <cell r="C28"/>
          <cell r="D28"/>
          <cell r="E28"/>
        </row>
        <row r="29">
          <cell r="C29"/>
          <cell r="D29"/>
          <cell r="E29"/>
        </row>
        <row r="30">
          <cell r="C30"/>
          <cell r="D30"/>
          <cell r="E30"/>
        </row>
        <row r="32">
          <cell r="C32"/>
          <cell r="D32"/>
          <cell r="E32"/>
        </row>
        <row r="33">
          <cell r="C33"/>
          <cell r="D33"/>
          <cell r="E33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1">
          <cell r="C51"/>
          <cell r="D51"/>
          <cell r="E51"/>
        </row>
        <row r="52">
          <cell r="C52"/>
          <cell r="D52"/>
          <cell r="E52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66">
          <cell r="C66"/>
          <cell r="D66"/>
          <cell r="E66"/>
        </row>
        <row r="68">
          <cell r="C68"/>
          <cell r="D68"/>
          <cell r="E68"/>
        </row>
        <row r="69">
          <cell r="C69"/>
          <cell r="D69"/>
          <cell r="E69"/>
        </row>
        <row r="71">
          <cell r="C71"/>
          <cell r="D71"/>
          <cell r="E71"/>
        </row>
        <row r="72">
          <cell r="C72"/>
          <cell r="D72"/>
          <cell r="E72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4">
          <cell r="C84"/>
          <cell r="D84"/>
          <cell r="E84"/>
        </row>
        <row r="85">
          <cell r="C85"/>
          <cell r="D85"/>
          <cell r="E85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/>
          <cell r="D8"/>
          <cell r="E8"/>
        </row>
        <row r="9">
          <cell r="C9"/>
          <cell r="D9"/>
          <cell r="E9"/>
        </row>
        <row r="10">
          <cell r="C10"/>
          <cell r="D10"/>
          <cell r="E10"/>
        </row>
        <row r="11">
          <cell r="C11"/>
          <cell r="D11"/>
          <cell r="E11"/>
        </row>
        <row r="13">
          <cell r="C13"/>
          <cell r="D13"/>
          <cell r="E13"/>
        </row>
        <row r="14">
          <cell r="C14"/>
          <cell r="D14"/>
          <cell r="E14"/>
        </row>
        <row r="16">
          <cell r="C16"/>
          <cell r="D16"/>
          <cell r="E16"/>
        </row>
        <row r="17">
          <cell r="C17"/>
          <cell r="D17"/>
          <cell r="E17"/>
        </row>
        <row r="19">
          <cell r="C19"/>
          <cell r="D19"/>
          <cell r="E19"/>
        </row>
        <row r="20">
          <cell r="C20"/>
          <cell r="D20"/>
          <cell r="E20"/>
        </row>
        <row r="22">
          <cell r="C22"/>
          <cell r="D22"/>
          <cell r="E22"/>
        </row>
        <row r="23">
          <cell r="C23"/>
          <cell r="D23"/>
          <cell r="E23"/>
        </row>
        <row r="28">
          <cell r="C28"/>
          <cell r="D28"/>
          <cell r="E28"/>
        </row>
        <row r="29">
          <cell r="C29"/>
          <cell r="D29"/>
          <cell r="E29"/>
        </row>
        <row r="30">
          <cell r="C30"/>
          <cell r="D30"/>
          <cell r="E30"/>
        </row>
        <row r="32">
          <cell r="C32"/>
          <cell r="D32"/>
          <cell r="E32"/>
        </row>
        <row r="33">
          <cell r="C33"/>
          <cell r="D33"/>
          <cell r="E33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1">
          <cell r="C51"/>
          <cell r="D51"/>
          <cell r="E51"/>
        </row>
        <row r="52">
          <cell r="C52"/>
          <cell r="D52"/>
          <cell r="E52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66">
          <cell r="C66"/>
          <cell r="D66"/>
          <cell r="E66"/>
        </row>
        <row r="68">
          <cell r="C68"/>
          <cell r="D68"/>
          <cell r="E68"/>
        </row>
        <row r="69">
          <cell r="C69"/>
          <cell r="D69"/>
          <cell r="E69"/>
        </row>
        <row r="71">
          <cell r="C71"/>
          <cell r="D71"/>
          <cell r="E71"/>
        </row>
        <row r="72">
          <cell r="C72"/>
          <cell r="D72"/>
          <cell r="E72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4">
          <cell r="C84"/>
          <cell r="D84"/>
          <cell r="E84"/>
        </row>
        <row r="85">
          <cell r="C85"/>
          <cell r="D85"/>
          <cell r="E85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V45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438" sqref="M438"/>
    </sheetView>
  </sheetViews>
  <sheetFormatPr defaultColWidth="9.140625" defaultRowHeight="15" x14ac:dyDescent="0.25"/>
  <cols>
    <col min="2" max="2" width="16.7109375" customWidth="1"/>
    <col min="3" max="6" width="7.7109375" customWidth="1"/>
    <col min="7" max="7" width="6.140625" customWidth="1"/>
    <col min="8" max="18" width="7.7109375" customWidth="1"/>
    <col min="19" max="19" width="8.140625" customWidth="1"/>
    <col min="20" max="32" width="7.7109375" customWidth="1"/>
    <col min="33" max="33" width="11.140625" customWidth="1"/>
    <col min="34" max="34" width="11.85546875" customWidth="1"/>
    <col min="35" max="36" width="7.7109375" customWidth="1"/>
    <col min="37" max="37" width="6.85546875" customWidth="1"/>
    <col min="38" max="38" width="9.140625" style="352"/>
  </cols>
  <sheetData>
    <row r="2" spans="2:38" ht="21.75" thickBot="1" x14ac:dyDescent="0.4">
      <c r="B2" s="1"/>
      <c r="C2" s="381" t="s">
        <v>713</v>
      </c>
      <c r="D2" s="382"/>
      <c r="E2" s="382"/>
      <c r="F2" s="382"/>
      <c r="G2" s="382"/>
      <c r="H2" s="382"/>
      <c r="I2" s="382"/>
      <c r="J2" s="382"/>
      <c r="K2" s="382"/>
      <c r="L2" s="322" t="s">
        <v>620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8" ht="23.25" customHeight="1" thickBot="1" x14ac:dyDescent="0.3">
      <c r="B3" s="383" t="s">
        <v>0</v>
      </c>
      <c r="C3" s="378" t="s">
        <v>1</v>
      </c>
      <c r="D3" s="379"/>
      <c r="E3" s="379"/>
      <c r="F3" s="379"/>
      <c r="G3" s="380"/>
      <c r="H3" s="378" t="s">
        <v>2</v>
      </c>
      <c r="I3" s="379"/>
      <c r="J3" s="379"/>
      <c r="K3" s="379"/>
      <c r="L3" s="379"/>
      <c r="M3" s="380"/>
      <c r="N3" s="3" t="s">
        <v>3</v>
      </c>
      <c r="O3" s="379" t="s">
        <v>580</v>
      </c>
      <c r="P3" s="379"/>
      <c r="Q3" s="379"/>
      <c r="R3" s="380"/>
      <c r="S3" s="378" t="s">
        <v>4</v>
      </c>
      <c r="T3" s="379"/>
      <c r="U3" s="379"/>
      <c r="V3" s="379"/>
      <c r="W3" s="379"/>
      <c r="X3" s="379"/>
      <c r="Y3" s="380"/>
      <c r="Z3" s="378" t="s">
        <v>5</v>
      </c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80"/>
    </row>
    <row r="4" spans="2:38" ht="83.25" customHeight="1" thickBot="1" x14ac:dyDescent="0.3">
      <c r="B4" s="384"/>
      <c r="C4" s="191" t="s">
        <v>6</v>
      </c>
      <c r="D4" s="192" t="s">
        <v>7</v>
      </c>
      <c r="E4" s="192" t="s">
        <v>8</v>
      </c>
      <c r="F4" s="192" t="s">
        <v>9</v>
      </c>
      <c r="G4" s="193" t="s">
        <v>10</v>
      </c>
      <c r="H4" s="194" t="s">
        <v>11</v>
      </c>
      <c r="I4" s="194" t="s">
        <v>12</v>
      </c>
      <c r="J4" s="194" t="s">
        <v>13</v>
      </c>
      <c r="K4" s="194" t="s">
        <v>14</v>
      </c>
      <c r="L4" s="194" t="s">
        <v>15</v>
      </c>
      <c r="M4" s="195" t="s">
        <v>16</v>
      </c>
      <c r="N4" s="196" t="s">
        <v>17</v>
      </c>
      <c r="O4" s="198" t="s">
        <v>558</v>
      </c>
      <c r="P4" s="197" t="s">
        <v>18</v>
      </c>
      <c r="Q4" s="197" t="s">
        <v>416</v>
      </c>
      <c r="R4" s="197" t="s">
        <v>557</v>
      </c>
      <c r="S4" s="192" t="s">
        <v>19</v>
      </c>
      <c r="T4" s="192" t="s">
        <v>20</v>
      </c>
      <c r="U4" s="199" t="s">
        <v>21</v>
      </c>
      <c r="V4" s="192" t="s">
        <v>22</v>
      </c>
      <c r="W4" s="192" t="s">
        <v>23</v>
      </c>
      <c r="X4" s="200" t="s">
        <v>24</v>
      </c>
      <c r="Y4" s="196" t="s">
        <v>25</v>
      </c>
      <c r="Z4" s="201" t="s">
        <v>26</v>
      </c>
      <c r="AA4" s="201" t="s">
        <v>27</v>
      </c>
      <c r="AB4" s="201" t="s">
        <v>28</v>
      </c>
      <c r="AC4" s="201" t="s">
        <v>29</v>
      </c>
      <c r="AD4" s="201" t="s">
        <v>559</v>
      </c>
      <c r="AE4" s="201" t="s">
        <v>30</v>
      </c>
      <c r="AF4" s="201" t="s">
        <v>31</v>
      </c>
      <c r="AG4" s="201" t="s">
        <v>578</v>
      </c>
      <c r="AH4" s="201" t="s">
        <v>579</v>
      </c>
      <c r="AI4" s="201" t="s">
        <v>32</v>
      </c>
      <c r="AJ4" s="201" t="s">
        <v>33</v>
      </c>
      <c r="AK4" s="202" t="s">
        <v>34</v>
      </c>
    </row>
    <row r="5" spans="2:38" ht="24.75" customHeight="1" thickBot="1" x14ac:dyDescent="0.3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</row>
    <row r="6" spans="2:38" ht="18.75" x14ac:dyDescent="0.3">
      <c r="B6" s="5">
        <v>73</v>
      </c>
      <c r="C6" s="6">
        <v>0</v>
      </c>
      <c r="D6" s="6">
        <v>0</v>
      </c>
      <c r="E6" s="6">
        <v>0</v>
      </c>
      <c r="F6" s="6">
        <v>0</v>
      </c>
      <c r="G6" s="7">
        <f>SUM(C6:F6)</f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ref="M6" si="0">SUM(H6:L6)</f>
        <v>0</v>
      </c>
      <c r="N6" s="6">
        <f>G6-M6</f>
        <v>0</v>
      </c>
      <c r="O6" s="8">
        <v>0</v>
      </c>
      <c r="P6" s="8">
        <v>0</v>
      </c>
      <c r="Q6" s="8">
        <v>0</v>
      </c>
      <c r="R6" s="8">
        <v>0</v>
      </c>
      <c r="S6" s="6">
        <v>0</v>
      </c>
      <c r="T6" s="6">
        <v>0</v>
      </c>
      <c r="U6" s="9">
        <f>SUM(S6:T6)</f>
        <v>0</v>
      </c>
      <c r="V6" s="6">
        <v>0</v>
      </c>
      <c r="W6" s="6">
        <v>0</v>
      </c>
      <c r="X6" s="9">
        <f>SUM(V6:W6)</f>
        <v>0</v>
      </c>
      <c r="Y6" s="10">
        <f>SUM(U6+X6)</f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10">
        <f t="shared" ref="AK6" si="1">SUM(Z6:AJ6)</f>
        <v>0</v>
      </c>
      <c r="AL6" s="352" t="str">
        <f>IF(M6=O6+P6+Q6+R6,"","Kujdes")</f>
        <v/>
      </c>
    </row>
    <row r="7" spans="2:38" ht="18.75" x14ac:dyDescent="0.3">
      <c r="B7" s="11">
        <v>74</v>
      </c>
      <c r="C7" s="6"/>
      <c r="D7" s="6">
        <v>0</v>
      </c>
      <c r="E7" s="6">
        <v>0</v>
      </c>
      <c r="F7" s="6">
        <v>0</v>
      </c>
      <c r="G7" s="7">
        <f t="shared" ref="G7:G70" si="2">SUM(C7:F7)</f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ref="M7:M70" si="3">SUM(H7:L7)</f>
        <v>0</v>
      </c>
      <c r="N7" s="6">
        <f t="shared" ref="N7:N70" si="4">G7-M7</f>
        <v>0</v>
      </c>
      <c r="O7" s="8">
        <v>0</v>
      </c>
      <c r="P7" s="8">
        <v>0</v>
      </c>
      <c r="Q7" s="8">
        <v>0</v>
      </c>
      <c r="R7" s="8">
        <v>0</v>
      </c>
      <c r="S7" s="6">
        <v>0</v>
      </c>
      <c r="T7" s="6">
        <v>0</v>
      </c>
      <c r="U7" s="9">
        <f t="shared" ref="U7:U70" si="5">SUM(S7:T7)</f>
        <v>0</v>
      </c>
      <c r="V7" s="6">
        <v>0</v>
      </c>
      <c r="W7" s="6">
        <v>0</v>
      </c>
      <c r="X7" s="9">
        <f t="shared" ref="X7:X70" si="6">SUM(V7:W7)</f>
        <v>0</v>
      </c>
      <c r="Y7" s="10">
        <f t="shared" ref="Y7:Y70" si="7">SUM(U7+X7)</f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10">
        <f t="shared" ref="AK7:AK70" si="8">SUM(Z7:AJ7)</f>
        <v>0</v>
      </c>
      <c r="AL7" s="352" t="str">
        <f t="shared" ref="AL7:AL71" si="9">IF(M7=O7+P7+Q7+R7,"","Kujdes")</f>
        <v/>
      </c>
    </row>
    <row r="8" spans="2:38" ht="18.75" x14ac:dyDescent="0.3">
      <c r="B8" s="11" t="s">
        <v>560</v>
      </c>
      <c r="C8" s="6">
        <v>0</v>
      </c>
      <c r="D8" s="6">
        <v>0</v>
      </c>
      <c r="E8" s="6">
        <v>0</v>
      </c>
      <c r="F8" s="6">
        <v>0</v>
      </c>
      <c r="G8" s="7">
        <f t="shared" si="2"/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3"/>
        <v>0</v>
      </c>
      <c r="N8" s="6">
        <f t="shared" si="4"/>
        <v>0</v>
      </c>
      <c r="O8" s="8">
        <v>0</v>
      </c>
      <c r="P8" s="8">
        <v>0</v>
      </c>
      <c r="Q8" s="8">
        <v>0</v>
      </c>
      <c r="R8" s="8">
        <v>0</v>
      </c>
      <c r="S8" s="6">
        <v>0</v>
      </c>
      <c r="T8" s="6">
        <v>0</v>
      </c>
      <c r="U8" s="9">
        <f t="shared" si="5"/>
        <v>0</v>
      </c>
      <c r="V8" s="6">
        <v>0</v>
      </c>
      <c r="W8" s="6">
        <v>0</v>
      </c>
      <c r="X8" s="9">
        <f t="shared" si="6"/>
        <v>0</v>
      </c>
      <c r="Y8" s="10">
        <f t="shared" si="7"/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10">
        <f t="shared" si="8"/>
        <v>0</v>
      </c>
      <c r="AL8" s="352" t="str">
        <f t="shared" si="9"/>
        <v/>
      </c>
    </row>
    <row r="9" spans="2:38" ht="18.75" x14ac:dyDescent="0.3">
      <c r="B9" s="11">
        <v>75</v>
      </c>
      <c r="C9" s="6">
        <v>0</v>
      </c>
      <c r="D9" s="6">
        <v>0</v>
      </c>
      <c r="E9" s="6">
        <v>0</v>
      </c>
      <c r="F9" s="6">
        <v>0</v>
      </c>
      <c r="G9" s="7">
        <f t="shared" si="2"/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3"/>
        <v>0</v>
      </c>
      <c r="N9" s="6">
        <f t="shared" si="4"/>
        <v>0</v>
      </c>
      <c r="O9" s="8">
        <v>0</v>
      </c>
      <c r="P9" s="8">
        <v>0</v>
      </c>
      <c r="Q9" s="8">
        <v>0</v>
      </c>
      <c r="R9" s="8">
        <v>0</v>
      </c>
      <c r="S9" s="6">
        <v>0</v>
      </c>
      <c r="T9" s="6">
        <v>0</v>
      </c>
      <c r="U9" s="9">
        <f t="shared" si="5"/>
        <v>0</v>
      </c>
      <c r="V9" s="6">
        <v>0</v>
      </c>
      <c r="W9" s="6">
        <v>0</v>
      </c>
      <c r="X9" s="9">
        <f t="shared" si="6"/>
        <v>0</v>
      </c>
      <c r="Y9" s="10">
        <f t="shared" si="7"/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10">
        <f t="shared" si="8"/>
        <v>0</v>
      </c>
      <c r="AL9" s="352" t="str">
        <f t="shared" si="9"/>
        <v/>
      </c>
    </row>
    <row r="10" spans="2:38" ht="18.75" x14ac:dyDescent="0.3">
      <c r="B10" s="11">
        <v>76</v>
      </c>
      <c r="C10" s="6">
        <v>6</v>
      </c>
      <c r="D10" s="6">
        <v>5</v>
      </c>
      <c r="E10" s="6">
        <v>0</v>
      </c>
      <c r="F10" s="6">
        <v>0</v>
      </c>
      <c r="G10" s="7">
        <f t="shared" si="2"/>
        <v>11</v>
      </c>
      <c r="H10" s="6">
        <v>3</v>
      </c>
      <c r="I10" s="6">
        <v>0</v>
      </c>
      <c r="J10" s="6">
        <v>0</v>
      </c>
      <c r="K10" s="6">
        <v>0</v>
      </c>
      <c r="L10" s="6">
        <v>0</v>
      </c>
      <c r="M10" s="7">
        <f t="shared" si="3"/>
        <v>3</v>
      </c>
      <c r="N10" s="6">
        <f t="shared" si="4"/>
        <v>8</v>
      </c>
      <c r="O10" s="8">
        <v>2</v>
      </c>
      <c r="P10" s="8">
        <v>1</v>
      </c>
      <c r="Q10" s="8">
        <v>0</v>
      </c>
      <c r="R10" s="8">
        <v>0</v>
      </c>
      <c r="S10" s="6">
        <v>0</v>
      </c>
      <c r="T10" s="6">
        <v>0</v>
      </c>
      <c r="U10" s="9">
        <f t="shared" si="5"/>
        <v>0</v>
      </c>
      <c r="V10" s="6">
        <v>0</v>
      </c>
      <c r="W10" s="6">
        <v>0</v>
      </c>
      <c r="X10" s="9">
        <f t="shared" si="6"/>
        <v>0</v>
      </c>
      <c r="Y10" s="10">
        <f t="shared" si="7"/>
        <v>0</v>
      </c>
      <c r="Z10" s="6">
        <v>1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10">
        <f t="shared" si="8"/>
        <v>1</v>
      </c>
      <c r="AL10" s="352" t="str">
        <f t="shared" si="9"/>
        <v/>
      </c>
    </row>
    <row r="11" spans="2:38" ht="18.75" x14ac:dyDescent="0.3">
      <c r="B11" s="11">
        <v>77</v>
      </c>
      <c r="C11" s="6">
        <v>0</v>
      </c>
      <c r="D11" s="6">
        <v>0</v>
      </c>
      <c r="E11" s="6">
        <v>0</v>
      </c>
      <c r="F11" s="6">
        <v>0</v>
      </c>
      <c r="G11" s="7">
        <f t="shared" si="2"/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3"/>
        <v>0</v>
      </c>
      <c r="N11" s="6">
        <f t="shared" si="4"/>
        <v>0</v>
      </c>
      <c r="O11" s="8">
        <v>0</v>
      </c>
      <c r="P11" s="8">
        <v>0</v>
      </c>
      <c r="Q11" s="8">
        <v>0</v>
      </c>
      <c r="R11" s="8">
        <v>0</v>
      </c>
      <c r="S11" s="6">
        <v>0</v>
      </c>
      <c r="T11" s="6">
        <v>0</v>
      </c>
      <c r="U11" s="9">
        <f t="shared" si="5"/>
        <v>0</v>
      </c>
      <c r="V11" s="6">
        <v>0</v>
      </c>
      <c r="W11" s="6">
        <v>0</v>
      </c>
      <c r="X11" s="9">
        <f t="shared" si="6"/>
        <v>0</v>
      </c>
      <c r="Y11" s="10">
        <f t="shared" si="7"/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10">
        <f t="shared" si="8"/>
        <v>0</v>
      </c>
      <c r="AL11" s="352" t="str">
        <f t="shared" si="9"/>
        <v/>
      </c>
    </row>
    <row r="12" spans="2:38" ht="18.75" x14ac:dyDescent="0.3">
      <c r="B12" s="11">
        <v>78</v>
      </c>
      <c r="C12" s="6">
        <v>1</v>
      </c>
      <c r="D12" s="6">
        <v>1</v>
      </c>
      <c r="E12" s="6">
        <v>0</v>
      </c>
      <c r="F12" s="6">
        <v>0</v>
      </c>
      <c r="G12" s="7">
        <f t="shared" si="2"/>
        <v>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3"/>
        <v>0</v>
      </c>
      <c r="N12" s="6">
        <f t="shared" si="4"/>
        <v>2</v>
      </c>
      <c r="O12" s="8">
        <v>0</v>
      </c>
      <c r="P12" s="8">
        <v>0</v>
      </c>
      <c r="Q12" s="8">
        <v>0</v>
      </c>
      <c r="R12" s="8">
        <v>0</v>
      </c>
      <c r="S12" s="6">
        <v>0</v>
      </c>
      <c r="T12" s="6">
        <v>0</v>
      </c>
      <c r="U12" s="9">
        <f t="shared" si="5"/>
        <v>0</v>
      </c>
      <c r="V12" s="6">
        <v>0</v>
      </c>
      <c r="W12" s="6">
        <v>0</v>
      </c>
      <c r="X12" s="9">
        <f t="shared" si="6"/>
        <v>0</v>
      </c>
      <c r="Y12" s="10">
        <f t="shared" si="7"/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10">
        <f t="shared" si="8"/>
        <v>1</v>
      </c>
      <c r="AL12" s="352" t="str">
        <f t="shared" si="9"/>
        <v/>
      </c>
    </row>
    <row r="13" spans="2:38" ht="18.75" x14ac:dyDescent="0.3">
      <c r="B13" s="11" t="s">
        <v>404</v>
      </c>
      <c r="C13" s="6">
        <v>1</v>
      </c>
      <c r="D13" s="6">
        <v>0</v>
      </c>
      <c r="E13" s="6">
        <v>0</v>
      </c>
      <c r="F13" s="6">
        <v>0</v>
      </c>
      <c r="G13" s="7">
        <f t="shared" si="2"/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3"/>
        <v>0</v>
      </c>
      <c r="N13" s="6">
        <f t="shared" si="4"/>
        <v>1</v>
      </c>
      <c r="O13" s="8">
        <v>0</v>
      </c>
      <c r="P13" s="8">
        <v>0</v>
      </c>
      <c r="Q13" s="8">
        <v>0</v>
      </c>
      <c r="R13" s="8">
        <v>0</v>
      </c>
      <c r="S13" s="6">
        <v>0</v>
      </c>
      <c r="T13" s="6">
        <v>0</v>
      </c>
      <c r="U13" s="9">
        <f t="shared" si="5"/>
        <v>0</v>
      </c>
      <c r="V13" s="6">
        <v>0</v>
      </c>
      <c r="W13" s="6">
        <v>0</v>
      </c>
      <c r="X13" s="9">
        <f t="shared" si="6"/>
        <v>0</v>
      </c>
      <c r="Y13" s="10">
        <f t="shared" si="7"/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10">
        <f t="shared" si="8"/>
        <v>0</v>
      </c>
      <c r="AL13" s="352" t="str">
        <f t="shared" si="9"/>
        <v/>
      </c>
    </row>
    <row r="14" spans="2:38" ht="18.75" x14ac:dyDescent="0.3">
      <c r="B14" s="12">
        <v>79</v>
      </c>
      <c r="C14" s="6">
        <v>3</v>
      </c>
      <c r="D14" s="6">
        <v>1</v>
      </c>
      <c r="E14" s="6">
        <v>0</v>
      </c>
      <c r="F14" s="6">
        <v>0</v>
      </c>
      <c r="G14" s="7">
        <f t="shared" si="2"/>
        <v>4</v>
      </c>
      <c r="H14" s="6">
        <v>3</v>
      </c>
      <c r="I14" s="6">
        <v>0</v>
      </c>
      <c r="J14" s="6">
        <v>0</v>
      </c>
      <c r="K14" s="6">
        <v>0</v>
      </c>
      <c r="L14" s="6">
        <v>0</v>
      </c>
      <c r="M14" s="7">
        <f t="shared" si="3"/>
        <v>3</v>
      </c>
      <c r="N14" s="6">
        <f t="shared" si="4"/>
        <v>1</v>
      </c>
      <c r="O14" s="8">
        <v>1</v>
      </c>
      <c r="P14" s="8">
        <v>2</v>
      </c>
      <c r="Q14" s="8">
        <v>0</v>
      </c>
      <c r="R14" s="8">
        <v>0</v>
      </c>
      <c r="S14" s="6">
        <v>0</v>
      </c>
      <c r="T14" s="6">
        <v>0</v>
      </c>
      <c r="U14" s="9">
        <f t="shared" si="5"/>
        <v>0</v>
      </c>
      <c r="V14" s="6">
        <v>0</v>
      </c>
      <c r="W14" s="6">
        <v>0</v>
      </c>
      <c r="X14" s="9">
        <f t="shared" si="6"/>
        <v>0</v>
      </c>
      <c r="Y14" s="10">
        <f t="shared" si="7"/>
        <v>0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10">
        <f t="shared" si="8"/>
        <v>1</v>
      </c>
      <c r="AL14" s="352" t="str">
        <f t="shared" si="9"/>
        <v/>
      </c>
    </row>
    <row r="15" spans="2:38" ht="18.75" x14ac:dyDescent="0.3">
      <c r="B15" s="12" t="s">
        <v>35</v>
      </c>
      <c r="C15" s="6">
        <v>1</v>
      </c>
      <c r="D15" s="6">
        <v>0</v>
      </c>
      <c r="E15" s="6">
        <v>0</v>
      </c>
      <c r="F15" s="6">
        <v>0</v>
      </c>
      <c r="G15" s="7">
        <f t="shared" si="2"/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3"/>
        <v>0</v>
      </c>
      <c r="N15" s="6">
        <f t="shared" si="4"/>
        <v>1</v>
      </c>
      <c r="O15" s="8">
        <v>0</v>
      </c>
      <c r="P15" s="8">
        <v>0</v>
      </c>
      <c r="Q15" s="8">
        <v>0</v>
      </c>
      <c r="R15" s="8">
        <v>0</v>
      </c>
      <c r="S15" s="6">
        <v>0</v>
      </c>
      <c r="T15" s="6">
        <v>0</v>
      </c>
      <c r="U15" s="9">
        <f t="shared" si="5"/>
        <v>0</v>
      </c>
      <c r="V15" s="6">
        <v>0</v>
      </c>
      <c r="W15" s="6">
        <v>0</v>
      </c>
      <c r="X15" s="9">
        <f t="shared" si="6"/>
        <v>0</v>
      </c>
      <c r="Y15" s="10">
        <f t="shared" si="7"/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10">
        <f t="shared" si="8"/>
        <v>0</v>
      </c>
      <c r="AL15" s="352" t="str">
        <f t="shared" si="9"/>
        <v/>
      </c>
    </row>
    <row r="16" spans="2:38" ht="18.75" x14ac:dyDescent="0.3">
      <c r="B16" s="12" t="s">
        <v>36</v>
      </c>
      <c r="C16" s="6">
        <v>1</v>
      </c>
      <c r="D16" s="6">
        <v>0</v>
      </c>
      <c r="E16" s="6">
        <v>0</v>
      </c>
      <c r="F16" s="6">
        <v>0</v>
      </c>
      <c r="G16" s="7">
        <f t="shared" si="2"/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3"/>
        <v>0</v>
      </c>
      <c r="N16" s="6">
        <f t="shared" si="4"/>
        <v>1</v>
      </c>
      <c r="O16" s="8">
        <v>0</v>
      </c>
      <c r="P16" s="8">
        <v>0</v>
      </c>
      <c r="Q16" s="8">
        <v>0</v>
      </c>
      <c r="R16" s="8">
        <v>0</v>
      </c>
      <c r="S16" s="6">
        <v>0</v>
      </c>
      <c r="T16" s="6">
        <v>0</v>
      </c>
      <c r="U16" s="9">
        <f t="shared" si="5"/>
        <v>0</v>
      </c>
      <c r="V16" s="6">
        <v>0</v>
      </c>
      <c r="W16" s="6">
        <v>0</v>
      </c>
      <c r="X16" s="9">
        <f t="shared" si="6"/>
        <v>0</v>
      </c>
      <c r="Y16" s="10">
        <f t="shared" si="7"/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10">
        <f t="shared" si="8"/>
        <v>0</v>
      </c>
      <c r="AL16" s="352" t="str">
        <f t="shared" si="9"/>
        <v/>
      </c>
    </row>
    <row r="17" spans="2:38" ht="18.75" x14ac:dyDescent="0.3">
      <c r="B17" s="12" t="s">
        <v>37</v>
      </c>
      <c r="C17" s="6">
        <v>0</v>
      </c>
      <c r="D17" s="6">
        <v>2</v>
      </c>
      <c r="E17" s="6">
        <v>0</v>
      </c>
      <c r="F17" s="6">
        <v>0</v>
      </c>
      <c r="G17" s="7">
        <f t="shared" si="2"/>
        <v>2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7">
        <f t="shared" si="3"/>
        <v>1</v>
      </c>
      <c r="N17" s="6">
        <f t="shared" si="4"/>
        <v>1</v>
      </c>
      <c r="O17" s="8">
        <v>0</v>
      </c>
      <c r="P17" s="8">
        <v>1</v>
      </c>
      <c r="Q17" s="8">
        <v>0</v>
      </c>
      <c r="R17" s="8">
        <v>0</v>
      </c>
      <c r="S17" s="6">
        <v>0</v>
      </c>
      <c r="T17" s="6">
        <v>0</v>
      </c>
      <c r="U17" s="9">
        <f t="shared" si="5"/>
        <v>0</v>
      </c>
      <c r="V17" s="6">
        <v>0</v>
      </c>
      <c r="W17" s="6">
        <v>0</v>
      </c>
      <c r="X17" s="9">
        <f t="shared" si="6"/>
        <v>0</v>
      </c>
      <c r="Y17" s="10">
        <f t="shared" si="7"/>
        <v>0</v>
      </c>
      <c r="Z17" s="6">
        <v>2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10">
        <f t="shared" si="8"/>
        <v>2</v>
      </c>
      <c r="AL17" s="352" t="str">
        <f t="shared" si="9"/>
        <v/>
      </c>
    </row>
    <row r="18" spans="2:38" ht="18.75" x14ac:dyDescent="0.3">
      <c r="B18" s="12">
        <v>80</v>
      </c>
      <c r="C18" s="6">
        <v>1</v>
      </c>
      <c r="D18" s="6">
        <v>0</v>
      </c>
      <c r="E18" s="6">
        <v>0</v>
      </c>
      <c r="F18" s="6">
        <v>0</v>
      </c>
      <c r="G18" s="7">
        <f t="shared" si="2"/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3"/>
        <v>0</v>
      </c>
      <c r="N18" s="6">
        <f t="shared" si="4"/>
        <v>1</v>
      </c>
      <c r="O18" s="8">
        <v>0</v>
      </c>
      <c r="P18" s="8">
        <v>0</v>
      </c>
      <c r="Q18" s="8">
        <v>0</v>
      </c>
      <c r="R18" s="8">
        <v>0</v>
      </c>
      <c r="S18" s="6">
        <v>0</v>
      </c>
      <c r="T18" s="6">
        <v>0</v>
      </c>
      <c r="U18" s="9">
        <f t="shared" si="5"/>
        <v>0</v>
      </c>
      <c r="V18" s="6">
        <v>0</v>
      </c>
      <c r="W18" s="6">
        <v>0</v>
      </c>
      <c r="X18" s="9">
        <f t="shared" si="6"/>
        <v>0</v>
      </c>
      <c r="Y18" s="10">
        <f t="shared" si="7"/>
        <v>0</v>
      </c>
      <c r="Z18" s="6">
        <v>2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10">
        <f t="shared" si="8"/>
        <v>2</v>
      </c>
      <c r="AL18" s="352" t="str">
        <f t="shared" si="9"/>
        <v/>
      </c>
    </row>
    <row r="19" spans="2:38" ht="18.75" x14ac:dyDescent="0.3">
      <c r="B19" s="234">
        <v>81</v>
      </c>
      <c r="C19" s="6">
        <v>0</v>
      </c>
      <c r="D19" s="6">
        <v>0</v>
      </c>
      <c r="E19" s="6">
        <v>0</v>
      </c>
      <c r="F19" s="6">
        <v>0</v>
      </c>
      <c r="G19" s="7">
        <f t="shared" si="2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3"/>
        <v>0</v>
      </c>
      <c r="N19" s="6">
        <f t="shared" si="4"/>
        <v>0</v>
      </c>
      <c r="O19" s="8">
        <v>0</v>
      </c>
      <c r="P19" s="8">
        <v>0</v>
      </c>
      <c r="Q19" s="8">
        <v>0</v>
      </c>
      <c r="R19" s="8">
        <v>0</v>
      </c>
      <c r="S19" s="6">
        <v>0</v>
      </c>
      <c r="T19" s="6">
        <v>0</v>
      </c>
      <c r="U19" s="9">
        <f t="shared" si="5"/>
        <v>0</v>
      </c>
      <c r="V19" s="6">
        <v>0</v>
      </c>
      <c r="W19" s="6">
        <v>0</v>
      </c>
      <c r="X19" s="9">
        <f t="shared" si="6"/>
        <v>0</v>
      </c>
      <c r="Y19" s="10">
        <f t="shared" si="7"/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10">
        <f t="shared" si="8"/>
        <v>0</v>
      </c>
      <c r="AL19" s="352" t="str">
        <f t="shared" si="9"/>
        <v/>
      </c>
    </row>
    <row r="20" spans="2:38" ht="18.75" x14ac:dyDescent="0.3">
      <c r="B20" s="11">
        <v>82</v>
      </c>
      <c r="C20" s="6">
        <v>0</v>
      </c>
      <c r="D20" s="6">
        <v>0</v>
      </c>
      <c r="E20" s="6">
        <v>0</v>
      </c>
      <c r="F20" s="6">
        <v>0</v>
      </c>
      <c r="G20" s="7">
        <f t="shared" si="2"/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3"/>
        <v>0</v>
      </c>
      <c r="N20" s="6">
        <f t="shared" si="4"/>
        <v>0</v>
      </c>
      <c r="O20" s="8">
        <v>0</v>
      </c>
      <c r="P20" s="8">
        <v>0</v>
      </c>
      <c r="Q20" s="8">
        <v>0</v>
      </c>
      <c r="R20" s="8">
        <v>0</v>
      </c>
      <c r="S20" s="6">
        <v>0</v>
      </c>
      <c r="T20" s="6">
        <v>0</v>
      </c>
      <c r="U20" s="9">
        <f t="shared" si="5"/>
        <v>0</v>
      </c>
      <c r="V20" s="6">
        <v>0</v>
      </c>
      <c r="W20" s="6">
        <v>0</v>
      </c>
      <c r="X20" s="9">
        <f t="shared" si="6"/>
        <v>0</v>
      </c>
      <c r="Y20" s="10">
        <f t="shared" si="7"/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10">
        <f t="shared" si="8"/>
        <v>0</v>
      </c>
      <c r="AL20" s="352" t="str">
        <f t="shared" si="9"/>
        <v/>
      </c>
    </row>
    <row r="21" spans="2:38" ht="18.75" x14ac:dyDescent="0.3">
      <c r="B21" s="11">
        <v>83</v>
      </c>
      <c r="C21" s="6">
        <v>0</v>
      </c>
      <c r="D21" s="6">
        <v>0</v>
      </c>
      <c r="E21" s="6">
        <v>0</v>
      </c>
      <c r="F21" s="6">
        <v>0</v>
      </c>
      <c r="G21" s="7">
        <f t="shared" si="2"/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0</v>
      </c>
      <c r="N21" s="6">
        <f t="shared" si="4"/>
        <v>0</v>
      </c>
      <c r="O21" s="8">
        <v>0</v>
      </c>
      <c r="P21" s="8">
        <v>0</v>
      </c>
      <c r="Q21" s="8">
        <v>0</v>
      </c>
      <c r="R21" s="8">
        <v>0</v>
      </c>
      <c r="S21" s="6">
        <v>0</v>
      </c>
      <c r="T21" s="6">
        <v>0</v>
      </c>
      <c r="U21" s="9">
        <f t="shared" si="5"/>
        <v>0</v>
      </c>
      <c r="V21" s="6">
        <v>0</v>
      </c>
      <c r="W21" s="6">
        <v>0</v>
      </c>
      <c r="X21" s="9">
        <f t="shared" si="6"/>
        <v>0</v>
      </c>
      <c r="Y21" s="10">
        <f t="shared" si="7"/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10">
        <f t="shared" si="8"/>
        <v>0</v>
      </c>
      <c r="AL21" s="352" t="str">
        <f t="shared" si="9"/>
        <v/>
      </c>
    </row>
    <row r="22" spans="2:38" ht="18.75" x14ac:dyDescent="0.3">
      <c r="B22" s="11" t="s">
        <v>38</v>
      </c>
      <c r="C22" s="6">
        <v>0</v>
      </c>
      <c r="D22" s="6">
        <v>0</v>
      </c>
      <c r="E22" s="6">
        <v>0</v>
      </c>
      <c r="F22" s="6">
        <v>0</v>
      </c>
      <c r="G22" s="7">
        <f t="shared" si="2"/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3"/>
        <v>0</v>
      </c>
      <c r="N22" s="6">
        <f t="shared" si="4"/>
        <v>0</v>
      </c>
      <c r="O22" s="8">
        <v>0</v>
      </c>
      <c r="P22" s="8">
        <v>0</v>
      </c>
      <c r="Q22" s="8">
        <v>0</v>
      </c>
      <c r="R22" s="8">
        <v>0</v>
      </c>
      <c r="S22" s="6">
        <v>0</v>
      </c>
      <c r="T22" s="6">
        <v>0</v>
      </c>
      <c r="U22" s="9">
        <f t="shared" si="5"/>
        <v>0</v>
      </c>
      <c r="V22" s="6">
        <v>0</v>
      </c>
      <c r="W22" s="6">
        <v>0</v>
      </c>
      <c r="X22" s="9">
        <f t="shared" si="6"/>
        <v>0</v>
      </c>
      <c r="Y22" s="10">
        <f t="shared" si="7"/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10">
        <f t="shared" si="8"/>
        <v>0</v>
      </c>
      <c r="AL22" s="352" t="str">
        <f t="shared" si="9"/>
        <v/>
      </c>
    </row>
    <row r="23" spans="2:38" ht="18.75" x14ac:dyDescent="0.3">
      <c r="B23" s="11" t="s">
        <v>675</v>
      </c>
      <c r="C23" s="6"/>
      <c r="D23" s="6">
        <v>0</v>
      </c>
      <c r="E23" s="6">
        <v>0</v>
      </c>
      <c r="F23" s="6">
        <v>0</v>
      </c>
      <c r="G23" s="7">
        <f t="shared" si="2"/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0</v>
      </c>
      <c r="N23" s="6">
        <f t="shared" si="4"/>
        <v>0</v>
      </c>
      <c r="O23" s="8">
        <v>0</v>
      </c>
      <c r="P23" s="8">
        <v>0</v>
      </c>
      <c r="Q23" s="8">
        <v>0</v>
      </c>
      <c r="R23" s="8">
        <v>0</v>
      </c>
      <c r="S23" s="6">
        <v>0</v>
      </c>
      <c r="T23" s="6">
        <v>0</v>
      </c>
      <c r="U23" s="9">
        <f t="shared" si="5"/>
        <v>0</v>
      </c>
      <c r="V23" s="6">
        <v>0</v>
      </c>
      <c r="W23" s="6">
        <v>0</v>
      </c>
      <c r="X23" s="9">
        <f t="shared" si="6"/>
        <v>0</v>
      </c>
      <c r="Y23" s="10">
        <f t="shared" si="7"/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10">
        <f t="shared" si="8"/>
        <v>0</v>
      </c>
    </row>
    <row r="24" spans="2:38" ht="18.75" x14ac:dyDescent="0.3">
      <c r="B24" s="11" t="s">
        <v>418</v>
      </c>
      <c r="C24" s="6">
        <v>0</v>
      </c>
      <c r="D24" s="6">
        <v>0</v>
      </c>
      <c r="E24" s="6">
        <v>0</v>
      </c>
      <c r="F24" s="6">
        <v>0</v>
      </c>
      <c r="G24" s="7">
        <f t="shared" si="2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f t="shared" si="4"/>
        <v>0</v>
      </c>
      <c r="O24" s="8">
        <v>0</v>
      </c>
      <c r="P24" s="8">
        <v>0</v>
      </c>
      <c r="Q24" s="8">
        <v>0</v>
      </c>
      <c r="R24" s="8">
        <v>0</v>
      </c>
      <c r="S24" s="6">
        <v>0</v>
      </c>
      <c r="T24" s="6">
        <v>0</v>
      </c>
      <c r="U24" s="9">
        <f t="shared" si="5"/>
        <v>0</v>
      </c>
      <c r="V24" s="6">
        <v>0</v>
      </c>
      <c r="W24" s="6">
        <v>0</v>
      </c>
      <c r="X24" s="9">
        <f t="shared" si="6"/>
        <v>0</v>
      </c>
      <c r="Y24" s="10">
        <f t="shared" si="7"/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10">
        <f t="shared" si="8"/>
        <v>0</v>
      </c>
      <c r="AL24" s="352" t="str">
        <f t="shared" si="9"/>
        <v/>
      </c>
    </row>
    <row r="25" spans="2:38" ht="18.75" x14ac:dyDescent="0.3">
      <c r="B25" s="11">
        <v>85</v>
      </c>
      <c r="C25" s="6">
        <v>0</v>
      </c>
      <c r="D25" s="6">
        <v>1</v>
      </c>
      <c r="E25" s="6">
        <v>0</v>
      </c>
      <c r="F25" s="6">
        <v>0</v>
      </c>
      <c r="G25" s="7">
        <f t="shared" si="2"/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3"/>
        <v>0</v>
      </c>
      <c r="N25" s="6">
        <f t="shared" si="4"/>
        <v>1</v>
      </c>
      <c r="O25" s="8">
        <v>0</v>
      </c>
      <c r="P25" s="8">
        <v>0</v>
      </c>
      <c r="Q25" s="8">
        <v>0</v>
      </c>
      <c r="R25" s="8">
        <v>0</v>
      </c>
      <c r="S25" s="6">
        <v>0</v>
      </c>
      <c r="T25" s="6">
        <v>0</v>
      </c>
      <c r="U25" s="9">
        <f t="shared" si="5"/>
        <v>0</v>
      </c>
      <c r="V25" s="6">
        <v>0</v>
      </c>
      <c r="W25" s="6">
        <v>0</v>
      </c>
      <c r="X25" s="9">
        <f t="shared" si="6"/>
        <v>0</v>
      </c>
      <c r="Y25" s="10">
        <f t="shared" si="7"/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10">
        <f t="shared" si="8"/>
        <v>0</v>
      </c>
      <c r="AL25" s="352" t="str">
        <f t="shared" si="9"/>
        <v/>
      </c>
    </row>
    <row r="26" spans="2:38" ht="18.75" x14ac:dyDescent="0.3">
      <c r="B26" s="12">
        <v>86</v>
      </c>
      <c r="C26" s="6">
        <v>0</v>
      </c>
      <c r="D26" s="6">
        <v>0</v>
      </c>
      <c r="E26" s="6">
        <v>0</v>
      </c>
      <c r="F26" s="6">
        <v>0</v>
      </c>
      <c r="G26" s="7">
        <f t="shared" si="2"/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3"/>
        <v>0</v>
      </c>
      <c r="N26" s="6">
        <f t="shared" si="4"/>
        <v>0</v>
      </c>
      <c r="O26" s="8">
        <v>0</v>
      </c>
      <c r="P26" s="8">
        <v>0</v>
      </c>
      <c r="Q26" s="8">
        <v>0</v>
      </c>
      <c r="R26" s="8">
        <v>0</v>
      </c>
      <c r="S26" s="6">
        <v>0</v>
      </c>
      <c r="T26" s="6">
        <v>0</v>
      </c>
      <c r="U26" s="9">
        <f t="shared" si="5"/>
        <v>0</v>
      </c>
      <c r="V26" s="6">
        <v>0</v>
      </c>
      <c r="W26" s="6">
        <v>0</v>
      </c>
      <c r="X26" s="9">
        <f t="shared" si="6"/>
        <v>0</v>
      </c>
      <c r="Y26" s="10">
        <f t="shared" si="7"/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10">
        <f t="shared" si="8"/>
        <v>0</v>
      </c>
      <c r="AL26" s="352" t="str">
        <f t="shared" si="9"/>
        <v/>
      </c>
    </row>
    <row r="27" spans="2:38" ht="18.75" x14ac:dyDescent="0.3">
      <c r="B27" s="11">
        <v>87</v>
      </c>
      <c r="C27" s="6">
        <v>0</v>
      </c>
      <c r="D27" s="6">
        <v>0</v>
      </c>
      <c r="E27" s="6">
        <v>0</v>
      </c>
      <c r="F27" s="6">
        <v>0</v>
      </c>
      <c r="G27" s="7">
        <f t="shared" si="2"/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3"/>
        <v>0</v>
      </c>
      <c r="N27" s="6">
        <f t="shared" si="4"/>
        <v>0</v>
      </c>
      <c r="O27" s="8">
        <v>0</v>
      </c>
      <c r="P27" s="8">
        <v>0</v>
      </c>
      <c r="Q27" s="8">
        <v>0</v>
      </c>
      <c r="R27" s="8">
        <v>0</v>
      </c>
      <c r="S27" s="6">
        <v>0</v>
      </c>
      <c r="T27" s="6">
        <v>0</v>
      </c>
      <c r="U27" s="9">
        <f t="shared" si="5"/>
        <v>0</v>
      </c>
      <c r="V27" s="6">
        <v>0</v>
      </c>
      <c r="W27" s="6">
        <v>0</v>
      </c>
      <c r="X27" s="9">
        <f t="shared" si="6"/>
        <v>0</v>
      </c>
      <c r="Y27" s="10">
        <f t="shared" si="7"/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10">
        <f t="shared" si="8"/>
        <v>0</v>
      </c>
      <c r="AL27" s="352" t="str">
        <f t="shared" si="9"/>
        <v/>
      </c>
    </row>
    <row r="28" spans="2:38" ht="18.75" x14ac:dyDescent="0.3">
      <c r="B28" s="11">
        <v>88</v>
      </c>
      <c r="C28" s="6">
        <v>1</v>
      </c>
      <c r="D28" s="6">
        <v>0</v>
      </c>
      <c r="E28" s="6">
        <v>0</v>
      </c>
      <c r="F28" s="6">
        <v>0</v>
      </c>
      <c r="G28" s="7">
        <f t="shared" si="2"/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7">
        <f t="shared" si="3"/>
        <v>1</v>
      </c>
      <c r="N28" s="6">
        <f t="shared" si="4"/>
        <v>0</v>
      </c>
      <c r="O28" s="8">
        <v>0</v>
      </c>
      <c r="P28" s="8">
        <v>0</v>
      </c>
      <c r="Q28" s="8">
        <v>1</v>
      </c>
      <c r="R28" s="8">
        <v>0</v>
      </c>
      <c r="S28" s="6">
        <v>0</v>
      </c>
      <c r="T28" s="6">
        <v>0</v>
      </c>
      <c r="U28" s="9">
        <f t="shared" si="5"/>
        <v>0</v>
      </c>
      <c r="V28" s="6">
        <v>0</v>
      </c>
      <c r="W28" s="6">
        <v>0</v>
      </c>
      <c r="X28" s="9">
        <f t="shared" si="6"/>
        <v>0</v>
      </c>
      <c r="Y28" s="10">
        <f t="shared" si="7"/>
        <v>0</v>
      </c>
      <c r="Z28" s="6">
        <v>3</v>
      </c>
      <c r="AA28" s="6">
        <v>2</v>
      </c>
      <c r="AB28" s="6">
        <v>3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10">
        <f t="shared" si="8"/>
        <v>8</v>
      </c>
      <c r="AL28" s="352" t="str">
        <f t="shared" si="9"/>
        <v/>
      </c>
    </row>
    <row r="29" spans="2:38" ht="18.75" x14ac:dyDescent="0.3">
      <c r="B29" s="11" t="s">
        <v>39</v>
      </c>
      <c r="C29" s="6">
        <v>0</v>
      </c>
      <c r="D29" s="6">
        <v>0</v>
      </c>
      <c r="E29" s="6">
        <v>0</v>
      </c>
      <c r="F29" s="6">
        <v>0</v>
      </c>
      <c r="G29" s="7">
        <f t="shared" si="2"/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3"/>
        <v>0</v>
      </c>
      <c r="N29" s="6">
        <f t="shared" si="4"/>
        <v>0</v>
      </c>
      <c r="O29" s="8">
        <v>0</v>
      </c>
      <c r="P29" s="8">
        <v>0</v>
      </c>
      <c r="Q29" s="8">
        <v>0</v>
      </c>
      <c r="R29" s="8">
        <v>0</v>
      </c>
      <c r="S29" s="6">
        <v>0</v>
      </c>
      <c r="T29" s="6">
        <v>0</v>
      </c>
      <c r="U29" s="9">
        <f t="shared" si="5"/>
        <v>0</v>
      </c>
      <c r="V29" s="6">
        <v>0</v>
      </c>
      <c r="W29" s="6">
        <v>0</v>
      </c>
      <c r="X29" s="9">
        <f t="shared" si="6"/>
        <v>0</v>
      </c>
      <c r="Y29" s="10">
        <f t="shared" si="7"/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10">
        <f t="shared" si="8"/>
        <v>0</v>
      </c>
      <c r="AL29" s="352" t="str">
        <f t="shared" si="9"/>
        <v/>
      </c>
    </row>
    <row r="30" spans="2:38" ht="18.75" x14ac:dyDescent="0.3">
      <c r="B30" s="11" t="s">
        <v>40</v>
      </c>
      <c r="C30" s="6">
        <v>0</v>
      </c>
      <c r="D30" s="6">
        <v>0</v>
      </c>
      <c r="E30" s="6">
        <v>0</v>
      </c>
      <c r="F30" s="6">
        <v>0</v>
      </c>
      <c r="G30" s="7">
        <f t="shared" si="2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3"/>
        <v>0</v>
      </c>
      <c r="N30" s="6">
        <f t="shared" si="4"/>
        <v>0</v>
      </c>
      <c r="O30" s="8">
        <v>0</v>
      </c>
      <c r="P30" s="8">
        <v>0</v>
      </c>
      <c r="Q30" s="8">
        <v>0</v>
      </c>
      <c r="R30" s="8">
        <v>0</v>
      </c>
      <c r="S30" s="6">
        <v>0</v>
      </c>
      <c r="T30" s="6">
        <v>0</v>
      </c>
      <c r="U30" s="9">
        <f t="shared" si="5"/>
        <v>0</v>
      </c>
      <c r="V30" s="6">
        <v>0</v>
      </c>
      <c r="W30" s="6">
        <v>0</v>
      </c>
      <c r="X30" s="9">
        <f t="shared" si="6"/>
        <v>0</v>
      </c>
      <c r="Y30" s="10">
        <f t="shared" si="7"/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10">
        <f t="shared" si="8"/>
        <v>0</v>
      </c>
      <c r="AL30" s="352" t="str">
        <f t="shared" si="9"/>
        <v/>
      </c>
    </row>
    <row r="31" spans="2:38" ht="18.75" x14ac:dyDescent="0.3">
      <c r="B31" s="11" t="s">
        <v>41</v>
      </c>
      <c r="C31" s="6">
        <v>0</v>
      </c>
      <c r="D31" s="6">
        <v>0</v>
      </c>
      <c r="E31" s="6">
        <v>0</v>
      </c>
      <c r="F31" s="6">
        <v>0</v>
      </c>
      <c r="G31" s="7">
        <f t="shared" si="2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3"/>
        <v>0</v>
      </c>
      <c r="N31" s="6">
        <f t="shared" si="4"/>
        <v>0</v>
      </c>
      <c r="O31" s="8">
        <v>0</v>
      </c>
      <c r="P31" s="8">
        <v>0</v>
      </c>
      <c r="Q31" s="8">
        <v>0</v>
      </c>
      <c r="R31" s="8">
        <v>0</v>
      </c>
      <c r="S31" s="6">
        <v>0</v>
      </c>
      <c r="T31" s="6">
        <v>0</v>
      </c>
      <c r="U31" s="9">
        <f t="shared" si="5"/>
        <v>0</v>
      </c>
      <c r="V31" s="6">
        <v>0</v>
      </c>
      <c r="W31" s="6">
        <v>0</v>
      </c>
      <c r="X31" s="9">
        <f t="shared" si="6"/>
        <v>0</v>
      </c>
      <c r="Y31" s="10">
        <f t="shared" si="7"/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10">
        <f t="shared" si="8"/>
        <v>0</v>
      </c>
      <c r="AL31" s="352" t="str">
        <f t="shared" si="9"/>
        <v/>
      </c>
    </row>
    <row r="32" spans="2:38" ht="18.75" x14ac:dyDescent="0.3">
      <c r="B32" s="11">
        <v>93</v>
      </c>
      <c r="C32" s="6">
        <v>0</v>
      </c>
      <c r="D32" s="6">
        <v>0</v>
      </c>
      <c r="E32" s="6">
        <v>0</v>
      </c>
      <c r="F32" s="6">
        <v>0</v>
      </c>
      <c r="G32" s="7">
        <f t="shared" si="2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3"/>
        <v>0</v>
      </c>
      <c r="N32" s="6">
        <f t="shared" si="4"/>
        <v>0</v>
      </c>
      <c r="O32" s="8">
        <v>0</v>
      </c>
      <c r="P32" s="8">
        <v>0</v>
      </c>
      <c r="Q32" s="8">
        <v>0</v>
      </c>
      <c r="R32" s="8">
        <v>0</v>
      </c>
      <c r="S32" s="6">
        <v>0</v>
      </c>
      <c r="T32" s="6">
        <v>0</v>
      </c>
      <c r="U32" s="9">
        <f t="shared" si="5"/>
        <v>0</v>
      </c>
      <c r="V32" s="6">
        <v>0</v>
      </c>
      <c r="W32" s="6">
        <v>0</v>
      </c>
      <c r="X32" s="9">
        <f t="shared" si="6"/>
        <v>0</v>
      </c>
      <c r="Y32" s="10">
        <f t="shared" si="7"/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10">
        <f t="shared" si="8"/>
        <v>0</v>
      </c>
      <c r="AL32" s="352" t="str">
        <f t="shared" si="9"/>
        <v/>
      </c>
    </row>
    <row r="33" spans="2:38" ht="18.75" x14ac:dyDescent="0.3">
      <c r="B33" s="11" t="s">
        <v>42</v>
      </c>
      <c r="C33" s="6">
        <v>0</v>
      </c>
      <c r="D33" s="6">
        <v>0</v>
      </c>
      <c r="E33" s="6">
        <v>0</v>
      </c>
      <c r="F33" s="6">
        <v>0</v>
      </c>
      <c r="G33" s="7">
        <f t="shared" si="2"/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3"/>
        <v>0</v>
      </c>
      <c r="N33" s="6">
        <f t="shared" si="4"/>
        <v>0</v>
      </c>
      <c r="O33" s="8">
        <v>0</v>
      </c>
      <c r="P33" s="8">
        <v>0</v>
      </c>
      <c r="Q33" s="8">
        <v>0</v>
      </c>
      <c r="R33" s="8">
        <v>0</v>
      </c>
      <c r="S33" s="6">
        <v>0</v>
      </c>
      <c r="T33" s="6">
        <v>0</v>
      </c>
      <c r="U33" s="9">
        <f t="shared" si="5"/>
        <v>0</v>
      </c>
      <c r="V33" s="6">
        <v>0</v>
      </c>
      <c r="W33" s="6">
        <v>0</v>
      </c>
      <c r="X33" s="9">
        <f t="shared" si="6"/>
        <v>0</v>
      </c>
      <c r="Y33" s="10">
        <f t="shared" si="7"/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10">
        <f t="shared" si="8"/>
        <v>0</v>
      </c>
      <c r="AL33" s="352" t="str">
        <f t="shared" si="9"/>
        <v/>
      </c>
    </row>
    <row r="34" spans="2:38" ht="18.75" x14ac:dyDescent="0.3">
      <c r="B34" s="11">
        <v>96</v>
      </c>
      <c r="C34" s="6">
        <v>1</v>
      </c>
      <c r="D34" s="6">
        <v>1</v>
      </c>
      <c r="E34" s="6">
        <v>0</v>
      </c>
      <c r="F34" s="6">
        <v>0</v>
      </c>
      <c r="G34" s="7">
        <f t="shared" si="2"/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3"/>
        <v>0</v>
      </c>
      <c r="N34" s="6">
        <f t="shared" si="4"/>
        <v>2</v>
      </c>
      <c r="O34" s="8">
        <v>0</v>
      </c>
      <c r="P34" s="8">
        <v>0</v>
      </c>
      <c r="Q34" s="8">
        <v>0</v>
      </c>
      <c r="R34" s="8">
        <v>0</v>
      </c>
      <c r="S34" s="6">
        <v>0</v>
      </c>
      <c r="T34" s="6">
        <v>0</v>
      </c>
      <c r="U34" s="9">
        <f t="shared" si="5"/>
        <v>0</v>
      </c>
      <c r="V34" s="6">
        <v>0</v>
      </c>
      <c r="W34" s="6">
        <v>0</v>
      </c>
      <c r="X34" s="9">
        <f t="shared" si="6"/>
        <v>0</v>
      </c>
      <c r="Y34" s="10">
        <f t="shared" si="7"/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10">
        <f t="shared" si="8"/>
        <v>0</v>
      </c>
      <c r="AL34" s="352" t="str">
        <f t="shared" si="9"/>
        <v/>
      </c>
    </row>
    <row r="35" spans="2:38" ht="18.75" x14ac:dyDescent="0.3">
      <c r="B35" s="11">
        <v>98</v>
      </c>
      <c r="C35" s="6">
        <v>1</v>
      </c>
      <c r="D35" s="6">
        <v>0</v>
      </c>
      <c r="E35" s="6">
        <v>0</v>
      </c>
      <c r="F35" s="6">
        <v>0</v>
      </c>
      <c r="G35" s="7">
        <f t="shared" si="2"/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3"/>
        <v>0</v>
      </c>
      <c r="N35" s="6">
        <f t="shared" si="4"/>
        <v>1</v>
      </c>
      <c r="O35" s="8">
        <v>0</v>
      </c>
      <c r="P35" s="8">
        <v>0</v>
      </c>
      <c r="Q35" s="8">
        <v>0</v>
      </c>
      <c r="R35" s="8">
        <v>0</v>
      </c>
      <c r="S35" s="6">
        <v>0</v>
      </c>
      <c r="T35" s="6">
        <v>0</v>
      </c>
      <c r="U35" s="9">
        <f t="shared" si="5"/>
        <v>0</v>
      </c>
      <c r="V35" s="6">
        <v>0</v>
      </c>
      <c r="W35" s="6">
        <v>0</v>
      </c>
      <c r="X35" s="9">
        <f t="shared" si="6"/>
        <v>0</v>
      </c>
      <c r="Y35" s="10">
        <f t="shared" si="7"/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10">
        <f t="shared" si="8"/>
        <v>0</v>
      </c>
      <c r="AL35" s="352" t="str">
        <f t="shared" si="9"/>
        <v/>
      </c>
    </row>
    <row r="36" spans="2:38" ht="18.75" x14ac:dyDescent="0.3">
      <c r="B36" s="11">
        <v>99</v>
      </c>
      <c r="C36" s="6">
        <v>1</v>
      </c>
      <c r="D36" s="6">
        <v>0</v>
      </c>
      <c r="E36" s="6">
        <v>0</v>
      </c>
      <c r="F36" s="6">
        <v>0</v>
      </c>
      <c r="G36" s="7">
        <f t="shared" si="2"/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3"/>
        <v>0</v>
      </c>
      <c r="N36" s="6">
        <f t="shared" si="4"/>
        <v>1</v>
      </c>
      <c r="O36" s="8">
        <v>0</v>
      </c>
      <c r="P36" s="8">
        <v>0</v>
      </c>
      <c r="Q36" s="8">
        <v>0</v>
      </c>
      <c r="R36" s="8">
        <v>0</v>
      </c>
      <c r="S36" s="6">
        <v>0</v>
      </c>
      <c r="T36" s="6">
        <v>0</v>
      </c>
      <c r="U36" s="9">
        <f t="shared" si="5"/>
        <v>0</v>
      </c>
      <c r="V36" s="6">
        <v>0</v>
      </c>
      <c r="W36" s="6">
        <v>0</v>
      </c>
      <c r="X36" s="9">
        <f t="shared" si="6"/>
        <v>0</v>
      </c>
      <c r="Y36" s="10">
        <f t="shared" si="7"/>
        <v>0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10">
        <f t="shared" si="8"/>
        <v>1</v>
      </c>
      <c r="AL36" s="352" t="str">
        <f t="shared" si="9"/>
        <v/>
      </c>
    </row>
    <row r="37" spans="2:38" ht="18.75" x14ac:dyDescent="0.3">
      <c r="B37" s="11">
        <v>100</v>
      </c>
      <c r="C37" s="6">
        <v>1</v>
      </c>
      <c r="D37" s="6">
        <v>0</v>
      </c>
      <c r="E37" s="6">
        <v>0</v>
      </c>
      <c r="F37" s="6">
        <v>0</v>
      </c>
      <c r="G37" s="7">
        <f t="shared" si="2"/>
        <v>1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3"/>
        <v>0</v>
      </c>
      <c r="N37" s="6">
        <f t="shared" si="4"/>
        <v>1</v>
      </c>
      <c r="O37" s="8">
        <v>0</v>
      </c>
      <c r="P37" s="8">
        <v>0</v>
      </c>
      <c r="Q37" s="8">
        <v>0</v>
      </c>
      <c r="R37" s="8">
        <v>0</v>
      </c>
      <c r="S37" s="6">
        <v>0</v>
      </c>
      <c r="T37" s="6">
        <v>0</v>
      </c>
      <c r="U37" s="9">
        <f t="shared" si="5"/>
        <v>0</v>
      </c>
      <c r="V37" s="6">
        <v>0</v>
      </c>
      <c r="W37" s="6">
        <v>0</v>
      </c>
      <c r="X37" s="9">
        <f t="shared" si="6"/>
        <v>0</v>
      </c>
      <c r="Y37" s="10">
        <f t="shared" si="7"/>
        <v>0</v>
      </c>
      <c r="Z37" s="6">
        <v>1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10">
        <f t="shared" si="8"/>
        <v>1</v>
      </c>
      <c r="AL37" s="352" t="str">
        <f t="shared" si="9"/>
        <v/>
      </c>
    </row>
    <row r="38" spans="2:38" ht="18.75" x14ac:dyDescent="0.3">
      <c r="B38" s="11">
        <v>101</v>
      </c>
      <c r="C38" s="6">
        <v>0</v>
      </c>
      <c r="D38" s="6">
        <v>0</v>
      </c>
      <c r="E38" s="6">
        <v>0</v>
      </c>
      <c r="F38" s="6">
        <v>0</v>
      </c>
      <c r="G38" s="7">
        <f t="shared" si="2"/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3"/>
        <v>0</v>
      </c>
      <c r="N38" s="6">
        <f t="shared" si="4"/>
        <v>0</v>
      </c>
      <c r="O38" s="8">
        <v>0</v>
      </c>
      <c r="P38" s="8">
        <v>0</v>
      </c>
      <c r="Q38" s="8">
        <v>0</v>
      </c>
      <c r="R38" s="8">
        <v>0</v>
      </c>
      <c r="S38" s="6">
        <v>0</v>
      </c>
      <c r="T38" s="6">
        <v>0</v>
      </c>
      <c r="U38" s="9">
        <f t="shared" si="5"/>
        <v>0</v>
      </c>
      <c r="V38" s="6">
        <v>0</v>
      </c>
      <c r="W38" s="6">
        <v>0</v>
      </c>
      <c r="X38" s="9">
        <f t="shared" si="6"/>
        <v>0</v>
      </c>
      <c r="Y38" s="10">
        <f t="shared" si="7"/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10">
        <f t="shared" si="8"/>
        <v>0</v>
      </c>
      <c r="AL38" s="352" t="str">
        <f t="shared" si="9"/>
        <v/>
      </c>
    </row>
    <row r="39" spans="2:38" ht="18.75" x14ac:dyDescent="0.3">
      <c r="B39" s="11">
        <v>102</v>
      </c>
      <c r="C39" s="6">
        <v>0</v>
      </c>
      <c r="D39" s="6">
        <v>0</v>
      </c>
      <c r="E39" s="6">
        <v>0</v>
      </c>
      <c r="F39" s="6">
        <v>0</v>
      </c>
      <c r="G39" s="7">
        <f t="shared" si="2"/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3"/>
        <v>0</v>
      </c>
      <c r="N39" s="6">
        <f t="shared" si="4"/>
        <v>0</v>
      </c>
      <c r="O39" s="8">
        <v>0</v>
      </c>
      <c r="P39" s="8">
        <v>0</v>
      </c>
      <c r="Q39" s="8">
        <v>0</v>
      </c>
      <c r="R39" s="8">
        <v>0</v>
      </c>
      <c r="S39" s="6">
        <v>0</v>
      </c>
      <c r="T39" s="6">
        <v>0</v>
      </c>
      <c r="U39" s="9">
        <f t="shared" si="5"/>
        <v>0</v>
      </c>
      <c r="V39" s="6">
        <v>0</v>
      </c>
      <c r="W39" s="6">
        <v>0</v>
      </c>
      <c r="X39" s="9">
        <f t="shared" si="6"/>
        <v>0</v>
      </c>
      <c r="Y39" s="10">
        <f t="shared" si="7"/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10">
        <f t="shared" si="8"/>
        <v>0</v>
      </c>
      <c r="AL39" s="352" t="str">
        <f t="shared" si="9"/>
        <v/>
      </c>
    </row>
    <row r="40" spans="2:38" ht="18.75" x14ac:dyDescent="0.3">
      <c r="B40" s="11" t="s">
        <v>43</v>
      </c>
      <c r="C40" s="6">
        <v>0</v>
      </c>
      <c r="D40" s="6">
        <v>0</v>
      </c>
      <c r="E40" s="6">
        <v>0</v>
      </c>
      <c r="F40" s="6">
        <v>0</v>
      </c>
      <c r="G40" s="7">
        <f t="shared" si="2"/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3"/>
        <v>0</v>
      </c>
      <c r="N40" s="6">
        <f t="shared" si="4"/>
        <v>0</v>
      </c>
      <c r="O40" s="8">
        <v>0</v>
      </c>
      <c r="P40" s="8">
        <v>0</v>
      </c>
      <c r="Q40" s="8">
        <v>0</v>
      </c>
      <c r="R40" s="8">
        <v>0</v>
      </c>
      <c r="S40" s="6">
        <v>0</v>
      </c>
      <c r="T40" s="6">
        <v>0</v>
      </c>
      <c r="U40" s="9">
        <f t="shared" si="5"/>
        <v>0</v>
      </c>
      <c r="V40" s="6">
        <v>0</v>
      </c>
      <c r="W40" s="6">
        <v>0</v>
      </c>
      <c r="X40" s="9">
        <f t="shared" si="6"/>
        <v>0</v>
      </c>
      <c r="Y40" s="10">
        <f t="shared" si="7"/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10">
        <f t="shared" si="8"/>
        <v>0</v>
      </c>
      <c r="AL40" s="352" t="str">
        <f t="shared" si="9"/>
        <v/>
      </c>
    </row>
    <row r="41" spans="2:38" ht="18.75" x14ac:dyDescent="0.3">
      <c r="B41" s="11">
        <v>103</v>
      </c>
      <c r="C41" s="6">
        <v>0</v>
      </c>
      <c r="D41" s="6">
        <v>0</v>
      </c>
      <c r="E41" s="6">
        <v>0</v>
      </c>
      <c r="F41" s="6">
        <v>0</v>
      </c>
      <c r="G41" s="7">
        <f t="shared" si="2"/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7">
        <f t="shared" si="3"/>
        <v>0</v>
      </c>
      <c r="N41" s="6">
        <f t="shared" si="4"/>
        <v>0</v>
      </c>
      <c r="O41" s="8">
        <v>0</v>
      </c>
      <c r="P41" s="8">
        <v>0</v>
      </c>
      <c r="Q41" s="8">
        <v>0</v>
      </c>
      <c r="R41" s="8">
        <v>0</v>
      </c>
      <c r="S41" s="6">
        <v>0</v>
      </c>
      <c r="T41" s="6">
        <v>0</v>
      </c>
      <c r="U41" s="9">
        <f t="shared" si="5"/>
        <v>0</v>
      </c>
      <c r="V41" s="6">
        <v>0</v>
      </c>
      <c r="W41" s="6">
        <v>0</v>
      </c>
      <c r="X41" s="9">
        <f t="shared" si="6"/>
        <v>0</v>
      </c>
      <c r="Y41" s="10">
        <f t="shared" si="7"/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10">
        <f t="shared" si="8"/>
        <v>0</v>
      </c>
      <c r="AL41" s="352" t="str">
        <f t="shared" si="9"/>
        <v/>
      </c>
    </row>
    <row r="42" spans="2:38" ht="18.75" x14ac:dyDescent="0.3">
      <c r="B42" s="11">
        <v>104</v>
      </c>
      <c r="C42" s="6">
        <v>0</v>
      </c>
      <c r="D42" s="6">
        <v>0</v>
      </c>
      <c r="E42" s="6">
        <v>0</v>
      </c>
      <c r="F42" s="6">
        <v>0</v>
      </c>
      <c r="G42" s="7">
        <f t="shared" si="2"/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>
        <f t="shared" si="3"/>
        <v>0</v>
      </c>
      <c r="N42" s="6">
        <f t="shared" si="4"/>
        <v>0</v>
      </c>
      <c r="O42" s="8">
        <v>0</v>
      </c>
      <c r="P42" s="8">
        <v>0</v>
      </c>
      <c r="Q42" s="8">
        <v>0</v>
      </c>
      <c r="R42" s="8">
        <v>0</v>
      </c>
      <c r="S42" s="6">
        <v>0</v>
      </c>
      <c r="T42" s="6">
        <v>0</v>
      </c>
      <c r="U42" s="9">
        <f t="shared" si="5"/>
        <v>0</v>
      </c>
      <c r="V42" s="6">
        <v>0</v>
      </c>
      <c r="W42" s="6">
        <v>0</v>
      </c>
      <c r="X42" s="9">
        <f t="shared" si="6"/>
        <v>0</v>
      </c>
      <c r="Y42" s="10">
        <f t="shared" si="7"/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10">
        <f t="shared" si="8"/>
        <v>0</v>
      </c>
      <c r="AL42" s="352" t="str">
        <f t="shared" si="9"/>
        <v/>
      </c>
    </row>
    <row r="43" spans="2:38" ht="18.75" x14ac:dyDescent="0.3">
      <c r="B43" s="11">
        <v>105</v>
      </c>
      <c r="C43" s="6">
        <v>0</v>
      </c>
      <c r="D43" s="6">
        <v>0</v>
      </c>
      <c r="E43" s="6">
        <v>0</v>
      </c>
      <c r="F43" s="6">
        <v>0</v>
      </c>
      <c r="G43" s="7">
        <f t="shared" si="2"/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>
        <f t="shared" si="3"/>
        <v>0</v>
      </c>
      <c r="N43" s="6">
        <f t="shared" si="4"/>
        <v>0</v>
      </c>
      <c r="O43" s="8">
        <v>0</v>
      </c>
      <c r="P43" s="8">
        <v>0</v>
      </c>
      <c r="Q43" s="8">
        <v>0</v>
      </c>
      <c r="R43" s="8">
        <v>0</v>
      </c>
      <c r="S43" s="6">
        <v>0</v>
      </c>
      <c r="T43" s="6">
        <v>0</v>
      </c>
      <c r="U43" s="9">
        <f t="shared" si="5"/>
        <v>0</v>
      </c>
      <c r="V43" s="6">
        <v>0</v>
      </c>
      <c r="W43" s="6">
        <v>0</v>
      </c>
      <c r="X43" s="9">
        <f t="shared" si="6"/>
        <v>0</v>
      </c>
      <c r="Y43" s="10">
        <f t="shared" si="7"/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10">
        <f t="shared" si="8"/>
        <v>0</v>
      </c>
      <c r="AL43" s="352" t="str">
        <f t="shared" si="9"/>
        <v/>
      </c>
    </row>
    <row r="44" spans="2:38" ht="18.75" x14ac:dyDescent="0.3">
      <c r="B44" s="11">
        <v>106</v>
      </c>
      <c r="C44" s="6">
        <v>0</v>
      </c>
      <c r="D44" s="6">
        <v>0</v>
      </c>
      <c r="E44" s="6">
        <v>0</v>
      </c>
      <c r="F44" s="6">
        <v>0</v>
      </c>
      <c r="G44" s="7">
        <f t="shared" si="2"/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f t="shared" si="3"/>
        <v>0</v>
      </c>
      <c r="N44" s="6">
        <f t="shared" si="4"/>
        <v>0</v>
      </c>
      <c r="O44" s="8">
        <v>0</v>
      </c>
      <c r="P44" s="8">
        <v>0</v>
      </c>
      <c r="Q44" s="8">
        <v>0</v>
      </c>
      <c r="R44" s="8">
        <v>0</v>
      </c>
      <c r="S44" s="6">
        <v>0</v>
      </c>
      <c r="T44" s="6">
        <v>0</v>
      </c>
      <c r="U44" s="9">
        <f t="shared" si="5"/>
        <v>0</v>
      </c>
      <c r="V44" s="6">
        <v>0</v>
      </c>
      <c r="W44" s="6">
        <v>0</v>
      </c>
      <c r="X44" s="9">
        <f t="shared" si="6"/>
        <v>0</v>
      </c>
      <c r="Y44" s="10">
        <f t="shared" si="7"/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10">
        <f t="shared" si="8"/>
        <v>0</v>
      </c>
      <c r="AL44" s="352" t="str">
        <f t="shared" si="9"/>
        <v/>
      </c>
    </row>
    <row r="45" spans="2:38" ht="18.75" x14ac:dyDescent="0.3">
      <c r="B45" s="11" t="s">
        <v>419</v>
      </c>
      <c r="C45" s="6">
        <v>0</v>
      </c>
      <c r="D45" s="6">
        <v>0</v>
      </c>
      <c r="E45" s="6">
        <v>0</v>
      </c>
      <c r="F45" s="6">
        <v>0</v>
      </c>
      <c r="G45" s="7">
        <f t="shared" si="2"/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7">
        <f t="shared" si="3"/>
        <v>0</v>
      </c>
      <c r="N45" s="6">
        <f t="shared" si="4"/>
        <v>0</v>
      </c>
      <c r="O45" s="8">
        <v>0</v>
      </c>
      <c r="P45" s="8">
        <v>0</v>
      </c>
      <c r="Q45" s="8">
        <v>0</v>
      </c>
      <c r="R45" s="8">
        <v>0</v>
      </c>
      <c r="S45" s="6">
        <v>0</v>
      </c>
      <c r="T45" s="6">
        <v>0</v>
      </c>
      <c r="U45" s="9">
        <f t="shared" si="5"/>
        <v>0</v>
      </c>
      <c r="V45" s="6">
        <v>0</v>
      </c>
      <c r="W45" s="6">
        <v>0</v>
      </c>
      <c r="X45" s="9">
        <f t="shared" si="6"/>
        <v>0</v>
      </c>
      <c r="Y45" s="10">
        <f t="shared" si="7"/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10">
        <f t="shared" si="8"/>
        <v>0</v>
      </c>
      <c r="AL45" s="352" t="str">
        <f t="shared" si="9"/>
        <v/>
      </c>
    </row>
    <row r="46" spans="2:38" ht="18.75" x14ac:dyDescent="0.3">
      <c r="B46" s="11">
        <v>108</v>
      </c>
      <c r="C46" s="6">
        <v>1</v>
      </c>
      <c r="D46" s="6">
        <v>0</v>
      </c>
      <c r="E46" s="6">
        <v>0</v>
      </c>
      <c r="F46" s="6">
        <v>0</v>
      </c>
      <c r="G46" s="7">
        <f t="shared" si="2"/>
        <v>1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7">
        <f t="shared" si="3"/>
        <v>0</v>
      </c>
      <c r="N46" s="6">
        <f t="shared" si="4"/>
        <v>1</v>
      </c>
      <c r="O46" s="8">
        <v>0</v>
      </c>
      <c r="P46" s="8">
        <v>0</v>
      </c>
      <c r="Q46" s="8">
        <v>0</v>
      </c>
      <c r="R46" s="8">
        <v>0</v>
      </c>
      <c r="S46" s="6">
        <v>0</v>
      </c>
      <c r="T46" s="6">
        <v>0</v>
      </c>
      <c r="U46" s="9">
        <f t="shared" si="5"/>
        <v>0</v>
      </c>
      <c r="V46" s="6">
        <v>0</v>
      </c>
      <c r="W46" s="6">
        <v>0</v>
      </c>
      <c r="X46" s="9">
        <f t="shared" si="6"/>
        <v>0</v>
      </c>
      <c r="Y46" s="10">
        <f t="shared" si="7"/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10">
        <f t="shared" si="8"/>
        <v>0</v>
      </c>
      <c r="AL46" s="352" t="str">
        <f t="shared" si="9"/>
        <v/>
      </c>
    </row>
    <row r="47" spans="2:38" ht="18.75" x14ac:dyDescent="0.3">
      <c r="B47" s="11" t="s">
        <v>420</v>
      </c>
      <c r="C47" s="6">
        <v>2</v>
      </c>
      <c r="D47" s="6">
        <v>0</v>
      </c>
      <c r="E47" s="6">
        <v>0</v>
      </c>
      <c r="F47" s="6">
        <v>0</v>
      </c>
      <c r="G47" s="7">
        <f t="shared" si="2"/>
        <v>2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f t="shared" si="3"/>
        <v>0</v>
      </c>
      <c r="N47" s="6">
        <f t="shared" si="4"/>
        <v>2</v>
      </c>
      <c r="O47" s="8">
        <v>0</v>
      </c>
      <c r="P47" s="8">
        <v>0</v>
      </c>
      <c r="Q47" s="8">
        <v>0</v>
      </c>
      <c r="R47" s="8">
        <v>0</v>
      </c>
      <c r="S47" s="6">
        <v>0</v>
      </c>
      <c r="T47" s="6">
        <v>0</v>
      </c>
      <c r="U47" s="9">
        <f t="shared" si="5"/>
        <v>0</v>
      </c>
      <c r="V47" s="6">
        <v>0</v>
      </c>
      <c r="W47" s="6">
        <v>0</v>
      </c>
      <c r="X47" s="9">
        <f t="shared" si="6"/>
        <v>0</v>
      </c>
      <c r="Y47" s="10">
        <f t="shared" si="7"/>
        <v>0</v>
      </c>
      <c r="Z47" s="6">
        <v>0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10">
        <f t="shared" si="8"/>
        <v>1</v>
      </c>
      <c r="AL47" s="352" t="str">
        <f t="shared" si="9"/>
        <v/>
      </c>
    </row>
    <row r="48" spans="2:38" ht="18.75" x14ac:dyDescent="0.3">
      <c r="B48" s="11">
        <v>109</v>
      </c>
      <c r="C48" s="6">
        <v>0</v>
      </c>
      <c r="D48" s="6">
        <v>0</v>
      </c>
      <c r="E48" s="6">
        <v>0</v>
      </c>
      <c r="F48" s="6">
        <v>0</v>
      </c>
      <c r="G48" s="7">
        <f t="shared" si="2"/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f t="shared" si="3"/>
        <v>0</v>
      </c>
      <c r="N48" s="6">
        <f t="shared" si="4"/>
        <v>0</v>
      </c>
      <c r="O48" s="8">
        <v>0</v>
      </c>
      <c r="P48" s="8">
        <v>0</v>
      </c>
      <c r="Q48" s="8">
        <v>0</v>
      </c>
      <c r="R48" s="8">
        <v>0</v>
      </c>
      <c r="S48" s="6">
        <v>0</v>
      </c>
      <c r="T48" s="6">
        <v>0</v>
      </c>
      <c r="U48" s="9">
        <f t="shared" si="5"/>
        <v>0</v>
      </c>
      <c r="V48" s="6">
        <v>0</v>
      </c>
      <c r="W48" s="6">
        <v>0</v>
      </c>
      <c r="X48" s="9">
        <f t="shared" si="6"/>
        <v>0</v>
      </c>
      <c r="Y48" s="10">
        <f t="shared" si="7"/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10">
        <f t="shared" si="8"/>
        <v>0</v>
      </c>
      <c r="AL48" s="352" t="str">
        <f t="shared" si="9"/>
        <v/>
      </c>
    </row>
    <row r="49" spans="2:38" ht="18.75" x14ac:dyDescent="0.3">
      <c r="B49" s="11" t="s">
        <v>44</v>
      </c>
      <c r="C49" s="6">
        <v>0</v>
      </c>
      <c r="D49" s="6">
        <v>0</v>
      </c>
      <c r="E49" s="6">
        <v>0</v>
      </c>
      <c r="F49" s="6">
        <v>0</v>
      </c>
      <c r="G49" s="7">
        <f t="shared" si="2"/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f t="shared" si="3"/>
        <v>0</v>
      </c>
      <c r="N49" s="6">
        <f t="shared" si="4"/>
        <v>0</v>
      </c>
      <c r="O49" s="8">
        <v>0</v>
      </c>
      <c r="P49" s="8">
        <v>0</v>
      </c>
      <c r="Q49" s="8">
        <v>0</v>
      </c>
      <c r="R49" s="8">
        <v>0</v>
      </c>
      <c r="S49" s="6">
        <v>0</v>
      </c>
      <c r="T49" s="6">
        <v>0</v>
      </c>
      <c r="U49" s="9">
        <f t="shared" si="5"/>
        <v>0</v>
      </c>
      <c r="V49" s="6">
        <v>0</v>
      </c>
      <c r="W49" s="6">
        <v>0</v>
      </c>
      <c r="X49" s="9">
        <f t="shared" si="6"/>
        <v>0</v>
      </c>
      <c r="Y49" s="10">
        <f t="shared" si="7"/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10">
        <f t="shared" si="8"/>
        <v>0</v>
      </c>
      <c r="AL49" s="352" t="str">
        <f t="shared" si="9"/>
        <v/>
      </c>
    </row>
    <row r="50" spans="2:38" ht="18.75" x14ac:dyDescent="0.3">
      <c r="B50" s="11" t="s">
        <v>45</v>
      </c>
      <c r="C50" s="6">
        <v>0</v>
      </c>
      <c r="D50" s="6">
        <v>4</v>
      </c>
      <c r="E50" s="6">
        <v>0</v>
      </c>
      <c r="F50" s="6">
        <v>0</v>
      </c>
      <c r="G50" s="7">
        <f t="shared" si="2"/>
        <v>4</v>
      </c>
      <c r="H50" s="6">
        <v>5</v>
      </c>
      <c r="I50" s="6">
        <v>0</v>
      </c>
      <c r="J50" s="6">
        <v>0</v>
      </c>
      <c r="K50" s="6">
        <v>0</v>
      </c>
      <c r="L50" s="6">
        <v>0</v>
      </c>
      <c r="M50" s="7">
        <f t="shared" si="3"/>
        <v>5</v>
      </c>
      <c r="N50" s="6">
        <f t="shared" si="4"/>
        <v>-1</v>
      </c>
      <c r="O50" s="8">
        <v>4</v>
      </c>
      <c r="P50" s="8">
        <v>1</v>
      </c>
      <c r="Q50" s="8">
        <v>0</v>
      </c>
      <c r="R50" s="8">
        <v>0</v>
      </c>
      <c r="S50" s="6">
        <v>0</v>
      </c>
      <c r="T50" s="6">
        <v>0</v>
      </c>
      <c r="U50" s="9">
        <f t="shared" si="5"/>
        <v>0</v>
      </c>
      <c r="V50" s="6">
        <v>0</v>
      </c>
      <c r="W50" s="6">
        <v>0</v>
      </c>
      <c r="X50" s="9">
        <f t="shared" si="6"/>
        <v>0</v>
      </c>
      <c r="Y50" s="10">
        <f t="shared" si="7"/>
        <v>0</v>
      </c>
      <c r="Z50" s="6">
        <v>4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10">
        <f t="shared" si="8"/>
        <v>4</v>
      </c>
      <c r="AL50" s="352" t="str">
        <f t="shared" si="9"/>
        <v/>
      </c>
    </row>
    <row r="51" spans="2:38" ht="18.75" x14ac:dyDescent="0.3">
      <c r="B51" s="11" t="s">
        <v>405</v>
      </c>
      <c r="C51" s="6">
        <v>0</v>
      </c>
      <c r="D51" s="6">
        <v>0</v>
      </c>
      <c r="E51" s="6">
        <v>0</v>
      </c>
      <c r="F51" s="6">
        <v>0</v>
      </c>
      <c r="G51" s="7">
        <f t="shared" si="2"/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>
        <f t="shared" si="3"/>
        <v>0</v>
      </c>
      <c r="N51" s="6">
        <f t="shared" si="4"/>
        <v>0</v>
      </c>
      <c r="O51" s="8">
        <v>0</v>
      </c>
      <c r="P51" s="8">
        <v>0</v>
      </c>
      <c r="Q51" s="8">
        <v>0</v>
      </c>
      <c r="R51" s="8">
        <v>0</v>
      </c>
      <c r="S51" s="6">
        <v>0</v>
      </c>
      <c r="T51" s="6">
        <v>0</v>
      </c>
      <c r="U51" s="9">
        <f t="shared" si="5"/>
        <v>0</v>
      </c>
      <c r="V51" s="6">
        <v>0</v>
      </c>
      <c r="W51" s="6">
        <v>0</v>
      </c>
      <c r="X51" s="9">
        <f t="shared" si="6"/>
        <v>0</v>
      </c>
      <c r="Y51" s="10">
        <f t="shared" si="7"/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10">
        <f t="shared" si="8"/>
        <v>0</v>
      </c>
      <c r="AL51" s="352" t="str">
        <f t="shared" si="9"/>
        <v/>
      </c>
    </row>
    <row r="52" spans="2:38" ht="18.75" x14ac:dyDescent="0.3">
      <c r="B52" s="11" t="s">
        <v>46</v>
      </c>
      <c r="C52" s="6">
        <v>1</v>
      </c>
      <c r="D52" s="6">
        <v>1</v>
      </c>
      <c r="E52" s="6">
        <v>0</v>
      </c>
      <c r="F52" s="6">
        <v>0</v>
      </c>
      <c r="G52" s="7">
        <f t="shared" si="2"/>
        <v>2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7">
        <f t="shared" si="3"/>
        <v>1</v>
      </c>
      <c r="N52" s="6">
        <f t="shared" si="4"/>
        <v>1</v>
      </c>
      <c r="O52" s="8">
        <v>1</v>
      </c>
      <c r="P52" s="8">
        <v>0</v>
      </c>
      <c r="Q52" s="8">
        <v>0</v>
      </c>
      <c r="R52" s="8">
        <v>0</v>
      </c>
      <c r="S52" s="6">
        <v>0</v>
      </c>
      <c r="T52" s="6">
        <v>0</v>
      </c>
      <c r="U52" s="9">
        <f t="shared" si="5"/>
        <v>0</v>
      </c>
      <c r="V52" s="6">
        <v>0</v>
      </c>
      <c r="W52" s="6">
        <v>0</v>
      </c>
      <c r="X52" s="9">
        <f t="shared" si="6"/>
        <v>0</v>
      </c>
      <c r="Y52" s="10">
        <f t="shared" si="7"/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10">
        <f t="shared" si="8"/>
        <v>0</v>
      </c>
      <c r="AL52" s="352" t="str">
        <f t="shared" si="9"/>
        <v/>
      </c>
    </row>
    <row r="53" spans="2:38" ht="18.75" x14ac:dyDescent="0.3">
      <c r="B53" s="11" t="s">
        <v>47</v>
      </c>
      <c r="C53" s="6">
        <v>0</v>
      </c>
      <c r="D53" s="6">
        <v>0</v>
      </c>
      <c r="E53" s="6">
        <v>0</v>
      </c>
      <c r="F53" s="6">
        <v>0</v>
      </c>
      <c r="G53" s="7">
        <f t="shared" si="2"/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f t="shared" si="3"/>
        <v>0</v>
      </c>
      <c r="N53" s="6">
        <f t="shared" si="4"/>
        <v>0</v>
      </c>
      <c r="O53" s="8">
        <v>0</v>
      </c>
      <c r="P53" s="8">
        <v>0</v>
      </c>
      <c r="Q53" s="8">
        <v>0</v>
      </c>
      <c r="R53" s="8">
        <v>0</v>
      </c>
      <c r="S53" s="6">
        <v>0</v>
      </c>
      <c r="T53" s="6">
        <v>0</v>
      </c>
      <c r="U53" s="9">
        <f t="shared" si="5"/>
        <v>0</v>
      </c>
      <c r="V53" s="6">
        <v>0</v>
      </c>
      <c r="W53" s="6">
        <v>0</v>
      </c>
      <c r="X53" s="9">
        <f t="shared" si="6"/>
        <v>0</v>
      </c>
      <c r="Y53" s="10">
        <f t="shared" si="7"/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10">
        <f t="shared" si="8"/>
        <v>0</v>
      </c>
      <c r="AL53" s="352" t="str">
        <f t="shared" si="9"/>
        <v/>
      </c>
    </row>
    <row r="54" spans="2:38" ht="18.75" x14ac:dyDescent="0.3">
      <c r="B54" s="11" t="s">
        <v>406</v>
      </c>
      <c r="C54" s="6">
        <v>0</v>
      </c>
      <c r="D54" s="6">
        <v>1</v>
      </c>
      <c r="E54" s="6">
        <v>0</v>
      </c>
      <c r="F54" s="6">
        <v>0</v>
      </c>
      <c r="G54" s="7">
        <f t="shared" si="2"/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>
        <f t="shared" si="3"/>
        <v>0</v>
      </c>
      <c r="N54" s="6">
        <f t="shared" si="4"/>
        <v>1</v>
      </c>
      <c r="O54" s="8">
        <v>0</v>
      </c>
      <c r="P54" s="8">
        <v>0</v>
      </c>
      <c r="Q54" s="8">
        <v>0</v>
      </c>
      <c r="R54" s="8">
        <v>0</v>
      </c>
      <c r="S54" s="6">
        <v>0</v>
      </c>
      <c r="T54" s="6">
        <v>0</v>
      </c>
      <c r="U54" s="9">
        <f t="shared" si="5"/>
        <v>0</v>
      </c>
      <c r="V54" s="6">
        <v>0</v>
      </c>
      <c r="W54" s="6">
        <v>0</v>
      </c>
      <c r="X54" s="9">
        <f t="shared" si="6"/>
        <v>0</v>
      </c>
      <c r="Y54" s="10">
        <f t="shared" si="7"/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10">
        <f t="shared" si="8"/>
        <v>0</v>
      </c>
      <c r="AL54" s="352" t="str">
        <f t="shared" si="9"/>
        <v/>
      </c>
    </row>
    <row r="55" spans="2:38" ht="18.75" x14ac:dyDescent="0.3">
      <c r="B55" s="11" t="s">
        <v>407</v>
      </c>
      <c r="C55" s="6">
        <v>0</v>
      </c>
      <c r="D55" s="6">
        <v>0</v>
      </c>
      <c r="E55" s="6">
        <v>0</v>
      </c>
      <c r="F55" s="6">
        <v>0</v>
      </c>
      <c r="G55" s="7">
        <f t="shared" si="2"/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>
        <f t="shared" si="3"/>
        <v>0</v>
      </c>
      <c r="N55" s="6">
        <f t="shared" si="4"/>
        <v>0</v>
      </c>
      <c r="O55" s="8">
        <v>0</v>
      </c>
      <c r="P55" s="8">
        <v>0</v>
      </c>
      <c r="Q55" s="8">
        <v>0</v>
      </c>
      <c r="R55" s="8">
        <v>0</v>
      </c>
      <c r="S55" s="6">
        <v>0</v>
      </c>
      <c r="T55" s="6">
        <v>0</v>
      </c>
      <c r="U55" s="9">
        <f t="shared" si="5"/>
        <v>0</v>
      </c>
      <c r="V55" s="6">
        <v>0</v>
      </c>
      <c r="W55" s="6">
        <v>0</v>
      </c>
      <c r="X55" s="9">
        <f t="shared" si="6"/>
        <v>0</v>
      </c>
      <c r="Y55" s="10">
        <f t="shared" si="7"/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10">
        <f t="shared" si="8"/>
        <v>0</v>
      </c>
      <c r="AL55" s="352" t="str">
        <f t="shared" si="9"/>
        <v/>
      </c>
    </row>
    <row r="56" spans="2:38" ht="18.75" x14ac:dyDescent="0.3">
      <c r="B56" s="11">
        <v>111</v>
      </c>
      <c r="C56" s="6">
        <v>0</v>
      </c>
      <c r="D56" s="6">
        <v>0</v>
      </c>
      <c r="E56" s="6">
        <v>0</v>
      </c>
      <c r="F56" s="6">
        <v>0</v>
      </c>
      <c r="G56" s="7">
        <f t="shared" si="2"/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>
        <f t="shared" si="3"/>
        <v>0</v>
      </c>
      <c r="N56" s="6">
        <f t="shared" si="4"/>
        <v>0</v>
      </c>
      <c r="O56" s="8">
        <v>0</v>
      </c>
      <c r="P56" s="8">
        <v>0</v>
      </c>
      <c r="Q56" s="8">
        <v>0</v>
      </c>
      <c r="R56" s="8">
        <v>0</v>
      </c>
      <c r="S56" s="6">
        <v>0</v>
      </c>
      <c r="T56" s="6">
        <v>0</v>
      </c>
      <c r="U56" s="9">
        <f t="shared" si="5"/>
        <v>0</v>
      </c>
      <c r="V56" s="6">
        <v>0</v>
      </c>
      <c r="W56" s="6">
        <v>0</v>
      </c>
      <c r="X56" s="9">
        <f t="shared" si="6"/>
        <v>0</v>
      </c>
      <c r="Y56" s="10">
        <f t="shared" si="7"/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10">
        <f t="shared" si="8"/>
        <v>0</v>
      </c>
      <c r="AL56" s="352" t="str">
        <f t="shared" si="9"/>
        <v/>
      </c>
    </row>
    <row r="57" spans="2:38" ht="18.75" x14ac:dyDescent="0.3">
      <c r="B57" s="11">
        <v>113</v>
      </c>
      <c r="C57" s="6">
        <v>2</v>
      </c>
      <c r="D57" s="6">
        <v>0</v>
      </c>
      <c r="E57" s="6">
        <v>0</v>
      </c>
      <c r="F57" s="6">
        <v>0</v>
      </c>
      <c r="G57" s="7">
        <f t="shared" si="2"/>
        <v>2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7">
        <f t="shared" si="3"/>
        <v>0</v>
      </c>
      <c r="N57" s="6">
        <f t="shared" si="4"/>
        <v>2</v>
      </c>
      <c r="O57" s="8">
        <v>0</v>
      </c>
      <c r="P57" s="8">
        <v>0</v>
      </c>
      <c r="Q57" s="8">
        <v>0</v>
      </c>
      <c r="R57" s="8">
        <v>0</v>
      </c>
      <c r="S57" s="6">
        <v>0</v>
      </c>
      <c r="T57" s="6">
        <v>0</v>
      </c>
      <c r="U57" s="9">
        <f t="shared" si="5"/>
        <v>0</v>
      </c>
      <c r="V57" s="6">
        <v>0</v>
      </c>
      <c r="W57" s="6">
        <v>0</v>
      </c>
      <c r="X57" s="9">
        <f t="shared" si="6"/>
        <v>0</v>
      </c>
      <c r="Y57" s="10">
        <f t="shared" si="7"/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10">
        <f t="shared" si="8"/>
        <v>0</v>
      </c>
      <c r="AL57" s="352" t="str">
        <f t="shared" si="9"/>
        <v/>
      </c>
    </row>
    <row r="58" spans="2:38" ht="18.75" x14ac:dyDescent="0.3">
      <c r="B58" s="11">
        <v>114</v>
      </c>
      <c r="C58" s="6">
        <v>1</v>
      </c>
      <c r="D58" s="6">
        <v>0</v>
      </c>
      <c r="E58" s="6">
        <v>0</v>
      </c>
      <c r="F58" s="6">
        <v>0</v>
      </c>
      <c r="G58" s="7">
        <f t="shared" si="2"/>
        <v>1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7">
        <f t="shared" si="3"/>
        <v>0</v>
      </c>
      <c r="N58" s="6">
        <f t="shared" si="4"/>
        <v>1</v>
      </c>
      <c r="O58" s="8">
        <v>0</v>
      </c>
      <c r="P58" s="8">
        <v>0</v>
      </c>
      <c r="Q58" s="8">
        <v>0</v>
      </c>
      <c r="R58" s="8">
        <v>0</v>
      </c>
      <c r="S58" s="6">
        <v>0</v>
      </c>
      <c r="T58" s="6">
        <v>0</v>
      </c>
      <c r="U58" s="9">
        <f t="shared" si="5"/>
        <v>0</v>
      </c>
      <c r="V58" s="6">
        <v>0</v>
      </c>
      <c r="W58" s="6">
        <v>0</v>
      </c>
      <c r="X58" s="9">
        <f t="shared" si="6"/>
        <v>0</v>
      </c>
      <c r="Y58" s="10">
        <f t="shared" si="7"/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10">
        <f t="shared" si="8"/>
        <v>0</v>
      </c>
      <c r="AL58" s="352" t="str">
        <f t="shared" si="9"/>
        <v/>
      </c>
    </row>
    <row r="59" spans="2:38" ht="18.75" x14ac:dyDescent="0.3">
      <c r="B59" s="11">
        <v>115</v>
      </c>
      <c r="C59" s="6">
        <v>0</v>
      </c>
      <c r="D59" s="6">
        <v>0</v>
      </c>
      <c r="E59" s="6">
        <v>0</v>
      </c>
      <c r="F59" s="6">
        <v>0</v>
      </c>
      <c r="G59" s="7">
        <f t="shared" si="2"/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7">
        <f t="shared" si="3"/>
        <v>0</v>
      </c>
      <c r="N59" s="6">
        <f t="shared" si="4"/>
        <v>0</v>
      </c>
      <c r="O59" s="8">
        <v>0</v>
      </c>
      <c r="P59" s="8">
        <v>0</v>
      </c>
      <c r="Q59" s="8">
        <v>0</v>
      </c>
      <c r="R59" s="8">
        <v>0</v>
      </c>
      <c r="S59" s="6">
        <v>0</v>
      </c>
      <c r="T59" s="6">
        <v>0</v>
      </c>
      <c r="U59" s="9">
        <f t="shared" si="5"/>
        <v>0</v>
      </c>
      <c r="V59" s="6">
        <v>0</v>
      </c>
      <c r="W59" s="6">
        <v>0</v>
      </c>
      <c r="X59" s="9">
        <f t="shared" si="6"/>
        <v>0</v>
      </c>
      <c r="Y59" s="10">
        <f t="shared" si="7"/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10">
        <f t="shared" si="8"/>
        <v>0</v>
      </c>
      <c r="AL59" s="352" t="str">
        <f t="shared" si="9"/>
        <v/>
      </c>
    </row>
    <row r="60" spans="2:38" ht="18.75" x14ac:dyDescent="0.3">
      <c r="B60" s="11" t="s">
        <v>421</v>
      </c>
      <c r="C60" s="6">
        <v>0</v>
      </c>
      <c r="D60" s="6">
        <v>0</v>
      </c>
      <c r="E60" s="6">
        <v>0</v>
      </c>
      <c r="F60" s="6">
        <v>0</v>
      </c>
      <c r="G60" s="7">
        <f t="shared" si="2"/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7">
        <f t="shared" si="3"/>
        <v>0</v>
      </c>
      <c r="N60" s="6">
        <f t="shared" si="4"/>
        <v>0</v>
      </c>
      <c r="O60" s="8">
        <v>0</v>
      </c>
      <c r="P60" s="8">
        <v>0</v>
      </c>
      <c r="Q60" s="8">
        <v>0</v>
      </c>
      <c r="R60" s="8">
        <v>0</v>
      </c>
      <c r="S60" s="6">
        <v>0</v>
      </c>
      <c r="T60" s="6">
        <v>0</v>
      </c>
      <c r="U60" s="9">
        <f t="shared" si="5"/>
        <v>0</v>
      </c>
      <c r="V60" s="6">
        <v>0</v>
      </c>
      <c r="W60" s="6">
        <v>0</v>
      </c>
      <c r="X60" s="9">
        <f t="shared" si="6"/>
        <v>0</v>
      </c>
      <c r="Y60" s="10">
        <f t="shared" si="7"/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10">
        <f t="shared" si="8"/>
        <v>0</v>
      </c>
      <c r="AL60" s="352" t="str">
        <f t="shared" si="9"/>
        <v/>
      </c>
    </row>
    <row r="61" spans="2:38" ht="18.75" x14ac:dyDescent="0.3">
      <c r="B61" s="11">
        <v>118</v>
      </c>
      <c r="C61" s="6">
        <v>0</v>
      </c>
      <c r="D61" s="6">
        <v>0</v>
      </c>
      <c r="E61" s="6">
        <v>0</v>
      </c>
      <c r="F61" s="6">
        <v>0</v>
      </c>
      <c r="G61" s="7">
        <f t="shared" si="2"/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7">
        <f t="shared" si="3"/>
        <v>0</v>
      </c>
      <c r="N61" s="6">
        <f t="shared" si="4"/>
        <v>0</v>
      </c>
      <c r="O61" s="8">
        <v>0</v>
      </c>
      <c r="P61" s="8">
        <v>0</v>
      </c>
      <c r="Q61" s="8">
        <v>0</v>
      </c>
      <c r="R61" s="8">
        <v>0</v>
      </c>
      <c r="S61" s="6">
        <v>0</v>
      </c>
      <c r="T61" s="6">
        <v>0</v>
      </c>
      <c r="U61" s="9">
        <f t="shared" si="5"/>
        <v>0</v>
      </c>
      <c r="V61" s="6">
        <v>0</v>
      </c>
      <c r="W61" s="6">
        <v>0</v>
      </c>
      <c r="X61" s="9">
        <f t="shared" si="6"/>
        <v>0</v>
      </c>
      <c r="Y61" s="10">
        <f t="shared" si="7"/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10">
        <f t="shared" si="8"/>
        <v>0</v>
      </c>
      <c r="AL61" s="352" t="str">
        <f t="shared" si="9"/>
        <v/>
      </c>
    </row>
    <row r="62" spans="2:38" ht="18.75" x14ac:dyDescent="0.3">
      <c r="B62" s="11" t="s">
        <v>422</v>
      </c>
      <c r="C62" s="6">
        <v>2</v>
      </c>
      <c r="D62" s="6">
        <v>4</v>
      </c>
      <c r="E62" s="6">
        <v>0</v>
      </c>
      <c r="F62" s="6">
        <v>0</v>
      </c>
      <c r="G62" s="7">
        <f t="shared" si="2"/>
        <v>6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7">
        <f t="shared" si="3"/>
        <v>1</v>
      </c>
      <c r="N62" s="6">
        <f t="shared" si="4"/>
        <v>5</v>
      </c>
      <c r="O62" s="8">
        <v>1</v>
      </c>
      <c r="P62" s="8">
        <v>0</v>
      </c>
      <c r="Q62" s="8">
        <v>0</v>
      </c>
      <c r="R62" s="8">
        <v>0</v>
      </c>
      <c r="S62" s="6">
        <v>0</v>
      </c>
      <c r="T62" s="6">
        <v>0</v>
      </c>
      <c r="U62" s="9">
        <f t="shared" si="5"/>
        <v>0</v>
      </c>
      <c r="V62" s="6">
        <v>0</v>
      </c>
      <c r="W62" s="6">
        <v>0</v>
      </c>
      <c r="X62" s="9">
        <f t="shared" si="6"/>
        <v>0</v>
      </c>
      <c r="Y62" s="10">
        <f t="shared" si="7"/>
        <v>0</v>
      </c>
      <c r="Z62" s="6">
        <v>2</v>
      </c>
      <c r="AA62" s="6">
        <v>1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10">
        <f t="shared" si="8"/>
        <v>3</v>
      </c>
      <c r="AL62" s="352" t="str">
        <f t="shared" si="9"/>
        <v/>
      </c>
    </row>
    <row r="63" spans="2:38" ht="18.75" x14ac:dyDescent="0.3">
      <c r="B63" s="11">
        <v>124</v>
      </c>
      <c r="C63" s="6">
        <v>0</v>
      </c>
      <c r="D63" s="6">
        <v>0</v>
      </c>
      <c r="E63" s="6">
        <v>0</v>
      </c>
      <c r="F63" s="6">
        <v>0</v>
      </c>
      <c r="G63" s="7">
        <f t="shared" si="2"/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7">
        <f t="shared" si="3"/>
        <v>0</v>
      </c>
      <c r="N63" s="6">
        <f t="shared" si="4"/>
        <v>0</v>
      </c>
      <c r="O63" s="8">
        <v>0</v>
      </c>
      <c r="P63" s="8">
        <v>0</v>
      </c>
      <c r="Q63" s="8">
        <v>0</v>
      </c>
      <c r="R63" s="8">
        <v>0</v>
      </c>
      <c r="S63" s="6">
        <v>0</v>
      </c>
      <c r="T63" s="6">
        <v>0</v>
      </c>
      <c r="U63" s="9">
        <f t="shared" si="5"/>
        <v>0</v>
      </c>
      <c r="V63" s="6">
        <v>0</v>
      </c>
      <c r="W63" s="6">
        <v>0</v>
      </c>
      <c r="X63" s="9">
        <f t="shared" si="6"/>
        <v>0</v>
      </c>
      <c r="Y63" s="10">
        <f t="shared" si="7"/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10">
        <f t="shared" si="8"/>
        <v>0</v>
      </c>
      <c r="AL63" s="352" t="str">
        <f t="shared" si="9"/>
        <v/>
      </c>
    </row>
    <row r="64" spans="2:38" ht="18.75" x14ac:dyDescent="0.3">
      <c r="B64" s="11" t="s">
        <v>48</v>
      </c>
      <c r="C64" s="6">
        <v>0</v>
      </c>
      <c r="D64" s="6">
        <v>0</v>
      </c>
      <c r="E64" s="6">
        <v>0</v>
      </c>
      <c r="F64" s="6">
        <v>0</v>
      </c>
      <c r="G64" s="7">
        <f t="shared" si="2"/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7">
        <f t="shared" si="3"/>
        <v>0</v>
      </c>
      <c r="N64" s="6">
        <f t="shared" si="4"/>
        <v>0</v>
      </c>
      <c r="O64" s="8">
        <v>0</v>
      </c>
      <c r="P64" s="8">
        <v>0</v>
      </c>
      <c r="Q64" s="8">
        <v>0</v>
      </c>
      <c r="R64" s="8">
        <v>0</v>
      </c>
      <c r="S64" s="6">
        <v>0</v>
      </c>
      <c r="T64" s="6">
        <v>0</v>
      </c>
      <c r="U64" s="9">
        <f t="shared" si="5"/>
        <v>0</v>
      </c>
      <c r="V64" s="6">
        <v>0</v>
      </c>
      <c r="W64" s="6">
        <v>0</v>
      </c>
      <c r="X64" s="9">
        <f t="shared" si="6"/>
        <v>0</v>
      </c>
      <c r="Y64" s="10">
        <f t="shared" si="7"/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10">
        <f t="shared" si="8"/>
        <v>0</v>
      </c>
      <c r="AL64" s="352" t="str">
        <f t="shared" si="9"/>
        <v/>
      </c>
    </row>
    <row r="65" spans="2:38" ht="18.75" x14ac:dyDescent="0.3">
      <c r="B65" s="11" t="s">
        <v>417</v>
      </c>
      <c r="C65" s="6">
        <v>0</v>
      </c>
      <c r="D65" s="6">
        <v>0</v>
      </c>
      <c r="E65" s="6">
        <v>0</v>
      </c>
      <c r="F65" s="6">
        <v>0</v>
      </c>
      <c r="G65" s="7">
        <f t="shared" si="2"/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7">
        <f t="shared" si="3"/>
        <v>0</v>
      </c>
      <c r="N65" s="6">
        <f t="shared" si="4"/>
        <v>0</v>
      </c>
      <c r="O65" s="8">
        <v>0</v>
      </c>
      <c r="P65" s="8">
        <v>0</v>
      </c>
      <c r="Q65" s="8">
        <v>0</v>
      </c>
      <c r="R65" s="8">
        <v>0</v>
      </c>
      <c r="S65" s="6">
        <v>0</v>
      </c>
      <c r="T65" s="6">
        <v>0</v>
      </c>
      <c r="U65" s="9">
        <f t="shared" si="5"/>
        <v>0</v>
      </c>
      <c r="V65" s="6">
        <v>0</v>
      </c>
      <c r="W65" s="6">
        <v>0</v>
      </c>
      <c r="X65" s="9">
        <f t="shared" si="6"/>
        <v>0</v>
      </c>
      <c r="Y65" s="10">
        <f t="shared" si="7"/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10">
        <f t="shared" si="8"/>
        <v>0</v>
      </c>
      <c r="AL65" s="352" t="str">
        <f t="shared" si="9"/>
        <v/>
      </c>
    </row>
    <row r="66" spans="2:38" ht="18.75" x14ac:dyDescent="0.3">
      <c r="B66" s="11" t="s">
        <v>49</v>
      </c>
      <c r="C66" s="6">
        <v>1</v>
      </c>
      <c r="D66" s="6">
        <v>0</v>
      </c>
      <c r="E66" s="6">
        <v>0</v>
      </c>
      <c r="F66" s="6">
        <v>0</v>
      </c>
      <c r="G66" s="7">
        <f t="shared" si="2"/>
        <v>1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7">
        <f t="shared" si="3"/>
        <v>0</v>
      </c>
      <c r="N66" s="6">
        <f t="shared" si="4"/>
        <v>1</v>
      </c>
      <c r="O66" s="8">
        <v>0</v>
      </c>
      <c r="P66" s="8">
        <v>0</v>
      </c>
      <c r="Q66" s="8">
        <v>0</v>
      </c>
      <c r="R66" s="8">
        <v>0</v>
      </c>
      <c r="S66" s="6">
        <v>0</v>
      </c>
      <c r="T66" s="6">
        <v>0</v>
      </c>
      <c r="U66" s="9">
        <f t="shared" si="5"/>
        <v>0</v>
      </c>
      <c r="V66" s="6">
        <v>0</v>
      </c>
      <c r="W66" s="6">
        <v>0</v>
      </c>
      <c r="X66" s="9">
        <f t="shared" si="6"/>
        <v>0</v>
      </c>
      <c r="Y66" s="10">
        <f t="shared" si="7"/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10">
        <f t="shared" si="8"/>
        <v>0</v>
      </c>
      <c r="AL66" s="352" t="str">
        <f t="shared" si="9"/>
        <v/>
      </c>
    </row>
    <row r="67" spans="2:38" ht="18.75" x14ac:dyDescent="0.3">
      <c r="B67" s="11" t="s">
        <v>423</v>
      </c>
      <c r="C67" s="6">
        <v>0</v>
      </c>
      <c r="D67" s="6">
        <v>0</v>
      </c>
      <c r="E67" s="6">
        <v>0</v>
      </c>
      <c r="F67" s="6">
        <v>0</v>
      </c>
      <c r="G67" s="7">
        <f t="shared" si="2"/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7">
        <f t="shared" si="3"/>
        <v>0</v>
      </c>
      <c r="N67" s="6">
        <f t="shared" si="4"/>
        <v>0</v>
      </c>
      <c r="O67" s="8">
        <v>0</v>
      </c>
      <c r="P67" s="8">
        <v>0</v>
      </c>
      <c r="Q67" s="8">
        <v>0</v>
      </c>
      <c r="R67" s="8">
        <v>0</v>
      </c>
      <c r="S67" s="6">
        <v>0</v>
      </c>
      <c r="T67" s="6">
        <v>0</v>
      </c>
      <c r="U67" s="9">
        <f t="shared" si="5"/>
        <v>0</v>
      </c>
      <c r="V67" s="6">
        <v>0</v>
      </c>
      <c r="W67" s="6">
        <v>0</v>
      </c>
      <c r="X67" s="9">
        <f t="shared" si="6"/>
        <v>0</v>
      </c>
      <c r="Y67" s="10">
        <f t="shared" si="7"/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10">
        <f t="shared" si="8"/>
        <v>0</v>
      </c>
      <c r="AL67" s="352" t="str">
        <f t="shared" si="9"/>
        <v/>
      </c>
    </row>
    <row r="68" spans="2:38" ht="18.75" x14ac:dyDescent="0.3">
      <c r="B68" s="11">
        <v>129</v>
      </c>
      <c r="C68" s="6">
        <v>0</v>
      </c>
      <c r="D68" s="6">
        <v>0</v>
      </c>
      <c r="E68" s="6">
        <v>0</v>
      </c>
      <c r="F68" s="6">
        <v>0</v>
      </c>
      <c r="G68" s="7">
        <f t="shared" si="2"/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7">
        <f t="shared" si="3"/>
        <v>0</v>
      </c>
      <c r="N68" s="6">
        <f t="shared" si="4"/>
        <v>0</v>
      </c>
      <c r="O68" s="8">
        <v>0</v>
      </c>
      <c r="P68" s="8">
        <v>0</v>
      </c>
      <c r="Q68" s="8">
        <v>0</v>
      </c>
      <c r="R68" s="8">
        <v>0</v>
      </c>
      <c r="S68" s="6">
        <v>0</v>
      </c>
      <c r="T68" s="6">
        <v>0</v>
      </c>
      <c r="U68" s="9">
        <f t="shared" si="5"/>
        <v>0</v>
      </c>
      <c r="V68" s="6">
        <v>0</v>
      </c>
      <c r="W68" s="6">
        <v>0</v>
      </c>
      <c r="X68" s="9">
        <f t="shared" si="6"/>
        <v>0</v>
      </c>
      <c r="Y68" s="10">
        <f t="shared" si="7"/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10">
        <f t="shared" si="8"/>
        <v>0</v>
      </c>
      <c r="AL68" s="352" t="str">
        <f t="shared" si="9"/>
        <v/>
      </c>
    </row>
    <row r="69" spans="2:38" ht="18.75" x14ac:dyDescent="0.3">
      <c r="B69" s="11" t="s">
        <v>677</v>
      </c>
      <c r="C69" s="6">
        <v>36</v>
      </c>
      <c r="D69" s="6">
        <v>73</v>
      </c>
      <c r="E69" s="6">
        <v>0</v>
      </c>
      <c r="F69" s="6">
        <v>0</v>
      </c>
      <c r="G69" s="7">
        <f t="shared" si="2"/>
        <v>109</v>
      </c>
      <c r="H69" s="6">
        <v>71</v>
      </c>
      <c r="I69" s="6">
        <v>0</v>
      </c>
      <c r="J69" s="6">
        <v>0</v>
      </c>
      <c r="K69" s="6">
        <v>0</v>
      </c>
      <c r="L69" s="6">
        <v>0</v>
      </c>
      <c r="M69" s="7">
        <f t="shared" si="3"/>
        <v>71</v>
      </c>
      <c r="N69" s="6">
        <f t="shared" si="4"/>
        <v>38</v>
      </c>
      <c r="O69" s="8">
        <v>60</v>
      </c>
      <c r="P69" s="8">
        <v>7</v>
      </c>
      <c r="Q69" s="8">
        <v>3</v>
      </c>
      <c r="R69" s="8">
        <v>1</v>
      </c>
      <c r="S69" s="6">
        <v>0</v>
      </c>
      <c r="T69" s="6">
        <v>1</v>
      </c>
      <c r="U69" s="9">
        <f t="shared" si="5"/>
        <v>1</v>
      </c>
      <c r="V69" s="6">
        <v>0</v>
      </c>
      <c r="W69" s="6">
        <v>0</v>
      </c>
      <c r="X69" s="9">
        <f t="shared" si="6"/>
        <v>0</v>
      </c>
      <c r="Y69" s="10">
        <f t="shared" si="7"/>
        <v>1</v>
      </c>
      <c r="Z69" s="6">
        <v>60</v>
      </c>
      <c r="AA69" s="6">
        <v>1</v>
      </c>
      <c r="AB69" s="6">
        <v>3</v>
      </c>
      <c r="AC69" s="6">
        <v>0</v>
      </c>
      <c r="AD69" s="6">
        <v>1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10">
        <f t="shared" si="8"/>
        <v>65</v>
      </c>
      <c r="AL69" s="352" t="str">
        <f t="shared" si="9"/>
        <v/>
      </c>
    </row>
    <row r="70" spans="2:38" ht="18.75" x14ac:dyDescent="0.3">
      <c r="B70" s="11">
        <v>131</v>
      </c>
      <c r="C70" s="6">
        <v>0</v>
      </c>
      <c r="D70" s="6">
        <v>0</v>
      </c>
      <c r="E70" s="6">
        <v>0</v>
      </c>
      <c r="F70" s="6">
        <v>0</v>
      </c>
      <c r="G70" s="7">
        <f t="shared" si="2"/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7">
        <f t="shared" si="3"/>
        <v>0</v>
      </c>
      <c r="N70" s="6">
        <f t="shared" si="4"/>
        <v>0</v>
      </c>
      <c r="O70" s="8">
        <v>0</v>
      </c>
      <c r="P70" s="8">
        <v>0</v>
      </c>
      <c r="Q70" s="8">
        <v>0</v>
      </c>
      <c r="R70" s="8">
        <v>0</v>
      </c>
      <c r="S70" s="6">
        <v>0</v>
      </c>
      <c r="T70" s="6">
        <v>0</v>
      </c>
      <c r="U70" s="9">
        <f t="shared" si="5"/>
        <v>0</v>
      </c>
      <c r="V70" s="6">
        <v>0</v>
      </c>
      <c r="W70" s="6">
        <v>0</v>
      </c>
      <c r="X70" s="9">
        <f t="shared" si="6"/>
        <v>0</v>
      </c>
      <c r="Y70" s="10">
        <f t="shared" si="7"/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10">
        <f t="shared" si="8"/>
        <v>0</v>
      </c>
      <c r="AL70" s="352" t="str">
        <f t="shared" si="9"/>
        <v/>
      </c>
    </row>
    <row r="71" spans="2:38" ht="18.75" x14ac:dyDescent="0.3">
      <c r="B71" s="11">
        <v>132</v>
      </c>
      <c r="C71" s="6">
        <v>0</v>
      </c>
      <c r="D71" s="6">
        <v>0</v>
      </c>
      <c r="E71" s="6">
        <v>0</v>
      </c>
      <c r="F71" s="6">
        <v>0</v>
      </c>
      <c r="G71" s="7">
        <f t="shared" ref="G71:G134" si="10">SUM(C71:F71)</f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7">
        <f t="shared" ref="M71:M134" si="11">SUM(H71:L71)</f>
        <v>0</v>
      </c>
      <c r="N71" s="6">
        <f t="shared" ref="N71:N134" si="12">G71-M71</f>
        <v>0</v>
      </c>
      <c r="O71" s="8">
        <v>0</v>
      </c>
      <c r="P71" s="8">
        <v>0</v>
      </c>
      <c r="Q71" s="8">
        <v>0</v>
      </c>
      <c r="R71" s="8">
        <v>0</v>
      </c>
      <c r="S71" s="6">
        <v>0</v>
      </c>
      <c r="T71" s="6">
        <v>0</v>
      </c>
      <c r="U71" s="9">
        <f t="shared" ref="U71:U134" si="13">SUM(S71:T71)</f>
        <v>0</v>
      </c>
      <c r="V71" s="6">
        <v>0</v>
      </c>
      <c r="W71" s="6">
        <v>0</v>
      </c>
      <c r="X71" s="9">
        <f t="shared" ref="X71:X134" si="14">SUM(V71:W71)</f>
        <v>0</v>
      </c>
      <c r="Y71" s="10">
        <f t="shared" ref="Y71:Y134" si="15">SUM(U71+X71)</f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10">
        <f t="shared" ref="AK71:AK134" si="16">SUM(Z71:AJ71)</f>
        <v>0</v>
      </c>
      <c r="AL71" s="352" t="str">
        <f t="shared" si="9"/>
        <v/>
      </c>
    </row>
    <row r="72" spans="2:38" ht="18.75" x14ac:dyDescent="0.3">
      <c r="B72" s="11">
        <v>134</v>
      </c>
      <c r="C72" s="6">
        <v>18</v>
      </c>
      <c r="D72" s="6">
        <v>27</v>
      </c>
      <c r="E72" s="6">
        <v>0</v>
      </c>
      <c r="F72" s="6">
        <v>0</v>
      </c>
      <c r="G72" s="7">
        <f t="shared" si="10"/>
        <v>45</v>
      </c>
      <c r="H72" s="6">
        <v>28</v>
      </c>
      <c r="I72" s="6">
        <v>0</v>
      </c>
      <c r="J72" s="6">
        <v>0</v>
      </c>
      <c r="K72" s="6">
        <v>0</v>
      </c>
      <c r="L72" s="6">
        <v>0</v>
      </c>
      <c r="M72" s="7">
        <f t="shared" si="11"/>
        <v>28</v>
      </c>
      <c r="N72" s="6">
        <f t="shared" si="12"/>
        <v>17</v>
      </c>
      <c r="O72" s="8">
        <v>24</v>
      </c>
      <c r="P72" s="8">
        <v>1</v>
      </c>
      <c r="Q72" s="8">
        <v>3</v>
      </c>
      <c r="R72" s="8">
        <v>0</v>
      </c>
      <c r="S72" s="6">
        <v>0</v>
      </c>
      <c r="T72" s="6">
        <v>0</v>
      </c>
      <c r="U72" s="9">
        <f t="shared" si="13"/>
        <v>0</v>
      </c>
      <c r="V72" s="6">
        <v>0</v>
      </c>
      <c r="W72" s="6">
        <v>0</v>
      </c>
      <c r="X72" s="9">
        <f t="shared" si="14"/>
        <v>0</v>
      </c>
      <c r="Y72" s="10">
        <f t="shared" si="15"/>
        <v>0</v>
      </c>
      <c r="Z72" s="6">
        <v>20</v>
      </c>
      <c r="AA72" s="6">
        <v>1</v>
      </c>
      <c r="AB72" s="6">
        <v>5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10">
        <f t="shared" si="16"/>
        <v>26</v>
      </c>
      <c r="AL72" s="352" t="str">
        <f t="shared" ref="AL72:AL138" si="17">IF(M72=O72+P72+Q72+R72,"","Kujdes")</f>
        <v/>
      </c>
    </row>
    <row r="73" spans="2:38" ht="18.75" x14ac:dyDescent="0.3">
      <c r="B73" s="11">
        <v>135</v>
      </c>
      <c r="C73" s="6">
        <v>0</v>
      </c>
      <c r="D73" s="6">
        <v>3</v>
      </c>
      <c r="E73" s="6">
        <v>0</v>
      </c>
      <c r="F73" s="6">
        <v>0</v>
      </c>
      <c r="G73" s="7">
        <f t="shared" si="10"/>
        <v>3</v>
      </c>
      <c r="H73" s="6">
        <v>2</v>
      </c>
      <c r="I73" s="6">
        <v>0</v>
      </c>
      <c r="J73" s="6">
        <v>0</v>
      </c>
      <c r="K73" s="6">
        <v>0</v>
      </c>
      <c r="L73" s="6">
        <v>0</v>
      </c>
      <c r="M73" s="7">
        <f t="shared" si="11"/>
        <v>2</v>
      </c>
      <c r="N73" s="6">
        <f t="shared" si="12"/>
        <v>1</v>
      </c>
      <c r="O73" s="8">
        <v>2</v>
      </c>
      <c r="P73" s="8">
        <v>0</v>
      </c>
      <c r="Q73" s="8">
        <v>0</v>
      </c>
      <c r="R73" s="8">
        <v>0</v>
      </c>
      <c r="S73" s="6">
        <v>0</v>
      </c>
      <c r="T73" s="6">
        <v>0</v>
      </c>
      <c r="U73" s="9">
        <f t="shared" si="13"/>
        <v>0</v>
      </c>
      <c r="V73" s="6">
        <v>0</v>
      </c>
      <c r="W73" s="6">
        <v>0</v>
      </c>
      <c r="X73" s="9">
        <f t="shared" si="14"/>
        <v>0</v>
      </c>
      <c r="Y73" s="10">
        <f t="shared" si="15"/>
        <v>0</v>
      </c>
      <c r="Z73" s="6">
        <v>0</v>
      </c>
      <c r="AA73" s="6">
        <v>0</v>
      </c>
      <c r="AB73" s="6">
        <v>1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10">
        <f t="shared" si="16"/>
        <v>1</v>
      </c>
      <c r="AL73" s="352" t="str">
        <f t="shared" si="17"/>
        <v/>
      </c>
    </row>
    <row r="74" spans="2:38" ht="18.75" x14ac:dyDescent="0.3">
      <c r="B74" s="11">
        <v>136</v>
      </c>
      <c r="C74" s="6">
        <v>1</v>
      </c>
      <c r="D74" s="6">
        <v>0</v>
      </c>
      <c r="E74" s="6">
        <v>0</v>
      </c>
      <c r="F74" s="6">
        <v>0</v>
      </c>
      <c r="G74" s="7">
        <f t="shared" si="10"/>
        <v>1</v>
      </c>
      <c r="H74" s="6">
        <v>1</v>
      </c>
      <c r="I74" s="6">
        <v>0</v>
      </c>
      <c r="J74" s="6">
        <v>0</v>
      </c>
      <c r="K74" s="6">
        <v>0</v>
      </c>
      <c r="L74" s="6">
        <v>0</v>
      </c>
      <c r="M74" s="7">
        <f t="shared" si="11"/>
        <v>1</v>
      </c>
      <c r="N74" s="6">
        <f t="shared" si="12"/>
        <v>0</v>
      </c>
      <c r="O74" s="8">
        <v>1</v>
      </c>
      <c r="P74" s="8">
        <v>0</v>
      </c>
      <c r="Q74" s="8">
        <v>0</v>
      </c>
      <c r="R74" s="8">
        <v>0</v>
      </c>
      <c r="S74" s="6">
        <v>0</v>
      </c>
      <c r="T74" s="6">
        <v>0</v>
      </c>
      <c r="U74" s="9">
        <f t="shared" si="13"/>
        <v>0</v>
      </c>
      <c r="V74" s="6">
        <v>0</v>
      </c>
      <c r="W74" s="6">
        <v>0</v>
      </c>
      <c r="X74" s="9">
        <f t="shared" si="14"/>
        <v>0</v>
      </c>
      <c r="Y74" s="10">
        <f t="shared" si="15"/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10">
        <f t="shared" si="16"/>
        <v>0</v>
      </c>
      <c r="AL74" s="352" t="str">
        <f t="shared" si="17"/>
        <v/>
      </c>
    </row>
    <row r="75" spans="2:38" ht="18.75" x14ac:dyDescent="0.3">
      <c r="B75" s="11">
        <v>137</v>
      </c>
      <c r="C75" s="6">
        <v>4</v>
      </c>
      <c r="D75" s="6">
        <v>1</v>
      </c>
      <c r="E75" s="6">
        <v>0</v>
      </c>
      <c r="F75" s="6">
        <v>0</v>
      </c>
      <c r="G75" s="7">
        <f t="shared" si="10"/>
        <v>5</v>
      </c>
      <c r="H75" s="6">
        <v>4</v>
      </c>
      <c r="I75" s="6">
        <v>0</v>
      </c>
      <c r="J75" s="6">
        <v>0</v>
      </c>
      <c r="K75" s="6">
        <v>0</v>
      </c>
      <c r="L75" s="6">
        <v>0</v>
      </c>
      <c r="M75" s="7">
        <f t="shared" si="11"/>
        <v>4</v>
      </c>
      <c r="N75" s="6">
        <f t="shared" si="12"/>
        <v>1</v>
      </c>
      <c r="O75" s="8">
        <v>3</v>
      </c>
      <c r="P75" s="8">
        <v>0</v>
      </c>
      <c r="Q75" s="8">
        <v>0</v>
      </c>
      <c r="R75" s="8">
        <v>1</v>
      </c>
      <c r="S75" s="6">
        <v>0</v>
      </c>
      <c r="T75" s="6">
        <v>0</v>
      </c>
      <c r="U75" s="9">
        <f t="shared" si="13"/>
        <v>0</v>
      </c>
      <c r="V75" s="6">
        <v>0</v>
      </c>
      <c r="W75" s="6">
        <v>0</v>
      </c>
      <c r="X75" s="9">
        <f t="shared" si="14"/>
        <v>0</v>
      </c>
      <c r="Y75" s="10">
        <f t="shared" si="15"/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10">
        <f t="shared" si="16"/>
        <v>0</v>
      </c>
      <c r="AL75" s="352" t="str">
        <f t="shared" si="17"/>
        <v/>
      </c>
    </row>
    <row r="76" spans="2:38" ht="18.75" x14ac:dyDescent="0.3">
      <c r="B76" s="11" t="s">
        <v>408</v>
      </c>
      <c r="C76" s="6">
        <v>0</v>
      </c>
      <c r="D76" s="6">
        <v>0</v>
      </c>
      <c r="E76" s="6">
        <v>0</v>
      </c>
      <c r="F76" s="6">
        <v>0</v>
      </c>
      <c r="G76" s="7">
        <f t="shared" si="10"/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>
        <f t="shared" si="11"/>
        <v>0</v>
      </c>
      <c r="N76" s="6">
        <f t="shared" si="12"/>
        <v>0</v>
      </c>
      <c r="O76" s="8">
        <v>0</v>
      </c>
      <c r="P76" s="8">
        <v>0</v>
      </c>
      <c r="Q76" s="8">
        <v>0</v>
      </c>
      <c r="R76" s="8">
        <v>0</v>
      </c>
      <c r="S76" s="6">
        <v>0</v>
      </c>
      <c r="T76" s="6">
        <v>0</v>
      </c>
      <c r="U76" s="9">
        <f t="shared" si="13"/>
        <v>0</v>
      </c>
      <c r="V76" s="6">
        <v>0</v>
      </c>
      <c r="W76" s="6">
        <v>0</v>
      </c>
      <c r="X76" s="9">
        <f t="shared" si="14"/>
        <v>0</v>
      </c>
      <c r="Y76" s="10">
        <f t="shared" si="15"/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10">
        <f t="shared" si="16"/>
        <v>0</v>
      </c>
      <c r="AL76" s="352" t="str">
        <f t="shared" si="17"/>
        <v/>
      </c>
    </row>
    <row r="77" spans="2:38" ht="18.75" x14ac:dyDescent="0.3">
      <c r="B77" s="11">
        <v>138</v>
      </c>
      <c r="C77" s="6">
        <v>0</v>
      </c>
      <c r="D77" s="6">
        <v>0</v>
      </c>
      <c r="E77" s="6">
        <v>0</v>
      </c>
      <c r="F77" s="6">
        <v>0</v>
      </c>
      <c r="G77" s="7">
        <f t="shared" si="10"/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7">
        <f t="shared" si="11"/>
        <v>0</v>
      </c>
      <c r="N77" s="6">
        <f t="shared" si="12"/>
        <v>0</v>
      </c>
      <c r="O77" s="8">
        <v>0</v>
      </c>
      <c r="P77" s="8">
        <v>0</v>
      </c>
      <c r="Q77" s="8">
        <v>0</v>
      </c>
      <c r="R77" s="8">
        <v>0</v>
      </c>
      <c r="S77" s="6">
        <v>0</v>
      </c>
      <c r="T77" s="6">
        <v>0</v>
      </c>
      <c r="U77" s="9">
        <f t="shared" si="13"/>
        <v>0</v>
      </c>
      <c r="V77" s="6">
        <v>0</v>
      </c>
      <c r="W77" s="6">
        <v>0</v>
      </c>
      <c r="X77" s="9">
        <f t="shared" si="14"/>
        <v>0</v>
      </c>
      <c r="Y77" s="10">
        <f t="shared" si="15"/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10">
        <f t="shared" si="16"/>
        <v>0</v>
      </c>
      <c r="AL77" s="352" t="str">
        <f t="shared" si="17"/>
        <v/>
      </c>
    </row>
    <row r="78" spans="2:38" ht="18.75" x14ac:dyDescent="0.3">
      <c r="B78" s="11" t="s">
        <v>50</v>
      </c>
      <c r="C78" s="6">
        <v>0</v>
      </c>
      <c r="D78" s="6">
        <v>0</v>
      </c>
      <c r="E78" s="6">
        <v>0</v>
      </c>
      <c r="F78" s="6">
        <v>0</v>
      </c>
      <c r="G78" s="7">
        <f t="shared" si="10"/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7">
        <f t="shared" si="11"/>
        <v>0</v>
      </c>
      <c r="N78" s="6">
        <f t="shared" si="12"/>
        <v>0</v>
      </c>
      <c r="O78" s="8">
        <v>0</v>
      </c>
      <c r="P78" s="8">
        <v>0</v>
      </c>
      <c r="Q78" s="8">
        <v>0</v>
      </c>
      <c r="R78" s="8">
        <v>0</v>
      </c>
      <c r="S78" s="6">
        <v>0</v>
      </c>
      <c r="T78" s="6">
        <v>0</v>
      </c>
      <c r="U78" s="9">
        <f t="shared" si="13"/>
        <v>0</v>
      </c>
      <c r="V78" s="6">
        <v>0</v>
      </c>
      <c r="W78" s="6">
        <v>0</v>
      </c>
      <c r="X78" s="9">
        <f t="shared" si="14"/>
        <v>0</v>
      </c>
      <c r="Y78" s="10">
        <f t="shared" si="15"/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10">
        <f t="shared" si="16"/>
        <v>0</v>
      </c>
      <c r="AL78" s="352" t="str">
        <f t="shared" si="17"/>
        <v/>
      </c>
    </row>
    <row r="79" spans="2:38" ht="18.75" x14ac:dyDescent="0.3">
      <c r="B79" s="11">
        <v>139</v>
      </c>
      <c r="C79" s="6">
        <v>1</v>
      </c>
      <c r="D79" s="6">
        <v>1</v>
      </c>
      <c r="E79" s="6">
        <v>0</v>
      </c>
      <c r="F79" s="6">
        <v>0</v>
      </c>
      <c r="G79" s="7">
        <f t="shared" si="10"/>
        <v>2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7">
        <f t="shared" si="11"/>
        <v>1</v>
      </c>
      <c r="N79" s="6">
        <f t="shared" si="12"/>
        <v>1</v>
      </c>
      <c r="O79" s="8">
        <v>1</v>
      </c>
      <c r="P79" s="8">
        <v>0</v>
      </c>
      <c r="Q79" s="8">
        <v>0</v>
      </c>
      <c r="R79" s="8">
        <v>0</v>
      </c>
      <c r="S79" s="6">
        <v>0</v>
      </c>
      <c r="T79" s="6">
        <v>0</v>
      </c>
      <c r="U79" s="9">
        <f t="shared" si="13"/>
        <v>0</v>
      </c>
      <c r="V79" s="6">
        <v>0</v>
      </c>
      <c r="W79" s="6">
        <v>0</v>
      </c>
      <c r="X79" s="9">
        <f t="shared" si="14"/>
        <v>0</v>
      </c>
      <c r="Y79" s="10">
        <f t="shared" si="15"/>
        <v>0</v>
      </c>
      <c r="Z79" s="6">
        <v>3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10">
        <f t="shared" si="16"/>
        <v>3</v>
      </c>
      <c r="AL79" s="352" t="str">
        <f t="shared" si="17"/>
        <v/>
      </c>
    </row>
    <row r="80" spans="2:38" ht="18.75" x14ac:dyDescent="0.3">
      <c r="B80" s="11">
        <v>140</v>
      </c>
      <c r="C80" s="6">
        <v>1</v>
      </c>
      <c r="D80" s="6">
        <v>0</v>
      </c>
      <c r="E80" s="6">
        <v>0</v>
      </c>
      <c r="F80" s="6">
        <v>0</v>
      </c>
      <c r="G80" s="7">
        <f t="shared" si="10"/>
        <v>1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7">
        <f t="shared" si="11"/>
        <v>0</v>
      </c>
      <c r="N80" s="6">
        <f t="shared" si="12"/>
        <v>1</v>
      </c>
      <c r="O80" s="8">
        <v>0</v>
      </c>
      <c r="P80" s="8">
        <v>0</v>
      </c>
      <c r="Q80" s="8">
        <v>0</v>
      </c>
      <c r="R80" s="8">
        <v>0</v>
      </c>
      <c r="S80" s="6">
        <v>0</v>
      </c>
      <c r="T80" s="6">
        <v>0</v>
      </c>
      <c r="U80" s="9">
        <f t="shared" si="13"/>
        <v>0</v>
      </c>
      <c r="V80" s="6">
        <v>0</v>
      </c>
      <c r="W80" s="6">
        <v>0</v>
      </c>
      <c r="X80" s="9">
        <f t="shared" si="14"/>
        <v>0</v>
      </c>
      <c r="Y80" s="10">
        <f t="shared" si="15"/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10">
        <f t="shared" si="16"/>
        <v>0</v>
      </c>
      <c r="AL80" s="352" t="str">
        <f t="shared" si="17"/>
        <v/>
      </c>
    </row>
    <row r="81" spans="2:38" ht="18.75" x14ac:dyDescent="0.3">
      <c r="B81" s="11">
        <v>141</v>
      </c>
      <c r="C81" s="6">
        <v>1</v>
      </c>
      <c r="D81" s="6">
        <v>0</v>
      </c>
      <c r="E81" s="6">
        <v>0</v>
      </c>
      <c r="F81" s="6">
        <v>0</v>
      </c>
      <c r="G81" s="7">
        <f t="shared" si="10"/>
        <v>1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7">
        <f t="shared" si="11"/>
        <v>0</v>
      </c>
      <c r="N81" s="6">
        <f t="shared" si="12"/>
        <v>1</v>
      </c>
      <c r="O81" s="8">
        <v>0</v>
      </c>
      <c r="P81" s="8">
        <v>0</v>
      </c>
      <c r="Q81" s="8">
        <v>0</v>
      </c>
      <c r="R81" s="8">
        <v>0</v>
      </c>
      <c r="S81" s="6">
        <v>0</v>
      </c>
      <c r="T81" s="6">
        <v>0</v>
      </c>
      <c r="U81" s="9">
        <f t="shared" si="13"/>
        <v>0</v>
      </c>
      <c r="V81" s="6">
        <v>0</v>
      </c>
      <c r="W81" s="6">
        <v>0</v>
      </c>
      <c r="X81" s="9">
        <f t="shared" si="14"/>
        <v>0</v>
      </c>
      <c r="Y81" s="10">
        <f t="shared" si="15"/>
        <v>0</v>
      </c>
      <c r="Z81" s="6">
        <v>1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10">
        <f t="shared" si="16"/>
        <v>1</v>
      </c>
      <c r="AL81" s="352" t="str">
        <f t="shared" si="17"/>
        <v/>
      </c>
    </row>
    <row r="82" spans="2:38" ht="18.75" x14ac:dyDescent="0.3">
      <c r="B82" s="11" t="s">
        <v>51</v>
      </c>
      <c r="C82" s="6">
        <v>0</v>
      </c>
      <c r="D82" s="6">
        <v>0</v>
      </c>
      <c r="E82" s="6">
        <v>0</v>
      </c>
      <c r="F82" s="6">
        <v>0</v>
      </c>
      <c r="G82" s="7">
        <f t="shared" si="10"/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7">
        <f t="shared" si="11"/>
        <v>0</v>
      </c>
      <c r="N82" s="6">
        <f t="shared" si="12"/>
        <v>0</v>
      </c>
      <c r="O82" s="8">
        <v>0</v>
      </c>
      <c r="P82" s="8">
        <v>0</v>
      </c>
      <c r="Q82" s="8">
        <v>0</v>
      </c>
      <c r="R82" s="8">
        <v>0</v>
      </c>
      <c r="S82" s="6">
        <v>0</v>
      </c>
      <c r="T82" s="6">
        <v>0</v>
      </c>
      <c r="U82" s="9">
        <f t="shared" si="13"/>
        <v>0</v>
      </c>
      <c r="V82" s="6">
        <v>0</v>
      </c>
      <c r="W82" s="6">
        <v>0</v>
      </c>
      <c r="X82" s="9">
        <f t="shared" si="14"/>
        <v>0</v>
      </c>
      <c r="Y82" s="10">
        <f t="shared" si="15"/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10">
        <f t="shared" si="16"/>
        <v>0</v>
      </c>
      <c r="AL82" s="352" t="str">
        <f t="shared" si="17"/>
        <v/>
      </c>
    </row>
    <row r="83" spans="2:38" ht="18.75" x14ac:dyDescent="0.3">
      <c r="B83" s="11">
        <v>142</v>
      </c>
      <c r="C83" s="6">
        <v>2</v>
      </c>
      <c r="D83" s="6">
        <v>0</v>
      </c>
      <c r="E83" s="6">
        <v>0</v>
      </c>
      <c r="F83" s="6">
        <v>0</v>
      </c>
      <c r="G83" s="7">
        <f t="shared" si="10"/>
        <v>2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7">
        <f t="shared" si="11"/>
        <v>0</v>
      </c>
      <c r="N83" s="6">
        <f t="shared" si="12"/>
        <v>2</v>
      </c>
      <c r="O83" s="8">
        <v>0</v>
      </c>
      <c r="P83" s="8">
        <v>0</v>
      </c>
      <c r="Q83" s="8">
        <v>0</v>
      </c>
      <c r="R83" s="8">
        <v>0</v>
      </c>
      <c r="S83" s="6">
        <v>0</v>
      </c>
      <c r="T83" s="6">
        <v>0</v>
      </c>
      <c r="U83" s="9">
        <f t="shared" si="13"/>
        <v>0</v>
      </c>
      <c r="V83" s="6">
        <v>0</v>
      </c>
      <c r="W83" s="6">
        <v>0</v>
      </c>
      <c r="X83" s="9">
        <f t="shared" si="14"/>
        <v>0</v>
      </c>
      <c r="Y83" s="10">
        <f t="shared" si="15"/>
        <v>0</v>
      </c>
      <c r="Z83" s="6">
        <v>0</v>
      </c>
      <c r="AA83" s="6">
        <v>0</v>
      </c>
      <c r="AB83" s="6">
        <v>1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10">
        <f t="shared" si="16"/>
        <v>1</v>
      </c>
      <c r="AL83" s="352" t="str">
        <f t="shared" si="17"/>
        <v/>
      </c>
    </row>
    <row r="84" spans="2:38" ht="18.75" x14ac:dyDescent="0.3">
      <c r="B84" s="11">
        <v>143</v>
      </c>
      <c r="C84" s="6">
        <v>12</v>
      </c>
      <c r="D84" s="6">
        <v>4</v>
      </c>
      <c r="E84" s="6">
        <v>0</v>
      </c>
      <c r="F84" s="6">
        <v>0</v>
      </c>
      <c r="G84" s="7">
        <f t="shared" si="10"/>
        <v>16</v>
      </c>
      <c r="H84" s="6">
        <v>4</v>
      </c>
      <c r="I84" s="6">
        <v>0</v>
      </c>
      <c r="J84" s="6">
        <v>0</v>
      </c>
      <c r="K84" s="6">
        <v>0</v>
      </c>
      <c r="L84" s="6">
        <v>0</v>
      </c>
      <c r="M84" s="7">
        <f t="shared" si="11"/>
        <v>4</v>
      </c>
      <c r="N84" s="6">
        <f t="shared" si="12"/>
        <v>12</v>
      </c>
      <c r="O84" s="8">
        <v>3</v>
      </c>
      <c r="P84" s="8">
        <v>1</v>
      </c>
      <c r="Q84" s="8">
        <v>0</v>
      </c>
      <c r="R84" s="8">
        <v>0</v>
      </c>
      <c r="S84" s="6">
        <v>0</v>
      </c>
      <c r="T84" s="6">
        <v>0</v>
      </c>
      <c r="U84" s="9">
        <f t="shared" si="13"/>
        <v>0</v>
      </c>
      <c r="V84" s="6">
        <v>0</v>
      </c>
      <c r="W84" s="6">
        <v>0</v>
      </c>
      <c r="X84" s="9">
        <f t="shared" si="14"/>
        <v>0</v>
      </c>
      <c r="Y84" s="10">
        <f t="shared" si="15"/>
        <v>0</v>
      </c>
      <c r="Z84" s="6">
        <v>3</v>
      </c>
      <c r="AA84" s="6">
        <v>0</v>
      </c>
      <c r="AB84" s="6">
        <v>2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10">
        <f t="shared" si="16"/>
        <v>5</v>
      </c>
      <c r="AL84" s="352" t="str">
        <f t="shared" si="17"/>
        <v/>
      </c>
    </row>
    <row r="85" spans="2:38" ht="18.75" x14ac:dyDescent="0.3">
      <c r="B85" s="11" t="s">
        <v>52</v>
      </c>
      <c r="C85" s="6">
        <v>0</v>
      </c>
      <c r="D85" s="6">
        <v>0</v>
      </c>
      <c r="E85" s="6">
        <v>0</v>
      </c>
      <c r="F85" s="6">
        <v>0</v>
      </c>
      <c r="G85" s="7">
        <f t="shared" si="10"/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7">
        <f t="shared" si="11"/>
        <v>0</v>
      </c>
      <c r="N85" s="6">
        <f t="shared" si="12"/>
        <v>0</v>
      </c>
      <c r="O85" s="8">
        <v>0</v>
      </c>
      <c r="P85" s="8">
        <v>0</v>
      </c>
      <c r="Q85" s="8">
        <v>0</v>
      </c>
      <c r="R85" s="8">
        <v>0</v>
      </c>
      <c r="S85" s="6">
        <v>0</v>
      </c>
      <c r="T85" s="6">
        <v>0</v>
      </c>
      <c r="U85" s="9">
        <f t="shared" si="13"/>
        <v>0</v>
      </c>
      <c r="V85" s="6">
        <v>0</v>
      </c>
      <c r="W85" s="6">
        <v>0</v>
      </c>
      <c r="X85" s="9">
        <f t="shared" si="14"/>
        <v>0</v>
      </c>
      <c r="Y85" s="10">
        <f t="shared" si="15"/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10">
        <f t="shared" si="16"/>
        <v>0</v>
      </c>
      <c r="AL85" s="352" t="str">
        <f t="shared" si="17"/>
        <v/>
      </c>
    </row>
    <row r="86" spans="2:38" ht="18.75" x14ac:dyDescent="0.3">
      <c r="B86" s="11" t="s">
        <v>424</v>
      </c>
      <c r="C86" s="6">
        <v>0</v>
      </c>
      <c r="D86" s="6">
        <v>0</v>
      </c>
      <c r="E86" s="6">
        <v>0</v>
      </c>
      <c r="F86" s="6">
        <v>0</v>
      </c>
      <c r="G86" s="7">
        <f t="shared" si="10"/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7">
        <f t="shared" si="11"/>
        <v>0</v>
      </c>
      <c r="N86" s="6">
        <f t="shared" si="12"/>
        <v>0</v>
      </c>
      <c r="O86" s="8">
        <v>0</v>
      </c>
      <c r="P86" s="8">
        <v>0</v>
      </c>
      <c r="Q86" s="8">
        <v>0</v>
      </c>
      <c r="R86" s="8">
        <v>0</v>
      </c>
      <c r="S86" s="6">
        <v>0</v>
      </c>
      <c r="T86" s="6">
        <v>0</v>
      </c>
      <c r="U86" s="9">
        <f t="shared" si="13"/>
        <v>0</v>
      </c>
      <c r="V86" s="6">
        <v>0</v>
      </c>
      <c r="W86" s="6">
        <v>0</v>
      </c>
      <c r="X86" s="9">
        <f t="shared" si="14"/>
        <v>0</v>
      </c>
      <c r="Y86" s="10">
        <f t="shared" si="15"/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10">
        <f t="shared" si="16"/>
        <v>0</v>
      </c>
      <c r="AL86" s="352" t="str">
        <f t="shared" si="17"/>
        <v/>
      </c>
    </row>
    <row r="87" spans="2:38" ht="18.75" x14ac:dyDescent="0.3">
      <c r="B87" s="11" t="s">
        <v>425</v>
      </c>
      <c r="C87" s="6">
        <v>0</v>
      </c>
      <c r="D87" s="6">
        <v>0</v>
      </c>
      <c r="E87" s="6">
        <v>0</v>
      </c>
      <c r="F87" s="6">
        <v>0</v>
      </c>
      <c r="G87" s="7">
        <f t="shared" si="10"/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7">
        <f t="shared" si="11"/>
        <v>0</v>
      </c>
      <c r="N87" s="6">
        <f t="shared" si="12"/>
        <v>0</v>
      </c>
      <c r="O87" s="8">
        <v>0</v>
      </c>
      <c r="P87" s="8">
        <v>0</v>
      </c>
      <c r="Q87" s="8">
        <v>0</v>
      </c>
      <c r="R87" s="8">
        <v>0</v>
      </c>
      <c r="S87" s="6">
        <v>0</v>
      </c>
      <c r="T87" s="6">
        <v>0</v>
      </c>
      <c r="U87" s="9">
        <f t="shared" si="13"/>
        <v>0</v>
      </c>
      <c r="V87" s="6">
        <v>0</v>
      </c>
      <c r="W87" s="6">
        <v>0</v>
      </c>
      <c r="X87" s="9">
        <f t="shared" si="14"/>
        <v>0</v>
      </c>
      <c r="Y87" s="10">
        <f t="shared" si="15"/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10">
        <f t="shared" si="16"/>
        <v>0</v>
      </c>
      <c r="AL87" s="352" t="str">
        <f t="shared" si="17"/>
        <v/>
      </c>
    </row>
    <row r="88" spans="2:38" ht="18.75" x14ac:dyDescent="0.3">
      <c r="B88" s="11" t="s">
        <v>426</v>
      </c>
      <c r="C88" s="6">
        <v>0</v>
      </c>
      <c r="D88" s="6">
        <v>0</v>
      </c>
      <c r="E88" s="6">
        <v>0</v>
      </c>
      <c r="F88" s="6">
        <v>0</v>
      </c>
      <c r="G88" s="7">
        <f t="shared" si="10"/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7">
        <f t="shared" si="11"/>
        <v>0</v>
      </c>
      <c r="N88" s="6">
        <f t="shared" si="12"/>
        <v>0</v>
      </c>
      <c r="O88" s="8">
        <v>0</v>
      </c>
      <c r="P88" s="8">
        <v>0</v>
      </c>
      <c r="Q88" s="8">
        <v>0</v>
      </c>
      <c r="R88" s="8">
        <v>0</v>
      </c>
      <c r="S88" s="6">
        <v>0</v>
      </c>
      <c r="T88" s="6">
        <v>0</v>
      </c>
      <c r="U88" s="9">
        <f t="shared" si="13"/>
        <v>0</v>
      </c>
      <c r="V88" s="6">
        <v>0</v>
      </c>
      <c r="W88" s="6">
        <v>0</v>
      </c>
      <c r="X88" s="9">
        <f t="shared" si="14"/>
        <v>0</v>
      </c>
      <c r="Y88" s="10">
        <f t="shared" si="15"/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10">
        <f t="shared" si="16"/>
        <v>0</v>
      </c>
      <c r="AL88" s="352" t="str">
        <f t="shared" si="17"/>
        <v/>
      </c>
    </row>
    <row r="89" spans="2:38" ht="18.75" x14ac:dyDescent="0.3">
      <c r="B89" s="11" t="s">
        <v>427</v>
      </c>
      <c r="C89" s="6">
        <v>0</v>
      </c>
      <c r="D89" s="6">
        <v>0</v>
      </c>
      <c r="E89" s="6">
        <v>0</v>
      </c>
      <c r="F89" s="6">
        <v>0</v>
      </c>
      <c r="G89" s="7">
        <f t="shared" si="10"/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7">
        <f t="shared" si="11"/>
        <v>0</v>
      </c>
      <c r="N89" s="6">
        <f t="shared" si="12"/>
        <v>0</v>
      </c>
      <c r="O89" s="8">
        <v>0</v>
      </c>
      <c r="P89" s="8">
        <v>0</v>
      </c>
      <c r="Q89" s="8">
        <v>0</v>
      </c>
      <c r="R89" s="8">
        <v>0</v>
      </c>
      <c r="S89" s="6">
        <v>0</v>
      </c>
      <c r="T89" s="6">
        <v>0</v>
      </c>
      <c r="U89" s="9">
        <f t="shared" si="13"/>
        <v>0</v>
      </c>
      <c r="V89" s="6">
        <v>0</v>
      </c>
      <c r="W89" s="6">
        <v>0</v>
      </c>
      <c r="X89" s="9">
        <f t="shared" si="14"/>
        <v>0</v>
      </c>
      <c r="Y89" s="10">
        <f t="shared" si="15"/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10">
        <f t="shared" si="16"/>
        <v>0</v>
      </c>
      <c r="AL89" s="352" t="str">
        <f t="shared" si="17"/>
        <v/>
      </c>
    </row>
    <row r="90" spans="2:38" ht="18.75" x14ac:dyDescent="0.3">
      <c r="B90" s="11" t="s">
        <v>428</v>
      </c>
      <c r="C90" s="6">
        <v>0</v>
      </c>
      <c r="D90" s="6">
        <v>0</v>
      </c>
      <c r="E90" s="6">
        <v>0</v>
      </c>
      <c r="F90" s="6">
        <v>0</v>
      </c>
      <c r="G90" s="7">
        <f t="shared" si="10"/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7">
        <f t="shared" si="11"/>
        <v>0</v>
      </c>
      <c r="N90" s="6">
        <f t="shared" si="12"/>
        <v>0</v>
      </c>
      <c r="O90" s="8">
        <v>0</v>
      </c>
      <c r="P90" s="8">
        <v>0</v>
      </c>
      <c r="Q90" s="8">
        <v>0</v>
      </c>
      <c r="R90" s="8">
        <v>0</v>
      </c>
      <c r="S90" s="6">
        <v>0</v>
      </c>
      <c r="T90" s="6">
        <v>0</v>
      </c>
      <c r="U90" s="9">
        <f t="shared" si="13"/>
        <v>0</v>
      </c>
      <c r="V90" s="6">
        <v>0</v>
      </c>
      <c r="W90" s="6">
        <v>0</v>
      </c>
      <c r="X90" s="9">
        <f t="shared" si="14"/>
        <v>0</v>
      </c>
      <c r="Y90" s="10">
        <f t="shared" si="15"/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10">
        <f t="shared" si="16"/>
        <v>0</v>
      </c>
      <c r="AL90" s="352" t="str">
        <f t="shared" si="17"/>
        <v/>
      </c>
    </row>
    <row r="91" spans="2:38" ht="18.75" x14ac:dyDescent="0.3">
      <c r="B91" s="11" t="s">
        <v>562</v>
      </c>
      <c r="C91" s="6">
        <v>0</v>
      </c>
      <c r="D91" s="6">
        <v>0</v>
      </c>
      <c r="E91" s="6">
        <v>0</v>
      </c>
      <c r="F91" s="6">
        <v>0</v>
      </c>
      <c r="G91" s="7">
        <f t="shared" si="10"/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7">
        <f t="shared" si="11"/>
        <v>0</v>
      </c>
      <c r="N91" s="6">
        <f t="shared" si="12"/>
        <v>0</v>
      </c>
      <c r="O91" s="8">
        <v>0</v>
      </c>
      <c r="P91" s="8">
        <v>0</v>
      </c>
      <c r="Q91" s="8">
        <v>0</v>
      </c>
      <c r="R91" s="8">
        <v>0</v>
      </c>
      <c r="S91" s="6">
        <v>0</v>
      </c>
      <c r="T91" s="6">
        <v>0</v>
      </c>
      <c r="U91" s="9">
        <f t="shared" si="13"/>
        <v>0</v>
      </c>
      <c r="V91" s="6">
        <v>0</v>
      </c>
      <c r="W91" s="6">
        <v>0</v>
      </c>
      <c r="X91" s="9">
        <f t="shared" si="14"/>
        <v>0</v>
      </c>
      <c r="Y91" s="10">
        <f t="shared" si="15"/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10">
        <f t="shared" si="16"/>
        <v>0</v>
      </c>
      <c r="AL91" s="352" t="str">
        <f t="shared" si="17"/>
        <v/>
      </c>
    </row>
    <row r="92" spans="2:38" ht="18.75" x14ac:dyDescent="0.3">
      <c r="B92" s="11" t="s">
        <v>563</v>
      </c>
      <c r="C92" s="6">
        <v>0</v>
      </c>
      <c r="D92" s="6">
        <v>0</v>
      </c>
      <c r="E92" s="6">
        <v>0</v>
      </c>
      <c r="F92" s="6">
        <v>0</v>
      </c>
      <c r="G92" s="7">
        <f t="shared" si="10"/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7">
        <f t="shared" si="11"/>
        <v>0</v>
      </c>
      <c r="N92" s="6">
        <f t="shared" si="12"/>
        <v>0</v>
      </c>
      <c r="O92" s="8">
        <v>0</v>
      </c>
      <c r="P92" s="8">
        <v>0</v>
      </c>
      <c r="Q92" s="8">
        <v>0</v>
      </c>
      <c r="R92" s="8">
        <v>0</v>
      </c>
      <c r="S92" s="6">
        <v>0</v>
      </c>
      <c r="T92" s="6">
        <v>0</v>
      </c>
      <c r="U92" s="9">
        <f t="shared" si="13"/>
        <v>0</v>
      </c>
      <c r="V92" s="6">
        <v>0</v>
      </c>
      <c r="W92" s="6">
        <v>0</v>
      </c>
      <c r="X92" s="9">
        <f t="shared" si="14"/>
        <v>0</v>
      </c>
      <c r="Y92" s="10">
        <f t="shared" si="15"/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10">
        <f t="shared" si="16"/>
        <v>0</v>
      </c>
      <c r="AL92" s="352" t="str">
        <f t="shared" si="17"/>
        <v/>
      </c>
    </row>
    <row r="93" spans="2:38" ht="18.75" x14ac:dyDescent="0.3">
      <c r="B93" s="11" t="s">
        <v>429</v>
      </c>
      <c r="C93" s="6">
        <v>1</v>
      </c>
      <c r="D93" s="6">
        <v>0</v>
      </c>
      <c r="E93" s="6">
        <v>0</v>
      </c>
      <c r="F93" s="6">
        <v>0</v>
      </c>
      <c r="G93" s="7">
        <f t="shared" si="10"/>
        <v>1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>
        <f t="shared" si="11"/>
        <v>0</v>
      </c>
      <c r="N93" s="6">
        <f t="shared" si="12"/>
        <v>1</v>
      </c>
      <c r="O93" s="8">
        <v>0</v>
      </c>
      <c r="P93" s="8">
        <v>0</v>
      </c>
      <c r="Q93" s="8">
        <v>0</v>
      </c>
      <c r="R93" s="8">
        <v>0</v>
      </c>
      <c r="S93" s="6">
        <v>0</v>
      </c>
      <c r="T93" s="6">
        <v>0</v>
      </c>
      <c r="U93" s="9">
        <f t="shared" si="13"/>
        <v>0</v>
      </c>
      <c r="V93" s="6">
        <v>0</v>
      </c>
      <c r="W93" s="6">
        <v>0</v>
      </c>
      <c r="X93" s="9">
        <f t="shared" si="14"/>
        <v>0</v>
      </c>
      <c r="Y93" s="10">
        <f t="shared" si="15"/>
        <v>0</v>
      </c>
      <c r="Z93" s="6">
        <v>0</v>
      </c>
      <c r="AA93" s="6">
        <v>1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10">
        <f t="shared" si="16"/>
        <v>1</v>
      </c>
      <c r="AL93" s="352" t="str">
        <f t="shared" si="17"/>
        <v/>
      </c>
    </row>
    <row r="94" spans="2:38" ht="18.75" x14ac:dyDescent="0.3">
      <c r="B94" s="11">
        <v>144</v>
      </c>
      <c r="C94" s="6">
        <v>2</v>
      </c>
      <c r="D94" s="6">
        <v>0</v>
      </c>
      <c r="E94" s="6">
        <v>0</v>
      </c>
      <c r="F94" s="6">
        <v>0</v>
      </c>
      <c r="G94" s="7">
        <f t="shared" si="10"/>
        <v>2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7">
        <f t="shared" si="11"/>
        <v>0</v>
      </c>
      <c r="N94" s="6">
        <f t="shared" si="12"/>
        <v>2</v>
      </c>
      <c r="O94" s="8">
        <v>0</v>
      </c>
      <c r="P94" s="8">
        <v>0</v>
      </c>
      <c r="Q94" s="8">
        <v>0</v>
      </c>
      <c r="R94" s="8">
        <v>0</v>
      </c>
      <c r="S94" s="6">
        <v>0</v>
      </c>
      <c r="T94" s="6">
        <v>0</v>
      </c>
      <c r="U94" s="9">
        <f t="shared" si="13"/>
        <v>0</v>
      </c>
      <c r="V94" s="6">
        <v>0</v>
      </c>
      <c r="W94" s="6">
        <v>0</v>
      </c>
      <c r="X94" s="9">
        <f t="shared" si="14"/>
        <v>0</v>
      </c>
      <c r="Y94" s="10">
        <f t="shared" si="15"/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10">
        <f t="shared" si="16"/>
        <v>0</v>
      </c>
      <c r="AL94" s="352" t="str">
        <f t="shared" si="17"/>
        <v/>
      </c>
    </row>
    <row r="95" spans="2:38" ht="18.75" x14ac:dyDescent="0.3">
      <c r="B95" s="11" t="s">
        <v>409</v>
      </c>
      <c r="C95" s="6">
        <v>0</v>
      </c>
      <c r="D95" s="6">
        <v>0</v>
      </c>
      <c r="E95" s="6">
        <v>0</v>
      </c>
      <c r="F95" s="6">
        <v>0</v>
      </c>
      <c r="G95" s="7">
        <f t="shared" si="10"/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7">
        <f t="shared" si="11"/>
        <v>0</v>
      </c>
      <c r="N95" s="6">
        <f t="shared" si="12"/>
        <v>0</v>
      </c>
      <c r="O95" s="8">
        <v>0</v>
      </c>
      <c r="P95" s="8">
        <v>0</v>
      </c>
      <c r="Q95" s="8">
        <v>0</v>
      </c>
      <c r="R95" s="8">
        <v>0</v>
      </c>
      <c r="S95" s="6">
        <v>0</v>
      </c>
      <c r="T95" s="6">
        <v>0</v>
      </c>
      <c r="U95" s="9">
        <f t="shared" si="13"/>
        <v>0</v>
      </c>
      <c r="V95" s="6">
        <v>0</v>
      </c>
      <c r="W95" s="6">
        <v>0</v>
      </c>
      <c r="X95" s="9">
        <f t="shared" si="14"/>
        <v>0</v>
      </c>
      <c r="Y95" s="10">
        <f t="shared" si="15"/>
        <v>0</v>
      </c>
      <c r="Z95" s="6">
        <v>1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10">
        <f t="shared" si="16"/>
        <v>1</v>
      </c>
      <c r="AL95" s="352" t="str">
        <f t="shared" si="17"/>
        <v/>
      </c>
    </row>
    <row r="96" spans="2:38" ht="18.75" x14ac:dyDescent="0.3">
      <c r="B96" s="11">
        <v>145</v>
      </c>
      <c r="C96" s="6">
        <v>0</v>
      </c>
      <c r="D96" s="6">
        <v>0</v>
      </c>
      <c r="E96" s="6">
        <v>0</v>
      </c>
      <c r="F96" s="6">
        <v>0</v>
      </c>
      <c r="G96" s="7">
        <f t="shared" si="10"/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>
        <f t="shared" si="11"/>
        <v>0</v>
      </c>
      <c r="N96" s="6">
        <f t="shared" si="12"/>
        <v>0</v>
      </c>
      <c r="O96" s="8">
        <v>0</v>
      </c>
      <c r="P96" s="8">
        <v>0</v>
      </c>
      <c r="Q96" s="8">
        <v>0</v>
      </c>
      <c r="R96" s="8">
        <v>0</v>
      </c>
      <c r="S96" s="6">
        <v>0</v>
      </c>
      <c r="T96" s="6">
        <v>0</v>
      </c>
      <c r="U96" s="9">
        <f t="shared" si="13"/>
        <v>0</v>
      </c>
      <c r="V96" s="6">
        <v>0</v>
      </c>
      <c r="W96" s="6">
        <v>0</v>
      </c>
      <c r="X96" s="9">
        <f t="shared" si="14"/>
        <v>0</v>
      </c>
      <c r="Y96" s="10">
        <f t="shared" si="15"/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10">
        <f t="shared" si="16"/>
        <v>0</v>
      </c>
      <c r="AL96" s="352" t="str">
        <f t="shared" si="17"/>
        <v/>
      </c>
    </row>
    <row r="97" spans="2:38" ht="18.75" x14ac:dyDescent="0.3">
      <c r="B97" s="11">
        <v>146</v>
      </c>
      <c r="C97" s="6">
        <v>1</v>
      </c>
      <c r="D97" s="6">
        <v>0</v>
      </c>
      <c r="E97" s="6">
        <v>0</v>
      </c>
      <c r="F97" s="6">
        <v>0</v>
      </c>
      <c r="G97" s="7">
        <f t="shared" si="10"/>
        <v>1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11"/>
        <v>0</v>
      </c>
      <c r="N97" s="6">
        <f t="shared" si="12"/>
        <v>1</v>
      </c>
      <c r="O97" s="8">
        <v>0</v>
      </c>
      <c r="P97" s="8">
        <v>0</v>
      </c>
      <c r="Q97" s="8">
        <v>0</v>
      </c>
      <c r="R97" s="8">
        <v>0</v>
      </c>
      <c r="S97" s="6">
        <v>0</v>
      </c>
      <c r="T97" s="6">
        <v>0</v>
      </c>
      <c r="U97" s="9">
        <f t="shared" si="13"/>
        <v>0</v>
      </c>
      <c r="V97" s="6">
        <v>0</v>
      </c>
      <c r="W97" s="6">
        <v>0</v>
      </c>
      <c r="X97" s="9">
        <f t="shared" si="14"/>
        <v>0</v>
      </c>
      <c r="Y97" s="10">
        <f t="shared" si="15"/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10">
        <f t="shared" si="16"/>
        <v>0</v>
      </c>
      <c r="AL97" s="352" t="str">
        <f t="shared" si="17"/>
        <v/>
      </c>
    </row>
    <row r="98" spans="2:38" ht="18.75" x14ac:dyDescent="0.3">
      <c r="B98" s="11">
        <v>147</v>
      </c>
      <c r="C98" s="6">
        <v>0</v>
      </c>
      <c r="D98" s="6">
        <v>0</v>
      </c>
      <c r="E98" s="6">
        <v>0</v>
      </c>
      <c r="F98" s="6">
        <v>0</v>
      </c>
      <c r="G98" s="7">
        <f t="shared" si="10"/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7">
        <f t="shared" si="11"/>
        <v>0</v>
      </c>
      <c r="N98" s="6">
        <f t="shared" si="12"/>
        <v>0</v>
      </c>
      <c r="O98" s="8">
        <v>0</v>
      </c>
      <c r="P98" s="8">
        <v>0</v>
      </c>
      <c r="Q98" s="8">
        <v>0</v>
      </c>
      <c r="R98" s="8">
        <v>0</v>
      </c>
      <c r="S98" s="6">
        <v>0</v>
      </c>
      <c r="T98" s="6">
        <v>0</v>
      </c>
      <c r="U98" s="9">
        <f t="shared" si="13"/>
        <v>0</v>
      </c>
      <c r="V98" s="6">
        <v>0</v>
      </c>
      <c r="W98" s="6">
        <v>0</v>
      </c>
      <c r="X98" s="9">
        <f t="shared" si="14"/>
        <v>0</v>
      </c>
      <c r="Y98" s="10">
        <f t="shared" si="15"/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10">
        <f t="shared" si="16"/>
        <v>0</v>
      </c>
      <c r="AL98" s="352" t="str">
        <f t="shared" si="17"/>
        <v/>
      </c>
    </row>
    <row r="99" spans="2:38" ht="18.75" x14ac:dyDescent="0.3">
      <c r="B99" s="11">
        <v>150</v>
      </c>
      <c r="C99" s="6">
        <v>1</v>
      </c>
      <c r="D99" s="6">
        <v>4</v>
      </c>
      <c r="E99" s="6">
        <v>0</v>
      </c>
      <c r="F99" s="6">
        <v>0</v>
      </c>
      <c r="G99" s="7">
        <f t="shared" si="10"/>
        <v>5</v>
      </c>
      <c r="H99" s="6">
        <v>1</v>
      </c>
      <c r="I99" s="6">
        <v>0</v>
      </c>
      <c r="J99" s="6">
        <v>1</v>
      </c>
      <c r="K99" s="6">
        <v>0</v>
      </c>
      <c r="L99" s="6">
        <v>0</v>
      </c>
      <c r="M99" s="7">
        <f t="shared" si="11"/>
        <v>2</v>
      </c>
      <c r="N99" s="6">
        <f t="shared" si="12"/>
        <v>3</v>
      </c>
      <c r="O99" s="8">
        <v>2</v>
      </c>
      <c r="P99" s="8">
        <v>0</v>
      </c>
      <c r="Q99" s="8">
        <v>0</v>
      </c>
      <c r="R99" s="8">
        <v>0</v>
      </c>
      <c r="S99" s="6">
        <v>0</v>
      </c>
      <c r="T99" s="6">
        <v>0</v>
      </c>
      <c r="U99" s="9">
        <f t="shared" si="13"/>
        <v>0</v>
      </c>
      <c r="V99" s="6">
        <v>0</v>
      </c>
      <c r="W99" s="6">
        <v>0</v>
      </c>
      <c r="X99" s="9">
        <f t="shared" si="14"/>
        <v>0</v>
      </c>
      <c r="Y99" s="10">
        <f t="shared" si="15"/>
        <v>0</v>
      </c>
      <c r="Z99" s="6">
        <v>0</v>
      </c>
      <c r="AA99" s="6">
        <v>1</v>
      </c>
      <c r="AB99" s="6">
        <v>1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10">
        <f t="shared" si="16"/>
        <v>2</v>
      </c>
      <c r="AL99" s="352" t="str">
        <f t="shared" si="17"/>
        <v/>
      </c>
    </row>
    <row r="100" spans="2:38" ht="18.75" x14ac:dyDescent="0.3">
      <c r="B100" s="11">
        <v>151</v>
      </c>
      <c r="C100" s="6">
        <v>1</v>
      </c>
      <c r="D100" s="6">
        <v>2</v>
      </c>
      <c r="E100" s="6">
        <v>0</v>
      </c>
      <c r="F100" s="6">
        <v>0</v>
      </c>
      <c r="G100" s="7">
        <f t="shared" si="10"/>
        <v>3</v>
      </c>
      <c r="H100" s="6">
        <v>1</v>
      </c>
      <c r="I100" s="6">
        <v>0</v>
      </c>
      <c r="J100" s="6">
        <v>0</v>
      </c>
      <c r="K100" s="6">
        <v>0</v>
      </c>
      <c r="L100" s="6">
        <v>0</v>
      </c>
      <c r="M100" s="7">
        <f t="shared" si="11"/>
        <v>1</v>
      </c>
      <c r="N100" s="6">
        <f t="shared" si="12"/>
        <v>2</v>
      </c>
      <c r="O100" s="8">
        <v>1</v>
      </c>
      <c r="P100" s="8">
        <v>0</v>
      </c>
      <c r="Q100" s="8">
        <v>0</v>
      </c>
      <c r="R100" s="8">
        <v>0</v>
      </c>
      <c r="S100" s="6">
        <v>0</v>
      </c>
      <c r="T100" s="6">
        <v>0</v>
      </c>
      <c r="U100" s="9">
        <f t="shared" si="13"/>
        <v>0</v>
      </c>
      <c r="V100" s="6">
        <v>0</v>
      </c>
      <c r="W100" s="6">
        <v>0</v>
      </c>
      <c r="X100" s="9">
        <f t="shared" si="14"/>
        <v>0</v>
      </c>
      <c r="Y100" s="10">
        <f t="shared" si="15"/>
        <v>0</v>
      </c>
      <c r="Z100" s="6">
        <v>1</v>
      </c>
      <c r="AA100" s="6">
        <v>0</v>
      </c>
      <c r="AB100" s="6">
        <v>2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10">
        <f t="shared" si="16"/>
        <v>3</v>
      </c>
      <c r="AL100" s="352" t="str">
        <f t="shared" si="17"/>
        <v/>
      </c>
    </row>
    <row r="101" spans="2:38" ht="18.75" x14ac:dyDescent="0.3">
      <c r="B101" s="11">
        <v>152</v>
      </c>
      <c r="C101" s="6">
        <v>0</v>
      </c>
      <c r="D101" s="6">
        <v>0</v>
      </c>
      <c r="E101" s="6">
        <v>0</v>
      </c>
      <c r="F101" s="6">
        <v>0</v>
      </c>
      <c r="G101" s="7">
        <f t="shared" si="10"/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7">
        <f t="shared" si="11"/>
        <v>0</v>
      </c>
      <c r="N101" s="6">
        <f t="shared" si="12"/>
        <v>0</v>
      </c>
      <c r="O101" s="8">
        <v>0</v>
      </c>
      <c r="P101" s="8">
        <v>0</v>
      </c>
      <c r="Q101" s="8">
        <v>0</v>
      </c>
      <c r="R101" s="8">
        <v>0</v>
      </c>
      <c r="S101" s="6">
        <v>0</v>
      </c>
      <c r="T101" s="6">
        <v>0</v>
      </c>
      <c r="U101" s="9">
        <f t="shared" si="13"/>
        <v>0</v>
      </c>
      <c r="V101" s="6">
        <v>0</v>
      </c>
      <c r="W101" s="6">
        <v>0</v>
      </c>
      <c r="X101" s="9">
        <f t="shared" si="14"/>
        <v>0</v>
      </c>
      <c r="Y101" s="10">
        <f t="shared" si="15"/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10">
        <f t="shared" si="16"/>
        <v>0</v>
      </c>
      <c r="AL101" s="352" t="str">
        <f t="shared" si="17"/>
        <v/>
      </c>
    </row>
    <row r="102" spans="2:38" ht="18.75" x14ac:dyDescent="0.3">
      <c r="B102" s="11">
        <v>153</v>
      </c>
      <c r="C102" s="6">
        <v>0</v>
      </c>
      <c r="D102" s="6">
        <v>0</v>
      </c>
      <c r="E102" s="6">
        <v>0</v>
      </c>
      <c r="F102" s="6">
        <v>0</v>
      </c>
      <c r="G102" s="7">
        <f t="shared" si="10"/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>
        <f t="shared" si="11"/>
        <v>0</v>
      </c>
      <c r="N102" s="6">
        <f t="shared" si="12"/>
        <v>0</v>
      </c>
      <c r="O102" s="8">
        <v>0</v>
      </c>
      <c r="P102" s="8">
        <v>0</v>
      </c>
      <c r="Q102" s="8">
        <v>0</v>
      </c>
      <c r="R102" s="8">
        <v>0</v>
      </c>
      <c r="S102" s="6">
        <v>0</v>
      </c>
      <c r="T102" s="6">
        <v>0</v>
      </c>
      <c r="U102" s="9">
        <f t="shared" si="13"/>
        <v>0</v>
      </c>
      <c r="V102" s="6">
        <v>0</v>
      </c>
      <c r="W102" s="6">
        <v>0</v>
      </c>
      <c r="X102" s="9">
        <f t="shared" si="14"/>
        <v>0</v>
      </c>
      <c r="Y102" s="10">
        <f t="shared" si="15"/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10">
        <f t="shared" si="16"/>
        <v>0</v>
      </c>
      <c r="AL102" s="352" t="str">
        <f t="shared" si="17"/>
        <v/>
      </c>
    </row>
    <row r="103" spans="2:38" ht="18.75" x14ac:dyDescent="0.3">
      <c r="B103" s="11">
        <v>154</v>
      </c>
      <c r="C103" s="6">
        <v>0</v>
      </c>
      <c r="D103" s="6">
        <v>0</v>
      </c>
      <c r="E103" s="6">
        <v>0</v>
      </c>
      <c r="F103" s="6">
        <v>0</v>
      </c>
      <c r="G103" s="7">
        <f t="shared" si="10"/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7">
        <f t="shared" si="11"/>
        <v>0</v>
      </c>
      <c r="N103" s="6">
        <f t="shared" si="12"/>
        <v>0</v>
      </c>
      <c r="O103" s="8">
        <v>0</v>
      </c>
      <c r="P103" s="8">
        <v>0</v>
      </c>
      <c r="Q103" s="8">
        <v>0</v>
      </c>
      <c r="R103" s="8">
        <v>0</v>
      </c>
      <c r="S103" s="6">
        <v>0</v>
      </c>
      <c r="T103" s="6">
        <v>0</v>
      </c>
      <c r="U103" s="9">
        <f t="shared" si="13"/>
        <v>0</v>
      </c>
      <c r="V103" s="6">
        <v>0</v>
      </c>
      <c r="W103" s="6">
        <v>0</v>
      </c>
      <c r="X103" s="9">
        <f t="shared" si="14"/>
        <v>0</v>
      </c>
      <c r="Y103" s="10">
        <f t="shared" si="15"/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10">
        <f t="shared" si="16"/>
        <v>0</v>
      </c>
      <c r="AL103" s="352" t="str">
        <f t="shared" si="17"/>
        <v/>
      </c>
    </row>
    <row r="104" spans="2:38" ht="18.75" x14ac:dyDescent="0.3">
      <c r="B104" s="11">
        <v>155</v>
      </c>
      <c r="C104" s="6">
        <v>0</v>
      </c>
      <c r="D104" s="6">
        <v>0</v>
      </c>
      <c r="E104" s="6">
        <v>0</v>
      </c>
      <c r="F104" s="6">
        <v>0</v>
      </c>
      <c r="G104" s="7">
        <f t="shared" si="10"/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>
        <f t="shared" si="11"/>
        <v>0</v>
      </c>
      <c r="N104" s="6">
        <f t="shared" si="12"/>
        <v>0</v>
      </c>
      <c r="O104" s="8">
        <v>0</v>
      </c>
      <c r="P104" s="8">
        <v>0</v>
      </c>
      <c r="Q104" s="8">
        <v>0</v>
      </c>
      <c r="R104" s="8">
        <v>0</v>
      </c>
      <c r="S104" s="6">
        <v>0</v>
      </c>
      <c r="T104" s="6">
        <v>0</v>
      </c>
      <c r="U104" s="9">
        <f t="shared" si="13"/>
        <v>0</v>
      </c>
      <c r="V104" s="6">
        <v>0</v>
      </c>
      <c r="W104" s="6">
        <v>0</v>
      </c>
      <c r="X104" s="9">
        <f t="shared" si="14"/>
        <v>0</v>
      </c>
      <c r="Y104" s="10">
        <f t="shared" si="15"/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10">
        <f t="shared" si="16"/>
        <v>0</v>
      </c>
      <c r="AL104" s="352" t="str">
        <f t="shared" si="17"/>
        <v/>
      </c>
    </row>
    <row r="105" spans="2:38" ht="18.75" x14ac:dyDescent="0.3">
      <c r="B105" s="11">
        <v>156</v>
      </c>
      <c r="C105" s="6">
        <v>0</v>
      </c>
      <c r="D105" s="6">
        <v>0</v>
      </c>
      <c r="E105" s="6">
        <v>0</v>
      </c>
      <c r="F105" s="6">
        <v>0</v>
      </c>
      <c r="G105" s="7">
        <f t="shared" si="10"/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>
        <f t="shared" si="11"/>
        <v>0</v>
      </c>
      <c r="N105" s="6">
        <f t="shared" si="12"/>
        <v>0</v>
      </c>
      <c r="O105" s="8">
        <v>0</v>
      </c>
      <c r="P105" s="8">
        <v>0</v>
      </c>
      <c r="Q105" s="8">
        <v>0</v>
      </c>
      <c r="R105" s="8">
        <v>0</v>
      </c>
      <c r="S105" s="6">
        <v>0</v>
      </c>
      <c r="T105" s="6">
        <v>0</v>
      </c>
      <c r="U105" s="9">
        <f t="shared" si="13"/>
        <v>0</v>
      </c>
      <c r="V105" s="6">
        <v>0</v>
      </c>
      <c r="W105" s="6">
        <v>0</v>
      </c>
      <c r="X105" s="9">
        <f t="shared" si="14"/>
        <v>0</v>
      </c>
      <c r="Y105" s="10">
        <f t="shared" si="15"/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10">
        <f t="shared" si="16"/>
        <v>0</v>
      </c>
      <c r="AL105" s="352" t="str">
        <f t="shared" si="17"/>
        <v/>
      </c>
    </row>
    <row r="106" spans="2:38" ht="18.75" x14ac:dyDescent="0.3">
      <c r="B106" s="11" t="s">
        <v>111</v>
      </c>
      <c r="C106" s="6">
        <v>0</v>
      </c>
      <c r="D106" s="6">
        <v>0</v>
      </c>
      <c r="E106" s="6">
        <v>0</v>
      </c>
      <c r="F106" s="6">
        <v>0</v>
      </c>
      <c r="G106" s="7">
        <f t="shared" si="10"/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7">
        <f t="shared" si="11"/>
        <v>0</v>
      </c>
      <c r="N106" s="6">
        <f t="shared" si="12"/>
        <v>0</v>
      </c>
      <c r="O106" s="8">
        <v>0</v>
      </c>
      <c r="P106" s="8">
        <v>0</v>
      </c>
      <c r="Q106" s="8">
        <v>0</v>
      </c>
      <c r="R106" s="8">
        <v>0</v>
      </c>
      <c r="S106" s="6">
        <v>0</v>
      </c>
      <c r="T106" s="6">
        <v>0</v>
      </c>
      <c r="U106" s="9">
        <f t="shared" si="13"/>
        <v>0</v>
      </c>
      <c r="V106" s="6">
        <v>0</v>
      </c>
      <c r="W106" s="6">
        <v>0</v>
      </c>
      <c r="X106" s="9">
        <f t="shared" si="14"/>
        <v>0</v>
      </c>
      <c r="Y106" s="10">
        <f t="shared" si="15"/>
        <v>0</v>
      </c>
      <c r="Z106" s="6">
        <v>1</v>
      </c>
      <c r="AA106" s="6">
        <v>0</v>
      </c>
      <c r="AB106" s="6">
        <v>1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10">
        <f t="shared" si="16"/>
        <v>2</v>
      </c>
      <c r="AL106" s="352" t="str">
        <f t="shared" si="17"/>
        <v/>
      </c>
    </row>
    <row r="107" spans="2:38" ht="18.75" x14ac:dyDescent="0.3">
      <c r="B107" s="11">
        <v>160</v>
      </c>
      <c r="C107" s="6">
        <v>0</v>
      </c>
      <c r="D107" s="6">
        <v>0</v>
      </c>
      <c r="E107" s="6">
        <v>0</v>
      </c>
      <c r="F107" s="6">
        <v>0</v>
      </c>
      <c r="G107" s="7">
        <f t="shared" si="10"/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7">
        <f t="shared" si="11"/>
        <v>0</v>
      </c>
      <c r="N107" s="6">
        <f t="shared" si="12"/>
        <v>0</v>
      </c>
      <c r="O107" s="8">
        <v>0</v>
      </c>
      <c r="P107" s="8">
        <v>0</v>
      </c>
      <c r="Q107" s="8">
        <v>0</v>
      </c>
      <c r="R107" s="8">
        <v>0</v>
      </c>
      <c r="S107" s="6">
        <v>0</v>
      </c>
      <c r="T107" s="6">
        <v>0</v>
      </c>
      <c r="U107" s="9">
        <f t="shared" si="13"/>
        <v>0</v>
      </c>
      <c r="V107" s="6">
        <v>0</v>
      </c>
      <c r="W107" s="6">
        <v>0</v>
      </c>
      <c r="X107" s="9">
        <f t="shared" si="14"/>
        <v>0</v>
      </c>
      <c r="Y107" s="10">
        <f t="shared" si="15"/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10">
        <f t="shared" si="16"/>
        <v>0</v>
      </c>
      <c r="AL107" s="352" t="str">
        <f t="shared" si="17"/>
        <v/>
      </c>
    </row>
    <row r="108" spans="2:38" ht="18.75" x14ac:dyDescent="0.3">
      <c r="B108" s="11">
        <v>161</v>
      </c>
      <c r="C108" s="6">
        <v>0</v>
      </c>
      <c r="D108" s="6">
        <v>0</v>
      </c>
      <c r="E108" s="6">
        <v>0</v>
      </c>
      <c r="F108" s="6">
        <v>0</v>
      </c>
      <c r="G108" s="7">
        <f t="shared" si="10"/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7">
        <f t="shared" si="11"/>
        <v>0</v>
      </c>
      <c r="N108" s="6">
        <f t="shared" si="12"/>
        <v>0</v>
      </c>
      <c r="O108" s="8">
        <v>0</v>
      </c>
      <c r="P108" s="8">
        <v>0</v>
      </c>
      <c r="Q108" s="8">
        <v>0</v>
      </c>
      <c r="R108" s="8">
        <v>0</v>
      </c>
      <c r="S108" s="6">
        <v>0</v>
      </c>
      <c r="T108" s="6">
        <v>0</v>
      </c>
      <c r="U108" s="9">
        <f t="shared" si="13"/>
        <v>0</v>
      </c>
      <c r="V108" s="6">
        <v>0</v>
      </c>
      <c r="W108" s="6">
        <v>0</v>
      </c>
      <c r="X108" s="9">
        <f t="shared" si="14"/>
        <v>0</v>
      </c>
      <c r="Y108" s="10">
        <f t="shared" si="15"/>
        <v>0</v>
      </c>
      <c r="Z108" s="6">
        <v>0</v>
      </c>
      <c r="AA108" s="6">
        <v>0</v>
      </c>
      <c r="AB108" s="6">
        <v>1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10">
        <f t="shared" si="16"/>
        <v>1</v>
      </c>
      <c r="AL108" s="352" t="str">
        <f t="shared" si="17"/>
        <v/>
      </c>
    </row>
    <row r="109" spans="2:38" ht="18.75" x14ac:dyDescent="0.3">
      <c r="B109" s="11">
        <v>162</v>
      </c>
      <c r="C109" s="6">
        <v>0</v>
      </c>
      <c r="D109" s="6">
        <v>0</v>
      </c>
      <c r="E109" s="6">
        <v>0</v>
      </c>
      <c r="F109" s="6">
        <v>0</v>
      </c>
      <c r="G109" s="7">
        <f t="shared" si="10"/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7">
        <f t="shared" si="11"/>
        <v>0</v>
      </c>
      <c r="N109" s="6">
        <f t="shared" si="12"/>
        <v>0</v>
      </c>
      <c r="O109" s="8">
        <v>0</v>
      </c>
      <c r="P109" s="8">
        <v>0</v>
      </c>
      <c r="Q109" s="8">
        <v>0</v>
      </c>
      <c r="R109" s="8">
        <v>0</v>
      </c>
      <c r="S109" s="6">
        <v>0</v>
      </c>
      <c r="T109" s="6">
        <v>0</v>
      </c>
      <c r="U109" s="9">
        <f t="shared" si="13"/>
        <v>0</v>
      </c>
      <c r="V109" s="6">
        <v>0</v>
      </c>
      <c r="W109" s="6">
        <v>0</v>
      </c>
      <c r="X109" s="9">
        <f t="shared" si="14"/>
        <v>0</v>
      </c>
      <c r="Y109" s="10">
        <f t="shared" si="15"/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10">
        <f t="shared" si="16"/>
        <v>0</v>
      </c>
      <c r="AL109" s="352" t="str">
        <f t="shared" si="17"/>
        <v/>
      </c>
    </row>
    <row r="110" spans="2:38" ht="18.75" x14ac:dyDescent="0.3">
      <c r="B110" s="11">
        <v>164</v>
      </c>
      <c r="C110" s="6">
        <v>0</v>
      </c>
      <c r="D110" s="6">
        <v>0</v>
      </c>
      <c r="E110" s="6">
        <v>0</v>
      </c>
      <c r="F110" s="6">
        <v>0</v>
      </c>
      <c r="G110" s="7">
        <f t="shared" si="10"/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7">
        <f t="shared" si="11"/>
        <v>0</v>
      </c>
      <c r="N110" s="6">
        <f t="shared" si="12"/>
        <v>0</v>
      </c>
      <c r="O110" s="8">
        <v>0</v>
      </c>
      <c r="P110" s="8">
        <v>0</v>
      </c>
      <c r="Q110" s="8">
        <v>0</v>
      </c>
      <c r="R110" s="8">
        <v>0</v>
      </c>
      <c r="S110" s="6">
        <v>0</v>
      </c>
      <c r="T110" s="6">
        <v>0</v>
      </c>
      <c r="U110" s="9">
        <f t="shared" si="13"/>
        <v>0</v>
      </c>
      <c r="V110" s="6">
        <v>0</v>
      </c>
      <c r="W110" s="6">
        <v>0</v>
      </c>
      <c r="X110" s="9">
        <f t="shared" si="14"/>
        <v>0</v>
      </c>
      <c r="Y110" s="10">
        <f t="shared" si="15"/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10">
        <f t="shared" si="16"/>
        <v>0</v>
      </c>
      <c r="AL110" s="352" t="str">
        <f t="shared" si="17"/>
        <v/>
      </c>
    </row>
    <row r="111" spans="2:38" ht="18.75" x14ac:dyDescent="0.3">
      <c r="B111" s="11" t="s">
        <v>112</v>
      </c>
      <c r="C111" s="6">
        <v>0</v>
      </c>
      <c r="D111" s="6">
        <v>0</v>
      </c>
      <c r="E111" s="6">
        <v>0</v>
      </c>
      <c r="F111" s="6">
        <v>0</v>
      </c>
      <c r="G111" s="7">
        <f t="shared" si="10"/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7">
        <f t="shared" si="11"/>
        <v>0</v>
      </c>
      <c r="N111" s="6">
        <f t="shared" si="12"/>
        <v>0</v>
      </c>
      <c r="O111" s="8">
        <v>0</v>
      </c>
      <c r="P111" s="8">
        <v>0</v>
      </c>
      <c r="Q111" s="8">
        <v>0</v>
      </c>
      <c r="R111" s="8">
        <v>0</v>
      </c>
      <c r="S111" s="6">
        <v>0</v>
      </c>
      <c r="T111" s="6">
        <v>0</v>
      </c>
      <c r="U111" s="9">
        <f t="shared" si="13"/>
        <v>0</v>
      </c>
      <c r="V111" s="6">
        <v>0</v>
      </c>
      <c r="W111" s="6">
        <v>0</v>
      </c>
      <c r="X111" s="9">
        <f t="shared" si="14"/>
        <v>0</v>
      </c>
      <c r="Y111" s="10">
        <f t="shared" si="15"/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10">
        <f t="shared" si="16"/>
        <v>0</v>
      </c>
      <c r="AL111" s="352" t="str">
        <f t="shared" si="17"/>
        <v/>
      </c>
    </row>
    <row r="112" spans="2:38" ht="18.75" x14ac:dyDescent="0.3">
      <c r="B112" s="11" t="s">
        <v>54</v>
      </c>
      <c r="C112" s="6">
        <v>0</v>
      </c>
      <c r="D112" s="6">
        <v>0</v>
      </c>
      <c r="E112" s="6">
        <v>0</v>
      </c>
      <c r="F112" s="6">
        <v>0</v>
      </c>
      <c r="G112" s="7">
        <f t="shared" si="10"/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7">
        <f t="shared" si="11"/>
        <v>0</v>
      </c>
      <c r="N112" s="6">
        <f t="shared" si="12"/>
        <v>0</v>
      </c>
      <c r="O112" s="8">
        <v>0</v>
      </c>
      <c r="P112" s="8">
        <v>0</v>
      </c>
      <c r="Q112" s="8">
        <v>0</v>
      </c>
      <c r="R112" s="8">
        <v>0</v>
      </c>
      <c r="S112" s="6">
        <v>0</v>
      </c>
      <c r="T112" s="6">
        <v>0</v>
      </c>
      <c r="U112" s="9">
        <f t="shared" si="13"/>
        <v>0</v>
      </c>
      <c r="V112" s="6">
        <v>0</v>
      </c>
      <c r="W112" s="6">
        <v>0</v>
      </c>
      <c r="X112" s="9">
        <f t="shared" si="14"/>
        <v>0</v>
      </c>
      <c r="Y112" s="10">
        <f t="shared" si="15"/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10">
        <f t="shared" si="16"/>
        <v>0</v>
      </c>
      <c r="AL112" s="352" t="str">
        <f t="shared" si="17"/>
        <v/>
      </c>
    </row>
    <row r="113" spans="2:38" ht="18.75" x14ac:dyDescent="0.3">
      <c r="B113" s="11">
        <v>165</v>
      </c>
      <c r="C113" s="6">
        <v>0</v>
      </c>
      <c r="D113" s="6">
        <v>0</v>
      </c>
      <c r="E113" s="6">
        <v>0</v>
      </c>
      <c r="F113" s="6">
        <v>0</v>
      </c>
      <c r="G113" s="7">
        <f t="shared" si="10"/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7">
        <f t="shared" si="11"/>
        <v>0</v>
      </c>
      <c r="N113" s="6">
        <f t="shared" si="12"/>
        <v>0</v>
      </c>
      <c r="O113" s="8">
        <v>0</v>
      </c>
      <c r="P113" s="8">
        <v>0</v>
      </c>
      <c r="Q113" s="8">
        <v>0</v>
      </c>
      <c r="R113" s="8">
        <v>0</v>
      </c>
      <c r="S113" s="6">
        <v>0</v>
      </c>
      <c r="T113" s="6">
        <v>0</v>
      </c>
      <c r="U113" s="9">
        <f t="shared" si="13"/>
        <v>0</v>
      </c>
      <c r="V113" s="6">
        <v>0</v>
      </c>
      <c r="W113" s="6">
        <v>0</v>
      </c>
      <c r="X113" s="9">
        <f t="shared" si="14"/>
        <v>0</v>
      </c>
      <c r="Y113" s="10">
        <f t="shared" si="15"/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10">
        <f t="shared" si="16"/>
        <v>0</v>
      </c>
      <c r="AL113" s="352" t="str">
        <f t="shared" si="17"/>
        <v/>
      </c>
    </row>
    <row r="114" spans="2:38" ht="18.75" x14ac:dyDescent="0.3">
      <c r="B114" s="11">
        <v>168</v>
      </c>
      <c r="C114" s="6">
        <v>0</v>
      </c>
      <c r="D114" s="6">
        <v>0</v>
      </c>
      <c r="E114" s="6">
        <v>0</v>
      </c>
      <c r="F114" s="6">
        <v>0</v>
      </c>
      <c r="G114" s="7">
        <f t="shared" si="10"/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7">
        <f t="shared" si="11"/>
        <v>0</v>
      </c>
      <c r="N114" s="6">
        <f t="shared" si="12"/>
        <v>0</v>
      </c>
      <c r="O114" s="8">
        <v>0</v>
      </c>
      <c r="P114" s="8">
        <v>0</v>
      </c>
      <c r="Q114" s="8">
        <v>0</v>
      </c>
      <c r="R114" s="8">
        <v>0</v>
      </c>
      <c r="S114" s="6">
        <v>0</v>
      </c>
      <c r="T114" s="6">
        <v>0</v>
      </c>
      <c r="U114" s="9">
        <f t="shared" si="13"/>
        <v>0</v>
      </c>
      <c r="V114" s="6">
        <v>0</v>
      </c>
      <c r="W114" s="6">
        <v>0</v>
      </c>
      <c r="X114" s="9">
        <f t="shared" si="14"/>
        <v>0</v>
      </c>
      <c r="Y114" s="10">
        <f t="shared" si="15"/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10">
        <f t="shared" si="16"/>
        <v>0</v>
      </c>
      <c r="AL114" s="352" t="str">
        <f t="shared" si="17"/>
        <v/>
      </c>
    </row>
    <row r="115" spans="2:38" ht="18.75" x14ac:dyDescent="0.3">
      <c r="B115" s="11" t="s">
        <v>55</v>
      </c>
      <c r="C115" s="6">
        <v>0</v>
      </c>
      <c r="D115" s="6">
        <v>0</v>
      </c>
      <c r="E115" s="6">
        <v>0</v>
      </c>
      <c r="F115" s="6">
        <v>0</v>
      </c>
      <c r="G115" s="7">
        <f t="shared" si="10"/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7">
        <f t="shared" si="11"/>
        <v>0</v>
      </c>
      <c r="N115" s="6">
        <f t="shared" si="12"/>
        <v>0</v>
      </c>
      <c r="O115" s="8">
        <v>0</v>
      </c>
      <c r="P115" s="8">
        <v>0</v>
      </c>
      <c r="Q115" s="8">
        <v>0</v>
      </c>
      <c r="R115" s="8">
        <v>0</v>
      </c>
      <c r="S115" s="6">
        <v>0</v>
      </c>
      <c r="T115" s="6">
        <v>0</v>
      </c>
      <c r="U115" s="9">
        <f t="shared" si="13"/>
        <v>0</v>
      </c>
      <c r="V115" s="6">
        <v>0</v>
      </c>
      <c r="W115" s="6">
        <v>0</v>
      </c>
      <c r="X115" s="9">
        <f t="shared" si="14"/>
        <v>0</v>
      </c>
      <c r="Y115" s="10">
        <f t="shared" si="15"/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10">
        <f t="shared" si="16"/>
        <v>0</v>
      </c>
      <c r="AL115" s="352" t="str">
        <f t="shared" si="17"/>
        <v/>
      </c>
    </row>
    <row r="116" spans="2:38" ht="18.75" x14ac:dyDescent="0.3">
      <c r="B116" s="11" t="s">
        <v>430</v>
      </c>
      <c r="C116" s="6">
        <v>0</v>
      </c>
      <c r="D116" s="6">
        <v>0</v>
      </c>
      <c r="E116" s="6">
        <v>0</v>
      </c>
      <c r="F116" s="6">
        <v>0</v>
      </c>
      <c r="G116" s="7">
        <f t="shared" si="10"/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7">
        <f t="shared" si="11"/>
        <v>0</v>
      </c>
      <c r="N116" s="6">
        <f t="shared" si="12"/>
        <v>0</v>
      </c>
      <c r="O116" s="8">
        <v>0</v>
      </c>
      <c r="P116" s="8">
        <v>0</v>
      </c>
      <c r="Q116" s="8">
        <v>0</v>
      </c>
      <c r="R116" s="8">
        <v>0</v>
      </c>
      <c r="S116" s="6">
        <v>0</v>
      </c>
      <c r="T116" s="6">
        <v>0</v>
      </c>
      <c r="U116" s="9">
        <f t="shared" si="13"/>
        <v>0</v>
      </c>
      <c r="V116" s="6">
        <v>0</v>
      </c>
      <c r="W116" s="6">
        <v>0</v>
      </c>
      <c r="X116" s="9">
        <f t="shared" si="14"/>
        <v>0</v>
      </c>
      <c r="Y116" s="10">
        <f t="shared" si="15"/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10">
        <f t="shared" si="16"/>
        <v>0</v>
      </c>
      <c r="AL116" s="352" t="str">
        <f t="shared" si="17"/>
        <v/>
      </c>
    </row>
    <row r="117" spans="2:38" ht="18.75" x14ac:dyDescent="0.3">
      <c r="B117" s="11" t="s">
        <v>431</v>
      </c>
      <c r="C117" s="6">
        <v>0</v>
      </c>
      <c r="D117" s="6">
        <v>1</v>
      </c>
      <c r="E117" s="6">
        <v>0</v>
      </c>
      <c r="F117" s="6">
        <v>0</v>
      </c>
      <c r="G117" s="7">
        <f t="shared" si="10"/>
        <v>1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7">
        <f t="shared" si="11"/>
        <v>0</v>
      </c>
      <c r="N117" s="6">
        <f t="shared" si="12"/>
        <v>1</v>
      </c>
      <c r="O117" s="8">
        <v>0</v>
      </c>
      <c r="P117" s="8">
        <v>0</v>
      </c>
      <c r="Q117" s="8">
        <v>0</v>
      </c>
      <c r="R117" s="8">
        <v>0</v>
      </c>
      <c r="S117" s="6">
        <v>0</v>
      </c>
      <c r="T117" s="6">
        <v>0</v>
      </c>
      <c r="U117" s="9">
        <f t="shared" si="13"/>
        <v>0</v>
      </c>
      <c r="V117" s="6">
        <v>0</v>
      </c>
      <c r="W117" s="6">
        <v>0</v>
      </c>
      <c r="X117" s="9">
        <f t="shared" si="14"/>
        <v>0</v>
      </c>
      <c r="Y117" s="10">
        <f t="shared" si="15"/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10">
        <f t="shared" si="16"/>
        <v>0</v>
      </c>
      <c r="AL117" s="352" t="str">
        <f t="shared" si="17"/>
        <v/>
      </c>
    </row>
    <row r="118" spans="2:38" ht="18.75" x14ac:dyDescent="0.3">
      <c r="B118" s="11">
        <v>171</v>
      </c>
      <c r="C118" s="6">
        <v>0</v>
      </c>
      <c r="D118" s="6">
        <v>0</v>
      </c>
      <c r="E118" s="6">
        <v>0</v>
      </c>
      <c r="F118" s="6">
        <v>0</v>
      </c>
      <c r="G118" s="7">
        <f t="shared" si="10"/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7">
        <f t="shared" si="11"/>
        <v>0</v>
      </c>
      <c r="N118" s="6">
        <f t="shared" si="12"/>
        <v>0</v>
      </c>
      <c r="O118" s="8">
        <v>0</v>
      </c>
      <c r="P118" s="8">
        <v>0</v>
      </c>
      <c r="Q118" s="8">
        <v>0</v>
      </c>
      <c r="R118" s="8">
        <v>0</v>
      </c>
      <c r="S118" s="6">
        <v>0</v>
      </c>
      <c r="T118" s="6">
        <v>0</v>
      </c>
      <c r="U118" s="9">
        <f t="shared" si="13"/>
        <v>0</v>
      </c>
      <c r="V118" s="6">
        <v>0</v>
      </c>
      <c r="W118" s="6">
        <v>0</v>
      </c>
      <c r="X118" s="9">
        <f t="shared" si="14"/>
        <v>0</v>
      </c>
      <c r="Y118" s="10">
        <f t="shared" si="15"/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10">
        <f t="shared" si="16"/>
        <v>0</v>
      </c>
      <c r="AL118" s="352" t="str">
        <f t="shared" si="17"/>
        <v/>
      </c>
    </row>
    <row r="119" spans="2:38" ht="18.75" x14ac:dyDescent="0.3">
      <c r="B119" s="11">
        <v>172</v>
      </c>
      <c r="C119" s="6">
        <v>0</v>
      </c>
      <c r="D119" s="6">
        <v>0</v>
      </c>
      <c r="E119" s="6">
        <v>0</v>
      </c>
      <c r="F119" s="6">
        <v>0</v>
      </c>
      <c r="G119" s="7">
        <f t="shared" si="10"/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7">
        <f t="shared" si="11"/>
        <v>0</v>
      </c>
      <c r="N119" s="6">
        <f t="shared" si="12"/>
        <v>0</v>
      </c>
      <c r="O119" s="8">
        <v>0</v>
      </c>
      <c r="P119" s="8">
        <v>0</v>
      </c>
      <c r="Q119" s="8">
        <v>0</v>
      </c>
      <c r="R119" s="8">
        <v>0</v>
      </c>
      <c r="S119" s="6">
        <v>0</v>
      </c>
      <c r="T119" s="6">
        <v>0</v>
      </c>
      <c r="U119" s="9">
        <f t="shared" si="13"/>
        <v>0</v>
      </c>
      <c r="V119" s="6">
        <v>0</v>
      </c>
      <c r="W119" s="6">
        <v>0</v>
      </c>
      <c r="X119" s="9">
        <f t="shared" si="14"/>
        <v>0</v>
      </c>
      <c r="Y119" s="10">
        <f t="shared" si="15"/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10">
        <f t="shared" si="16"/>
        <v>0</v>
      </c>
      <c r="AL119" s="352" t="str">
        <f t="shared" si="17"/>
        <v/>
      </c>
    </row>
    <row r="120" spans="2:38" ht="18.75" x14ac:dyDescent="0.3">
      <c r="B120" s="11">
        <v>173</v>
      </c>
      <c r="C120" s="6">
        <v>0</v>
      </c>
      <c r="D120" s="6">
        <v>0</v>
      </c>
      <c r="E120" s="6">
        <v>0</v>
      </c>
      <c r="F120" s="6">
        <v>0</v>
      </c>
      <c r="G120" s="7">
        <f t="shared" si="10"/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7">
        <f t="shared" si="11"/>
        <v>0</v>
      </c>
      <c r="N120" s="6">
        <f t="shared" si="12"/>
        <v>0</v>
      </c>
      <c r="O120" s="8">
        <v>0</v>
      </c>
      <c r="P120" s="8">
        <v>0</v>
      </c>
      <c r="Q120" s="8">
        <v>0</v>
      </c>
      <c r="R120" s="8">
        <v>0</v>
      </c>
      <c r="S120" s="6">
        <v>0</v>
      </c>
      <c r="T120" s="6">
        <v>0</v>
      </c>
      <c r="U120" s="9">
        <f t="shared" si="13"/>
        <v>0</v>
      </c>
      <c r="V120" s="6">
        <v>0</v>
      </c>
      <c r="W120" s="6">
        <v>0</v>
      </c>
      <c r="X120" s="9">
        <f t="shared" si="14"/>
        <v>0</v>
      </c>
      <c r="Y120" s="10">
        <f t="shared" si="15"/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10">
        <f t="shared" si="16"/>
        <v>0</v>
      </c>
      <c r="AL120" s="352" t="str">
        <f t="shared" si="17"/>
        <v/>
      </c>
    </row>
    <row r="121" spans="2:38" ht="18.75" x14ac:dyDescent="0.3">
      <c r="B121" s="11">
        <v>174</v>
      </c>
      <c r="C121" s="6">
        <v>0</v>
      </c>
      <c r="D121" s="6">
        <v>0</v>
      </c>
      <c r="E121" s="6">
        <v>0</v>
      </c>
      <c r="F121" s="6">
        <v>0</v>
      </c>
      <c r="G121" s="7">
        <f t="shared" si="10"/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7">
        <f t="shared" si="11"/>
        <v>0</v>
      </c>
      <c r="N121" s="6">
        <f t="shared" si="12"/>
        <v>0</v>
      </c>
      <c r="O121" s="8">
        <v>0</v>
      </c>
      <c r="P121" s="8">
        <v>0</v>
      </c>
      <c r="Q121" s="8">
        <v>0</v>
      </c>
      <c r="R121" s="8">
        <v>0</v>
      </c>
      <c r="S121" s="6">
        <v>0</v>
      </c>
      <c r="T121" s="6">
        <v>0</v>
      </c>
      <c r="U121" s="9">
        <f t="shared" si="13"/>
        <v>0</v>
      </c>
      <c r="V121" s="6">
        <v>0</v>
      </c>
      <c r="W121" s="6">
        <v>0</v>
      </c>
      <c r="X121" s="9">
        <f t="shared" si="14"/>
        <v>0</v>
      </c>
      <c r="Y121" s="10">
        <f t="shared" si="15"/>
        <v>0</v>
      </c>
      <c r="Z121" s="6">
        <v>1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10">
        <f t="shared" si="16"/>
        <v>1</v>
      </c>
      <c r="AL121" s="352" t="str">
        <f t="shared" si="17"/>
        <v/>
      </c>
    </row>
    <row r="122" spans="2:38" ht="18.75" x14ac:dyDescent="0.3">
      <c r="B122" s="11">
        <v>175</v>
      </c>
      <c r="C122" s="6">
        <v>0</v>
      </c>
      <c r="D122" s="6">
        <v>0</v>
      </c>
      <c r="E122" s="6">
        <v>0</v>
      </c>
      <c r="F122" s="6">
        <v>0</v>
      </c>
      <c r="G122" s="7">
        <f t="shared" si="10"/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7">
        <f t="shared" si="11"/>
        <v>0</v>
      </c>
      <c r="N122" s="6">
        <f t="shared" si="12"/>
        <v>0</v>
      </c>
      <c r="O122" s="8">
        <v>0</v>
      </c>
      <c r="P122" s="8">
        <v>0</v>
      </c>
      <c r="Q122" s="8">
        <v>0</v>
      </c>
      <c r="R122" s="8">
        <v>0</v>
      </c>
      <c r="S122" s="6">
        <v>0</v>
      </c>
      <c r="T122" s="6">
        <v>0</v>
      </c>
      <c r="U122" s="9">
        <f t="shared" si="13"/>
        <v>0</v>
      </c>
      <c r="V122" s="6">
        <v>0</v>
      </c>
      <c r="W122" s="6">
        <v>0</v>
      </c>
      <c r="X122" s="9">
        <f t="shared" si="14"/>
        <v>0</v>
      </c>
      <c r="Y122" s="10">
        <f t="shared" si="15"/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10">
        <f t="shared" si="16"/>
        <v>0</v>
      </c>
      <c r="AL122" s="352" t="str">
        <f t="shared" si="17"/>
        <v/>
      </c>
    </row>
    <row r="123" spans="2:38" ht="18.75" x14ac:dyDescent="0.3">
      <c r="B123" s="11">
        <v>176</v>
      </c>
      <c r="C123" s="6">
        <v>0</v>
      </c>
      <c r="D123" s="6">
        <v>0</v>
      </c>
      <c r="E123" s="6">
        <v>0</v>
      </c>
      <c r="F123" s="6">
        <v>0</v>
      </c>
      <c r="G123" s="7">
        <f t="shared" si="10"/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7">
        <f t="shared" si="11"/>
        <v>0</v>
      </c>
      <c r="N123" s="6">
        <f t="shared" si="12"/>
        <v>0</v>
      </c>
      <c r="O123" s="8">
        <v>0</v>
      </c>
      <c r="P123" s="8">
        <v>0</v>
      </c>
      <c r="Q123" s="8">
        <v>0</v>
      </c>
      <c r="R123" s="8">
        <v>0</v>
      </c>
      <c r="S123" s="6">
        <v>0</v>
      </c>
      <c r="T123" s="6">
        <v>0</v>
      </c>
      <c r="U123" s="9">
        <f t="shared" si="13"/>
        <v>0</v>
      </c>
      <c r="V123" s="6">
        <v>0</v>
      </c>
      <c r="W123" s="6">
        <v>0</v>
      </c>
      <c r="X123" s="9">
        <f t="shared" si="14"/>
        <v>0</v>
      </c>
      <c r="Y123" s="10">
        <f t="shared" si="15"/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10">
        <f t="shared" si="16"/>
        <v>0</v>
      </c>
      <c r="AL123" s="352" t="str">
        <f t="shared" si="17"/>
        <v/>
      </c>
    </row>
    <row r="124" spans="2:38" ht="18.75" x14ac:dyDescent="0.3">
      <c r="B124" s="11">
        <v>177</v>
      </c>
      <c r="C124" s="6">
        <v>0</v>
      </c>
      <c r="D124" s="6">
        <v>0</v>
      </c>
      <c r="E124" s="6">
        <v>0</v>
      </c>
      <c r="F124" s="6">
        <v>0</v>
      </c>
      <c r="G124" s="7">
        <f t="shared" si="10"/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7">
        <f t="shared" si="11"/>
        <v>0</v>
      </c>
      <c r="N124" s="6">
        <f t="shared" si="12"/>
        <v>0</v>
      </c>
      <c r="O124" s="8">
        <v>0</v>
      </c>
      <c r="P124" s="8">
        <v>0</v>
      </c>
      <c r="Q124" s="8">
        <v>0</v>
      </c>
      <c r="R124" s="8">
        <v>0</v>
      </c>
      <c r="S124" s="6">
        <v>0</v>
      </c>
      <c r="T124" s="6">
        <v>0</v>
      </c>
      <c r="U124" s="9">
        <f t="shared" si="13"/>
        <v>0</v>
      </c>
      <c r="V124" s="6">
        <v>0</v>
      </c>
      <c r="W124" s="6">
        <v>0</v>
      </c>
      <c r="X124" s="9">
        <f t="shared" si="14"/>
        <v>0</v>
      </c>
      <c r="Y124" s="10">
        <f t="shared" si="15"/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10">
        <f t="shared" si="16"/>
        <v>0</v>
      </c>
      <c r="AL124" s="352" t="str">
        <f t="shared" si="17"/>
        <v/>
      </c>
    </row>
    <row r="125" spans="2:38" ht="18.75" x14ac:dyDescent="0.3">
      <c r="B125" s="11">
        <v>178</v>
      </c>
      <c r="C125" s="6">
        <v>2</v>
      </c>
      <c r="D125" s="6">
        <v>1</v>
      </c>
      <c r="E125" s="6">
        <v>0</v>
      </c>
      <c r="F125" s="6">
        <v>0</v>
      </c>
      <c r="G125" s="7">
        <f t="shared" si="10"/>
        <v>3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7">
        <f t="shared" si="11"/>
        <v>1</v>
      </c>
      <c r="N125" s="6">
        <f t="shared" si="12"/>
        <v>2</v>
      </c>
      <c r="O125" s="8">
        <v>1</v>
      </c>
      <c r="P125" s="8">
        <v>0</v>
      </c>
      <c r="Q125" s="8">
        <v>0</v>
      </c>
      <c r="R125" s="8">
        <v>0</v>
      </c>
      <c r="S125" s="6">
        <v>0</v>
      </c>
      <c r="T125" s="6">
        <v>0</v>
      </c>
      <c r="U125" s="9">
        <f t="shared" si="13"/>
        <v>0</v>
      </c>
      <c r="V125" s="6">
        <v>0</v>
      </c>
      <c r="W125" s="6">
        <v>0</v>
      </c>
      <c r="X125" s="9">
        <f t="shared" si="14"/>
        <v>0</v>
      </c>
      <c r="Y125" s="10">
        <f t="shared" si="15"/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10">
        <f t="shared" si="16"/>
        <v>0</v>
      </c>
      <c r="AL125" s="352" t="str">
        <f t="shared" si="17"/>
        <v/>
      </c>
    </row>
    <row r="126" spans="2:38" ht="18.75" x14ac:dyDescent="0.3">
      <c r="B126" s="11">
        <v>179</v>
      </c>
      <c r="C126" s="6">
        <v>0</v>
      </c>
      <c r="D126" s="6">
        <v>1</v>
      </c>
      <c r="E126" s="6">
        <v>0</v>
      </c>
      <c r="F126" s="6">
        <v>0</v>
      </c>
      <c r="G126" s="7">
        <f t="shared" si="10"/>
        <v>1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7">
        <f t="shared" si="11"/>
        <v>1</v>
      </c>
      <c r="N126" s="6">
        <f t="shared" si="12"/>
        <v>0</v>
      </c>
      <c r="O126" s="8">
        <v>1</v>
      </c>
      <c r="P126" s="8">
        <v>0</v>
      </c>
      <c r="Q126" s="8">
        <v>0</v>
      </c>
      <c r="R126" s="8">
        <v>0</v>
      </c>
      <c r="S126" s="6">
        <v>0</v>
      </c>
      <c r="T126" s="6">
        <v>0</v>
      </c>
      <c r="U126" s="9">
        <f t="shared" si="13"/>
        <v>0</v>
      </c>
      <c r="V126" s="6">
        <v>0</v>
      </c>
      <c r="W126" s="6">
        <v>0</v>
      </c>
      <c r="X126" s="9">
        <f t="shared" si="14"/>
        <v>0</v>
      </c>
      <c r="Y126" s="10">
        <f t="shared" si="15"/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10">
        <f t="shared" si="16"/>
        <v>0</v>
      </c>
      <c r="AL126" s="352" t="str">
        <f t="shared" si="17"/>
        <v/>
      </c>
    </row>
    <row r="127" spans="2:38" ht="18.75" x14ac:dyDescent="0.3">
      <c r="B127" s="11" t="s">
        <v>678</v>
      </c>
      <c r="C127" s="6"/>
      <c r="D127" s="6">
        <v>0</v>
      </c>
      <c r="E127" s="6">
        <v>0</v>
      </c>
      <c r="F127" s="6">
        <v>0</v>
      </c>
      <c r="G127" s="7">
        <f t="shared" si="10"/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7">
        <f t="shared" si="11"/>
        <v>0</v>
      </c>
      <c r="N127" s="6">
        <f t="shared" si="12"/>
        <v>0</v>
      </c>
      <c r="O127" s="8">
        <v>0</v>
      </c>
      <c r="P127" s="8">
        <v>0</v>
      </c>
      <c r="Q127" s="8">
        <v>0</v>
      </c>
      <c r="R127" s="8">
        <v>0</v>
      </c>
      <c r="S127" s="6">
        <v>0</v>
      </c>
      <c r="T127" s="6">
        <v>0</v>
      </c>
      <c r="U127" s="9">
        <f t="shared" si="13"/>
        <v>0</v>
      </c>
      <c r="V127" s="6">
        <v>0</v>
      </c>
      <c r="W127" s="6">
        <v>0</v>
      </c>
      <c r="X127" s="9">
        <f t="shared" si="14"/>
        <v>0</v>
      </c>
      <c r="Y127" s="10">
        <f t="shared" si="15"/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10">
        <f t="shared" si="16"/>
        <v>0</v>
      </c>
    </row>
    <row r="128" spans="2:38" ht="18.75" x14ac:dyDescent="0.3">
      <c r="B128" s="11" t="s">
        <v>679</v>
      </c>
      <c r="C128" s="6"/>
      <c r="D128" s="6">
        <v>0</v>
      </c>
      <c r="E128" s="6">
        <v>0</v>
      </c>
      <c r="F128" s="6">
        <v>0</v>
      </c>
      <c r="G128" s="7">
        <f t="shared" si="10"/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7">
        <f t="shared" si="11"/>
        <v>0</v>
      </c>
      <c r="N128" s="6">
        <f t="shared" si="12"/>
        <v>0</v>
      </c>
      <c r="O128" s="8">
        <v>0</v>
      </c>
      <c r="P128" s="8">
        <v>0</v>
      </c>
      <c r="Q128" s="8">
        <v>0</v>
      </c>
      <c r="R128" s="8">
        <v>0</v>
      </c>
      <c r="S128" s="6">
        <v>0</v>
      </c>
      <c r="T128" s="6">
        <v>0</v>
      </c>
      <c r="U128" s="9">
        <f t="shared" si="13"/>
        <v>0</v>
      </c>
      <c r="V128" s="6">
        <v>0</v>
      </c>
      <c r="W128" s="6">
        <v>0</v>
      </c>
      <c r="X128" s="9">
        <f t="shared" si="14"/>
        <v>0</v>
      </c>
      <c r="Y128" s="10">
        <f t="shared" si="15"/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10">
        <f t="shared" si="16"/>
        <v>0</v>
      </c>
    </row>
    <row r="129" spans="2:38" ht="18.75" x14ac:dyDescent="0.3">
      <c r="B129" s="11" t="s">
        <v>680</v>
      </c>
      <c r="C129" s="6"/>
      <c r="D129" s="6">
        <v>0</v>
      </c>
      <c r="E129" s="6">
        <v>0</v>
      </c>
      <c r="F129" s="6">
        <v>0</v>
      </c>
      <c r="G129" s="7">
        <f t="shared" si="10"/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7">
        <f t="shared" si="11"/>
        <v>0</v>
      </c>
      <c r="N129" s="6">
        <f t="shared" si="12"/>
        <v>0</v>
      </c>
      <c r="O129" s="8">
        <v>0</v>
      </c>
      <c r="P129" s="8">
        <v>0</v>
      </c>
      <c r="Q129" s="8">
        <v>0</v>
      </c>
      <c r="R129" s="8">
        <v>0</v>
      </c>
      <c r="S129" s="6">
        <v>0</v>
      </c>
      <c r="T129" s="6">
        <v>0</v>
      </c>
      <c r="U129" s="9">
        <f t="shared" si="13"/>
        <v>0</v>
      </c>
      <c r="V129" s="6">
        <v>0</v>
      </c>
      <c r="W129" s="6">
        <v>0</v>
      </c>
      <c r="X129" s="9">
        <f t="shared" si="14"/>
        <v>0</v>
      </c>
      <c r="Y129" s="10">
        <f t="shared" si="15"/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10">
        <f t="shared" si="16"/>
        <v>0</v>
      </c>
    </row>
    <row r="130" spans="2:38" ht="18.75" x14ac:dyDescent="0.3">
      <c r="B130" s="11">
        <v>180</v>
      </c>
      <c r="C130" s="6">
        <v>3</v>
      </c>
      <c r="D130" s="6">
        <v>1</v>
      </c>
      <c r="E130" s="6">
        <v>0</v>
      </c>
      <c r="F130" s="6">
        <v>0</v>
      </c>
      <c r="G130" s="7">
        <f t="shared" si="10"/>
        <v>4</v>
      </c>
      <c r="H130" s="6">
        <v>1</v>
      </c>
      <c r="I130" s="6">
        <v>0</v>
      </c>
      <c r="J130" s="6">
        <v>0</v>
      </c>
      <c r="K130" s="6">
        <v>0</v>
      </c>
      <c r="L130" s="6">
        <v>0</v>
      </c>
      <c r="M130" s="7">
        <f t="shared" si="11"/>
        <v>1</v>
      </c>
      <c r="N130" s="6">
        <f t="shared" si="12"/>
        <v>3</v>
      </c>
      <c r="O130" s="8">
        <v>0</v>
      </c>
      <c r="P130" s="8">
        <v>0</v>
      </c>
      <c r="Q130" s="8">
        <v>1</v>
      </c>
      <c r="R130" s="8">
        <v>0</v>
      </c>
      <c r="S130" s="6">
        <v>0</v>
      </c>
      <c r="T130" s="6">
        <v>0</v>
      </c>
      <c r="U130" s="9">
        <f t="shared" si="13"/>
        <v>0</v>
      </c>
      <c r="V130" s="6">
        <v>0</v>
      </c>
      <c r="W130" s="6">
        <v>0</v>
      </c>
      <c r="X130" s="9">
        <f t="shared" si="14"/>
        <v>0</v>
      </c>
      <c r="Y130" s="10">
        <f t="shared" si="15"/>
        <v>0</v>
      </c>
      <c r="Z130" s="6">
        <v>0</v>
      </c>
      <c r="AA130" s="6">
        <v>1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10">
        <f t="shared" si="16"/>
        <v>1</v>
      </c>
      <c r="AL130" s="352" t="str">
        <f t="shared" si="17"/>
        <v/>
      </c>
    </row>
    <row r="131" spans="2:38" ht="18.75" x14ac:dyDescent="0.3">
      <c r="B131" s="11" t="s">
        <v>681</v>
      </c>
      <c r="C131" s="6"/>
      <c r="D131" s="6">
        <v>0</v>
      </c>
      <c r="E131" s="6">
        <v>0</v>
      </c>
      <c r="F131" s="6">
        <v>0</v>
      </c>
      <c r="G131" s="7">
        <f t="shared" si="10"/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7">
        <f t="shared" si="11"/>
        <v>0</v>
      </c>
      <c r="N131" s="6">
        <f t="shared" si="12"/>
        <v>0</v>
      </c>
      <c r="O131" s="8">
        <v>0</v>
      </c>
      <c r="P131" s="8">
        <v>0</v>
      </c>
      <c r="Q131" s="8">
        <v>0</v>
      </c>
      <c r="R131" s="8">
        <v>0</v>
      </c>
      <c r="S131" s="6">
        <v>0</v>
      </c>
      <c r="T131" s="6">
        <v>0</v>
      </c>
      <c r="U131" s="9">
        <f t="shared" si="13"/>
        <v>0</v>
      </c>
      <c r="V131" s="6">
        <v>0</v>
      </c>
      <c r="W131" s="6">
        <v>0</v>
      </c>
      <c r="X131" s="9">
        <f t="shared" si="14"/>
        <v>0</v>
      </c>
      <c r="Y131" s="10">
        <f t="shared" si="15"/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10">
        <f t="shared" si="16"/>
        <v>0</v>
      </c>
    </row>
    <row r="132" spans="2:38" ht="18.75" x14ac:dyDescent="0.3">
      <c r="B132" s="11">
        <v>181</v>
      </c>
      <c r="C132" s="6">
        <v>0</v>
      </c>
      <c r="D132" s="6">
        <v>0</v>
      </c>
      <c r="E132" s="6">
        <v>0</v>
      </c>
      <c r="F132" s="6">
        <v>0</v>
      </c>
      <c r="G132" s="7">
        <f t="shared" si="10"/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7">
        <f t="shared" si="11"/>
        <v>0</v>
      </c>
      <c r="N132" s="6">
        <f t="shared" si="12"/>
        <v>0</v>
      </c>
      <c r="O132" s="8">
        <v>0</v>
      </c>
      <c r="P132" s="8">
        <v>0</v>
      </c>
      <c r="Q132" s="8">
        <v>0</v>
      </c>
      <c r="R132" s="8">
        <v>0</v>
      </c>
      <c r="S132" s="6">
        <v>0</v>
      </c>
      <c r="T132" s="6">
        <v>0</v>
      </c>
      <c r="U132" s="9">
        <f t="shared" si="13"/>
        <v>0</v>
      </c>
      <c r="V132" s="6">
        <v>0</v>
      </c>
      <c r="W132" s="6">
        <v>0</v>
      </c>
      <c r="X132" s="9">
        <f t="shared" si="14"/>
        <v>0</v>
      </c>
      <c r="Y132" s="10">
        <f t="shared" si="15"/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10">
        <f t="shared" si="16"/>
        <v>0</v>
      </c>
      <c r="AL132" s="352" t="str">
        <f t="shared" si="17"/>
        <v/>
      </c>
    </row>
    <row r="133" spans="2:38" ht="18.75" x14ac:dyDescent="0.3">
      <c r="B133" s="11" t="s">
        <v>682</v>
      </c>
      <c r="C133" s="6">
        <v>0</v>
      </c>
      <c r="D133" s="6">
        <v>0</v>
      </c>
      <c r="E133" s="6">
        <v>0</v>
      </c>
      <c r="F133" s="6">
        <v>0</v>
      </c>
      <c r="G133" s="7">
        <f t="shared" si="10"/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>
        <f t="shared" si="11"/>
        <v>0</v>
      </c>
      <c r="N133" s="6">
        <f t="shared" si="12"/>
        <v>0</v>
      </c>
      <c r="O133" s="8">
        <v>0</v>
      </c>
      <c r="P133" s="8">
        <v>0</v>
      </c>
      <c r="Q133" s="8">
        <v>0</v>
      </c>
      <c r="R133" s="8">
        <v>0</v>
      </c>
      <c r="S133" s="6">
        <v>0</v>
      </c>
      <c r="T133" s="6">
        <v>0</v>
      </c>
      <c r="U133" s="9">
        <f t="shared" si="13"/>
        <v>0</v>
      </c>
      <c r="V133" s="6">
        <v>0</v>
      </c>
      <c r="W133" s="6">
        <v>0</v>
      </c>
      <c r="X133" s="9">
        <f t="shared" si="14"/>
        <v>0</v>
      </c>
      <c r="Y133" s="10">
        <f t="shared" si="15"/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10">
        <f t="shared" si="16"/>
        <v>0</v>
      </c>
      <c r="AL133" s="352" t="str">
        <f t="shared" si="17"/>
        <v/>
      </c>
    </row>
    <row r="134" spans="2:38" ht="18.75" x14ac:dyDescent="0.3">
      <c r="B134" s="11">
        <v>183</v>
      </c>
      <c r="C134" s="6">
        <v>3</v>
      </c>
      <c r="D134" s="6">
        <v>0</v>
      </c>
      <c r="E134" s="6">
        <v>0</v>
      </c>
      <c r="F134" s="6">
        <v>0</v>
      </c>
      <c r="G134" s="7">
        <f t="shared" si="10"/>
        <v>3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7">
        <f t="shared" si="11"/>
        <v>1</v>
      </c>
      <c r="N134" s="6">
        <f t="shared" si="12"/>
        <v>2</v>
      </c>
      <c r="O134" s="8">
        <v>0</v>
      </c>
      <c r="P134" s="8">
        <v>0</v>
      </c>
      <c r="Q134" s="8">
        <v>1</v>
      </c>
      <c r="R134" s="8">
        <v>0</v>
      </c>
      <c r="S134" s="6">
        <v>0</v>
      </c>
      <c r="T134" s="6">
        <v>0</v>
      </c>
      <c r="U134" s="9">
        <f t="shared" si="13"/>
        <v>0</v>
      </c>
      <c r="V134" s="6">
        <v>0</v>
      </c>
      <c r="W134" s="6">
        <v>0</v>
      </c>
      <c r="X134" s="9">
        <f t="shared" si="14"/>
        <v>0</v>
      </c>
      <c r="Y134" s="10">
        <f t="shared" si="15"/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10">
        <f t="shared" si="16"/>
        <v>0</v>
      </c>
      <c r="AL134" s="352" t="str">
        <f t="shared" si="17"/>
        <v/>
      </c>
    </row>
    <row r="135" spans="2:38" ht="18.75" x14ac:dyDescent="0.3">
      <c r="B135" s="11">
        <v>184</v>
      </c>
      <c r="C135" s="6">
        <v>1</v>
      </c>
      <c r="D135" s="6">
        <v>0</v>
      </c>
      <c r="E135" s="6">
        <v>0</v>
      </c>
      <c r="F135" s="6">
        <v>0</v>
      </c>
      <c r="G135" s="7">
        <f t="shared" ref="G135:G198" si="18">SUM(C135:F135)</f>
        <v>1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7">
        <f t="shared" ref="M135:M198" si="19">SUM(H135:L135)</f>
        <v>0</v>
      </c>
      <c r="N135" s="6">
        <f t="shared" ref="N135:N198" si="20">G135-M135</f>
        <v>1</v>
      </c>
      <c r="O135" s="8">
        <v>0</v>
      </c>
      <c r="P135" s="8">
        <v>0</v>
      </c>
      <c r="Q135" s="8">
        <v>0</v>
      </c>
      <c r="R135" s="8">
        <v>0</v>
      </c>
      <c r="S135" s="6">
        <v>0</v>
      </c>
      <c r="T135" s="6">
        <v>0</v>
      </c>
      <c r="U135" s="9">
        <f t="shared" ref="U135:U198" si="21">SUM(S135:T135)</f>
        <v>0</v>
      </c>
      <c r="V135" s="6">
        <v>0</v>
      </c>
      <c r="W135" s="6">
        <v>0</v>
      </c>
      <c r="X135" s="9">
        <f t="shared" ref="X135:X198" si="22">SUM(V135:W135)</f>
        <v>0</v>
      </c>
      <c r="Y135" s="10">
        <f t="shared" ref="Y135:Y198" si="23">SUM(U135+X135)</f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10">
        <f t="shared" ref="AK135:AK198" si="24">SUM(Z135:AJ135)</f>
        <v>0</v>
      </c>
      <c r="AL135" s="352" t="str">
        <f t="shared" si="17"/>
        <v/>
      </c>
    </row>
    <row r="136" spans="2:38" ht="18.75" x14ac:dyDescent="0.3">
      <c r="B136" s="11">
        <v>185</v>
      </c>
      <c r="C136" s="6">
        <v>0</v>
      </c>
      <c r="D136" s="6">
        <v>0</v>
      </c>
      <c r="E136" s="6">
        <v>0</v>
      </c>
      <c r="F136" s="6">
        <v>0</v>
      </c>
      <c r="G136" s="7">
        <f t="shared" si="18"/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7">
        <f t="shared" si="19"/>
        <v>0</v>
      </c>
      <c r="N136" s="6">
        <f t="shared" si="20"/>
        <v>0</v>
      </c>
      <c r="O136" s="8">
        <v>0</v>
      </c>
      <c r="P136" s="8">
        <v>0</v>
      </c>
      <c r="Q136" s="8">
        <v>0</v>
      </c>
      <c r="R136" s="8">
        <v>0</v>
      </c>
      <c r="S136" s="6">
        <v>0</v>
      </c>
      <c r="T136" s="6">
        <v>0</v>
      </c>
      <c r="U136" s="9">
        <f t="shared" si="21"/>
        <v>0</v>
      </c>
      <c r="V136" s="6">
        <v>0</v>
      </c>
      <c r="W136" s="6">
        <v>0</v>
      </c>
      <c r="X136" s="9">
        <f t="shared" si="22"/>
        <v>0</v>
      </c>
      <c r="Y136" s="10">
        <f t="shared" si="23"/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10">
        <f t="shared" si="24"/>
        <v>0</v>
      </c>
      <c r="AL136" s="352" t="str">
        <f t="shared" si="17"/>
        <v/>
      </c>
    </row>
    <row r="137" spans="2:38" ht="18.75" x14ac:dyDescent="0.3">
      <c r="B137" s="11">
        <v>186</v>
      </c>
      <c r="C137" s="6">
        <v>1</v>
      </c>
      <c r="D137" s="6">
        <v>3</v>
      </c>
      <c r="E137" s="6">
        <v>0</v>
      </c>
      <c r="F137" s="6">
        <v>0</v>
      </c>
      <c r="G137" s="7">
        <f t="shared" si="18"/>
        <v>4</v>
      </c>
      <c r="H137" s="6">
        <v>5</v>
      </c>
      <c r="I137" s="6">
        <v>0</v>
      </c>
      <c r="J137" s="6">
        <v>0</v>
      </c>
      <c r="K137" s="6">
        <v>0</v>
      </c>
      <c r="L137" s="6">
        <v>0</v>
      </c>
      <c r="M137" s="7">
        <f t="shared" si="19"/>
        <v>5</v>
      </c>
      <c r="N137" s="6">
        <f t="shared" si="20"/>
        <v>-1</v>
      </c>
      <c r="O137" s="8">
        <v>5</v>
      </c>
      <c r="P137" s="8">
        <v>0</v>
      </c>
      <c r="Q137" s="8">
        <v>0</v>
      </c>
      <c r="R137" s="8">
        <v>0</v>
      </c>
      <c r="S137" s="6">
        <v>0</v>
      </c>
      <c r="T137" s="6">
        <v>0</v>
      </c>
      <c r="U137" s="9">
        <f t="shared" si="21"/>
        <v>0</v>
      </c>
      <c r="V137" s="6">
        <v>0</v>
      </c>
      <c r="W137" s="6">
        <v>0</v>
      </c>
      <c r="X137" s="9">
        <f t="shared" si="22"/>
        <v>0</v>
      </c>
      <c r="Y137" s="10">
        <f t="shared" si="23"/>
        <v>0</v>
      </c>
      <c r="Z137" s="6">
        <v>0</v>
      </c>
      <c r="AA137" s="6">
        <v>0</v>
      </c>
      <c r="AB137" s="6">
        <v>1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10">
        <f t="shared" si="24"/>
        <v>1</v>
      </c>
      <c r="AL137" s="352" t="str">
        <f t="shared" si="17"/>
        <v/>
      </c>
    </row>
    <row r="138" spans="2:38" ht="18.75" x14ac:dyDescent="0.3">
      <c r="B138" s="11" t="s">
        <v>432</v>
      </c>
      <c r="C138" s="6">
        <v>3</v>
      </c>
      <c r="D138" s="6">
        <v>0</v>
      </c>
      <c r="E138" s="6">
        <v>0</v>
      </c>
      <c r="F138" s="6">
        <v>0</v>
      </c>
      <c r="G138" s="7">
        <f t="shared" si="18"/>
        <v>3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7">
        <f t="shared" si="19"/>
        <v>0</v>
      </c>
      <c r="N138" s="6">
        <f t="shared" si="20"/>
        <v>3</v>
      </c>
      <c r="O138" s="8">
        <v>0</v>
      </c>
      <c r="P138" s="8">
        <v>0</v>
      </c>
      <c r="Q138" s="8">
        <v>0</v>
      </c>
      <c r="R138" s="8">
        <v>0</v>
      </c>
      <c r="S138" s="6">
        <v>0</v>
      </c>
      <c r="T138" s="6">
        <v>0</v>
      </c>
      <c r="U138" s="9">
        <f t="shared" si="21"/>
        <v>0</v>
      </c>
      <c r="V138" s="6">
        <v>0</v>
      </c>
      <c r="W138" s="6">
        <v>0</v>
      </c>
      <c r="X138" s="9">
        <f t="shared" si="22"/>
        <v>0</v>
      </c>
      <c r="Y138" s="10">
        <f t="shared" si="23"/>
        <v>0</v>
      </c>
      <c r="Z138" s="6">
        <v>1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10">
        <f t="shared" si="24"/>
        <v>1</v>
      </c>
      <c r="AL138" s="352" t="str">
        <f t="shared" si="17"/>
        <v/>
      </c>
    </row>
    <row r="139" spans="2:38" ht="18.75" x14ac:dyDescent="0.3">
      <c r="B139" s="11">
        <v>187</v>
      </c>
      <c r="C139" s="6">
        <v>0</v>
      </c>
      <c r="D139" s="6">
        <v>0</v>
      </c>
      <c r="E139" s="6">
        <v>0</v>
      </c>
      <c r="F139" s="6">
        <v>0</v>
      </c>
      <c r="G139" s="7">
        <f t="shared" si="18"/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7">
        <f t="shared" si="19"/>
        <v>0</v>
      </c>
      <c r="N139" s="6">
        <f t="shared" si="20"/>
        <v>0</v>
      </c>
      <c r="O139" s="8">
        <v>0</v>
      </c>
      <c r="P139" s="8">
        <v>0</v>
      </c>
      <c r="Q139" s="8">
        <v>0</v>
      </c>
      <c r="R139" s="8">
        <v>0</v>
      </c>
      <c r="S139" s="6">
        <v>0</v>
      </c>
      <c r="T139" s="6">
        <v>0</v>
      </c>
      <c r="U139" s="9">
        <f t="shared" si="21"/>
        <v>0</v>
      </c>
      <c r="V139" s="6">
        <v>0</v>
      </c>
      <c r="W139" s="6">
        <v>0</v>
      </c>
      <c r="X139" s="9">
        <f t="shared" si="22"/>
        <v>0</v>
      </c>
      <c r="Y139" s="10">
        <f t="shared" si="23"/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10">
        <f t="shared" si="24"/>
        <v>0</v>
      </c>
      <c r="AL139" s="352" t="str">
        <f t="shared" ref="AL139:AL203" si="25">IF(M139=O139+P139+Q139+R139,"","Kujdes")</f>
        <v/>
      </c>
    </row>
    <row r="140" spans="2:38" ht="18.75" x14ac:dyDescent="0.3">
      <c r="B140" s="11">
        <v>188</v>
      </c>
      <c r="C140" s="6">
        <v>0</v>
      </c>
      <c r="D140" s="6">
        <v>0</v>
      </c>
      <c r="E140" s="6">
        <v>0</v>
      </c>
      <c r="F140" s="6">
        <v>0</v>
      </c>
      <c r="G140" s="7">
        <f t="shared" si="18"/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7">
        <f t="shared" si="19"/>
        <v>0</v>
      </c>
      <c r="N140" s="6">
        <f t="shared" si="20"/>
        <v>0</v>
      </c>
      <c r="O140" s="8">
        <v>0</v>
      </c>
      <c r="P140" s="8">
        <v>0</v>
      </c>
      <c r="Q140" s="8">
        <v>0</v>
      </c>
      <c r="R140" s="8">
        <v>0</v>
      </c>
      <c r="S140" s="6">
        <v>0</v>
      </c>
      <c r="T140" s="6">
        <v>0</v>
      </c>
      <c r="U140" s="9">
        <f t="shared" si="21"/>
        <v>0</v>
      </c>
      <c r="V140" s="6">
        <v>0</v>
      </c>
      <c r="W140" s="6">
        <v>0</v>
      </c>
      <c r="X140" s="9">
        <f t="shared" si="22"/>
        <v>0</v>
      </c>
      <c r="Y140" s="10">
        <f t="shared" si="23"/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10">
        <f t="shared" si="24"/>
        <v>0</v>
      </c>
      <c r="AL140" s="352" t="str">
        <f t="shared" si="25"/>
        <v/>
      </c>
    </row>
    <row r="141" spans="2:38" ht="18.75" x14ac:dyDescent="0.3">
      <c r="B141" s="11">
        <v>189</v>
      </c>
      <c r="C141" s="6">
        <v>2</v>
      </c>
      <c r="D141" s="6">
        <v>0</v>
      </c>
      <c r="E141" s="6">
        <v>0</v>
      </c>
      <c r="F141" s="6">
        <v>0</v>
      </c>
      <c r="G141" s="7">
        <f t="shared" si="18"/>
        <v>2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7">
        <f t="shared" si="19"/>
        <v>0</v>
      </c>
      <c r="N141" s="6">
        <f t="shared" si="20"/>
        <v>2</v>
      </c>
      <c r="O141" s="8">
        <v>0</v>
      </c>
      <c r="P141" s="8">
        <v>0</v>
      </c>
      <c r="Q141" s="8">
        <v>0</v>
      </c>
      <c r="R141" s="8">
        <v>0</v>
      </c>
      <c r="S141" s="6">
        <v>0</v>
      </c>
      <c r="T141" s="6">
        <v>0</v>
      </c>
      <c r="U141" s="9">
        <f t="shared" si="21"/>
        <v>0</v>
      </c>
      <c r="V141" s="6">
        <v>0</v>
      </c>
      <c r="W141" s="6">
        <v>0</v>
      </c>
      <c r="X141" s="9">
        <f t="shared" si="22"/>
        <v>0</v>
      </c>
      <c r="Y141" s="10">
        <f t="shared" si="23"/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10">
        <f t="shared" si="24"/>
        <v>0</v>
      </c>
      <c r="AL141" s="352" t="str">
        <f t="shared" si="25"/>
        <v/>
      </c>
    </row>
    <row r="142" spans="2:38" ht="18.75" x14ac:dyDescent="0.3">
      <c r="B142" s="11">
        <v>190</v>
      </c>
      <c r="C142" s="6">
        <v>3</v>
      </c>
      <c r="D142" s="6">
        <v>0</v>
      </c>
      <c r="E142" s="6">
        <v>0</v>
      </c>
      <c r="F142" s="6">
        <v>0</v>
      </c>
      <c r="G142" s="7">
        <f t="shared" si="18"/>
        <v>3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7">
        <f t="shared" si="19"/>
        <v>0</v>
      </c>
      <c r="N142" s="6">
        <f t="shared" si="20"/>
        <v>3</v>
      </c>
      <c r="O142" s="8">
        <v>0</v>
      </c>
      <c r="P142" s="8">
        <v>0</v>
      </c>
      <c r="Q142" s="8">
        <v>0</v>
      </c>
      <c r="R142" s="8">
        <v>0</v>
      </c>
      <c r="S142" s="6">
        <v>0</v>
      </c>
      <c r="T142" s="6">
        <v>0</v>
      </c>
      <c r="U142" s="9">
        <f t="shared" si="21"/>
        <v>0</v>
      </c>
      <c r="V142" s="6">
        <v>0</v>
      </c>
      <c r="W142" s="6">
        <v>0</v>
      </c>
      <c r="X142" s="9">
        <f t="shared" si="22"/>
        <v>0</v>
      </c>
      <c r="Y142" s="10">
        <f t="shared" si="23"/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10">
        <f t="shared" si="24"/>
        <v>0</v>
      </c>
      <c r="AL142" s="352" t="str">
        <f t="shared" si="25"/>
        <v/>
      </c>
    </row>
    <row r="143" spans="2:38" ht="18.75" x14ac:dyDescent="0.3">
      <c r="B143" s="11" t="s">
        <v>565</v>
      </c>
      <c r="C143" s="6">
        <v>0</v>
      </c>
      <c r="D143" s="6">
        <v>0</v>
      </c>
      <c r="E143" s="6">
        <v>0</v>
      </c>
      <c r="F143" s="6">
        <v>0</v>
      </c>
      <c r="G143" s="7">
        <f t="shared" si="18"/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7">
        <f t="shared" si="19"/>
        <v>0</v>
      </c>
      <c r="N143" s="6">
        <f t="shared" si="20"/>
        <v>0</v>
      </c>
      <c r="O143" s="8">
        <v>0</v>
      </c>
      <c r="P143" s="8">
        <v>0</v>
      </c>
      <c r="Q143" s="8">
        <v>0</v>
      </c>
      <c r="R143" s="8">
        <v>0</v>
      </c>
      <c r="S143" s="6">
        <v>0</v>
      </c>
      <c r="T143" s="6">
        <v>0</v>
      </c>
      <c r="U143" s="9">
        <f t="shared" si="21"/>
        <v>0</v>
      </c>
      <c r="V143" s="6">
        <v>0</v>
      </c>
      <c r="W143" s="6">
        <v>0</v>
      </c>
      <c r="X143" s="9">
        <f t="shared" si="22"/>
        <v>0</v>
      </c>
      <c r="Y143" s="10">
        <f t="shared" si="23"/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10">
        <f t="shared" si="24"/>
        <v>0</v>
      </c>
      <c r="AL143" s="352" t="str">
        <f t="shared" si="25"/>
        <v/>
      </c>
    </row>
    <row r="144" spans="2:38" ht="18.75" x14ac:dyDescent="0.3">
      <c r="B144" s="11" t="s">
        <v>56</v>
      </c>
      <c r="C144" s="6">
        <v>0</v>
      </c>
      <c r="D144" s="6">
        <v>0</v>
      </c>
      <c r="E144" s="6">
        <v>0</v>
      </c>
      <c r="F144" s="6">
        <v>0</v>
      </c>
      <c r="G144" s="7">
        <f t="shared" si="18"/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7">
        <f t="shared" si="19"/>
        <v>0</v>
      </c>
      <c r="N144" s="6">
        <f t="shared" si="20"/>
        <v>0</v>
      </c>
      <c r="O144" s="8">
        <v>0</v>
      </c>
      <c r="P144" s="8">
        <v>0</v>
      </c>
      <c r="Q144" s="8">
        <v>0</v>
      </c>
      <c r="R144" s="8">
        <v>0</v>
      </c>
      <c r="S144" s="6">
        <v>0</v>
      </c>
      <c r="T144" s="6">
        <v>0</v>
      </c>
      <c r="U144" s="9">
        <f t="shared" si="21"/>
        <v>0</v>
      </c>
      <c r="V144" s="6">
        <v>0</v>
      </c>
      <c r="W144" s="6">
        <v>0</v>
      </c>
      <c r="X144" s="9">
        <f t="shared" si="22"/>
        <v>0</v>
      </c>
      <c r="Y144" s="10">
        <f t="shared" si="23"/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10">
        <f t="shared" si="24"/>
        <v>0</v>
      </c>
      <c r="AL144" s="352" t="str">
        <f t="shared" si="25"/>
        <v/>
      </c>
    </row>
    <row r="145" spans="2:38" ht="18.75" x14ac:dyDescent="0.3">
      <c r="B145" s="11" t="s">
        <v>57</v>
      </c>
      <c r="C145" s="6">
        <v>0</v>
      </c>
      <c r="D145" s="6">
        <v>0</v>
      </c>
      <c r="E145" s="6">
        <v>0</v>
      </c>
      <c r="F145" s="6">
        <v>0</v>
      </c>
      <c r="G145" s="7">
        <f t="shared" si="18"/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7">
        <f t="shared" si="19"/>
        <v>0</v>
      </c>
      <c r="N145" s="6">
        <f t="shared" si="20"/>
        <v>0</v>
      </c>
      <c r="O145" s="8">
        <v>0</v>
      </c>
      <c r="P145" s="8">
        <v>0</v>
      </c>
      <c r="Q145" s="8">
        <v>0</v>
      </c>
      <c r="R145" s="8">
        <v>0</v>
      </c>
      <c r="S145" s="6">
        <v>0</v>
      </c>
      <c r="T145" s="6">
        <v>0</v>
      </c>
      <c r="U145" s="9">
        <f t="shared" si="21"/>
        <v>0</v>
      </c>
      <c r="V145" s="6">
        <v>0</v>
      </c>
      <c r="W145" s="6">
        <v>0</v>
      </c>
      <c r="X145" s="9">
        <f t="shared" si="22"/>
        <v>0</v>
      </c>
      <c r="Y145" s="10">
        <f t="shared" si="23"/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10">
        <f t="shared" si="24"/>
        <v>0</v>
      </c>
      <c r="AL145" s="352" t="str">
        <f t="shared" si="25"/>
        <v/>
      </c>
    </row>
    <row r="146" spans="2:38" ht="18.75" x14ac:dyDescent="0.3">
      <c r="B146" s="11">
        <v>193</v>
      </c>
      <c r="C146" s="6">
        <v>0</v>
      </c>
      <c r="D146" s="6">
        <v>0</v>
      </c>
      <c r="E146" s="6">
        <v>0</v>
      </c>
      <c r="F146" s="6">
        <v>0</v>
      </c>
      <c r="G146" s="7">
        <f t="shared" si="18"/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>
        <f t="shared" si="19"/>
        <v>0</v>
      </c>
      <c r="N146" s="6">
        <f t="shared" si="20"/>
        <v>0</v>
      </c>
      <c r="O146" s="8">
        <v>0</v>
      </c>
      <c r="P146" s="8">
        <v>0</v>
      </c>
      <c r="Q146" s="8">
        <v>0</v>
      </c>
      <c r="R146" s="8">
        <v>0</v>
      </c>
      <c r="S146" s="6">
        <v>0</v>
      </c>
      <c r="T146" s="6">
        <v>0</v>
      </c>
      <c r="U146" s="9">
        <f t="shared" si="21"/>
        <v>0</v>
      </c>
      <c r="V146" s="6">
        <v>0</v>
      </c>
      <c r="W146" s="6">
        <v>0</v>
      </c>
      <c r="X146" s="9">
        <f t="shared" si="22"/>
        <v>0</v>
      </c>
      <c r="Y146" s="10">
        <f t="shared" si="23"/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10">
        <f t="shared" si="24"/>
        <v>0</v>
      </c>
      <c r="AL146" s="352" t="str">
        <f t="shared" si="25"/>
        <v/>
      </c>
    </row>
    <row r="147" spans="2:38" ht="18.75" x14ac:dyDescent="0.3">
      <c r="B147" s="11">
        <v>194</v>
      </c>
      <c r="C147" s="6">
        <v>0</v>
      </c>
      <c r="D147" s="6">
        <v>0</v>
      </c>
      <c r="E147" s="6">
        <v>0</v>
      </c>
      <c r="F147" s="6">
        <v>0</v>
      </c>
      <c r="G147" s="7">
        <f t="shared" si="18"/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f t="shared" si="19"/>
        <v>0</v>
      </c>
      <c r="N147" s="6">
        <f t="shared" si="20"/>
        <v>0</v>
      </c>
      <c r="O147" s="8">
        <v>0</v>
      </c>
      <c r="P147" s="8">
        <v>0</v>
      </c>
      <c r="Q147" s="8">
        <v>0</v>
      </c>
      <c r="R147" s="8">
        <v>0</v>
      </c>
      <c r="S147" s="6">
        <v>0</v>
      </c>
      <c r="T147" s="6">
        <v>0</v>
      </c>
      <c r="U147" s="9">
        <f t="shared" si="21"/>
        <v>0</v>
      </c>
      <c r="V147" s="6">
        <v>0</v>
      </c>
      <c r="W147" s="6">
        <v>0</v>
      </c>
      <c r="X147" s="9">
        <f t="shared" si="22"/>
        <v>0</v>
      </c>
      <c r="Y147" s="10">
        <f t="shared" si="23"/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10">
        <f t="shared" si="24"/>
        <v>0</v>
      </c>
      <c r="AL147" s="352" t="str">
        <f t="shared" si="25"/>
        <v/>
      </c>
    </row>
    <row r="148" spans="2:38" ht="18.75" x14ac:dyDescent="0.3">
      <c r="B148" s="11">
        <v>195</v>
      </c>
      <c r="C148" s="6">
        <v>0</v>
      </c>
      <c r="D148" s="6">
        <v>0</v>
      </c>
      <c r="E148" s="6">
        <v>0</v>
      </c>
      <c r="F148" s="6">
        <v>0</v>
      </c>
      <c r="G148" s="7">
        <f t="shared" si="18"/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7">
        <f t="shared" si="19"/>
        <v>0</v>
      </c>
      <c r="N148" s="6">
        <f t="shared" si="20"/>
        <v>0</v>
      </c>
      <c r="O148" s="8">
        <v>0</v>
      </c>
      <c r="P148" s="8">
        <v>0</v>
      </c>
      <c r="Q148" s="8">
        <v>0</v>
      </c>
      <c r="R148" s="8">
        <v>0</v>
      </c>
      <c r="S148" s="6">
        <v>0</v>
      </c>
      <c r="T148" s="6">
        <v>0</v>
      </c>
      <c r="U148" s="9">
        <f t="shared" si="21"/>
        <v>0</v>
      </c>
      <c r="V148" s="6">
        <v>0</v>
      </c>
      <c r="W148" s="6">
        <v>0</v>
      </c>
      <c r="X148" s="9">
        <f t="shared" si="22"/>
        <v>0</v>
      </c>
      <c r="Y148" s="10">
        <f t="shared" si="23"/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10">
        <f t="shared" si="24"/>
        <v>0</v>
      </c>
      <c r="AL148" s="352" t="str">
        <f t="shared" si="25"/>
        <v/>
      </c>
    </row>
    <row r="149" spans="2:38" ht="18.75" x14ac:dyDescent="0.3">
      <c r="B149" s="11" t="s">
        <v>457</v>
      </c>
      <c r="C149" s="6">
        <v>0</v>
      </c>
      <c r="D149" s="6">
        <v>0</v>
      </c>
      <c r="E149" s="6">
        <v>0</v>
      </c>
      <c r="F149" s="6">
        <v>0</v>
      </c>
      <c r="G149" s="7">
        <f t="shared" si="18"/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7">
        <f t="shared" si="19"/>
        <v>0</v>
      </c>
      <c r="N149" s="6">
        <f t="shared" si="20"/>
        <v>0</v>
      </c>
      <c r="O149" s="8">
        <v>0</v>
      </c>
      <c r="P149" s="8">
        <v>0</v>
      </c>
      <c r="Q149" s="8">
        <v>0</v>
      </c>
      <c r="R149" s="8">
        <v>0</v>
      </c>
      <c r="S149" s="6">
        <v>0</v>
      </c>
      <c r="T149" s="6">
        <v>0</v>
      </c>
      <c r="U149" s="9">
        <f t="shared" si="21"/>
        <v>0</v>
      </c>
      <c r="V149" s="6">
        <v>0</v>
      </c>
      <c r="W149" s="6">
        <v>0</v>
      </c>
      <c r="X149" s="9">
        <f t="shared" si="22"/>
        <v>0</v>
      </c>
      <c r="Y149" s="10">
        <f t="shared" si="23"/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10">
        <f t="shared" si="24"/>
        <v>0</v>
      </c>
      <c r="AL149" s="352" t="str">
        <f t="shared" si="25"/>
        <v/>
      </c>
    </row>
    <row r="150" spans="2:38" ht="18.75" x14ac:dyDescent="0.3">
      <c r="B150" s="11" t="s">
        <v>683</v>
      </c>
      <c r="C150" s="6">
        <v>42</v>
      </c>
      <c r="D150" s="6">
        <v>48</v>
      </c>
      <c r="E150" s="6">
        <v>0</v>
      </c>
      <c r="F150" s="6">
        <v>0</v>
      </c>
      <c r="G150" s="7">
        <f t="shared" si="18"/>
        <v>90</v>
      </c>
      <c r="H150" s="6">
        <v>45</v>
      </c>
      <c r="I150" s="6">
        <v>0</v>
      </c>
      <c r="J150" s="6">
        <v>0</v>
      </c>
      <c r="K150" s="6">
        <v>0</v>
      </c>
      <c r="L150" s="6">
        <v>0</v>
      </c>
      <c r="M150" s="7">
        <f t="shared" si="19"/>
        <v>45</v>
      </c>
      <c r="N150" s="6">
        <f t="shared" si="20"/>
        <v>45</v>
      </c>
      <c r="O150" s="8">
        <v>33</v>
      </c>
      <c r="P150" s="8">
        <v>8</v>
      </c>
      <c r="Q150" s="8">
        <v>2</v>
      </c>
      <c r="R150" s="8">
        <v>2</v>
      </c>
      <c r="S150" s="6">
        <v>0</v>
      </c>
      <c r="T150" s="6">
        <v>0</v>
      </c>
      <c r="U150" s="9">
        <f t="shared" si="21"/>
        <v>0</v>
      </c>
      <c r="V150" s="6">
        <v>0</v>
      </c>
      <c r="W150" s="6">
        <v>0</v>
      </c>
      <c r="X150" s="9">
        <f t="shared" si="22"/>
        <v>0</v>
      </c>
      <c r="Y150" s="10">
        <f t="shared" si="23"/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10">
        <f t="shared" si="24"/>
        <v>0</v>
      </c>
      <c r="AL150" s="352" t="str">
        <f t="shared" si="25"/>
        <v/>
      </c>
    </row>
    <row r="151" spans="2:38" ht="18.75" x14ac:dyDescent="0.3">
      <c r="B151" s="11" t="s">
        <v>684</v>
      </c>
      <c r="C151" s="6"/>
      <c r="D151" s="6">
        <v>0</v>
      </c>
      <c r="E151" s="6">
        <v>0</v>
      </c>
      <c r="F151" s="6">
        <v>0</v>
      </c>
      <c r="G151" s="7">
        <f t="shared" si="18"/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7">
        <f t="shared" si="19"/>
        <v>0</v>
      </c>
      <c r="N151" s="6">
        <f t="shared" si="20"/>
        <v>0</v>
      </c>
      <c r="O151" s="8">
        <v>0</v>
      </c>
      <c r="P151" s="8">
        <v>0</v>
      </c>
      <c r="Q151" s="8">
        <v>0</v>
      </c>
      <c r="R151" s="8">
        <v>0</v>
      </c>
      <c r="S151" s="6">
        <v>0</v>
      </c>
      <c r="T151" s="6">
        <v>0</v>
      </c>
      <c r="U151" s="9">
        <f t="shared" si="21"/>
        <v>0</v>
      </c>
      <c r="V151" s="6">
        <v>0</v>
      </c>
      <c r="W151" s="6">
        <v>0</v>
      </c>
      <c r="X151" s="9">
        <f t="shared" si="22"/>
        <v>0</v>
      </c>
      <c r="Y151" s="10">
        <f t="shared" si="23"/>
        <v>0</v>
      </c>
      <c r="Z151" s="6">
        <v>1</v>
      </c>
      <c r="AA151" s="6">
        <v>1</v>
      </c>
      <c r="AB151" s="6">
        <v>1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10">
        <f t="shared" si="24"/>
        <v>3</v>
      </c>
    </row>
    <row r="152" spans="2:38" ht="18.75" x14ac:dyDescent="0.3">
      <c r="B152" s="11" t="s">
        <v>58</v>
      </c>
      <c r="C152" s="6">
        <v>0</v>
      </c>
      <c r="D152" s="6">
        <v>0</v>
      </c>
      <c r="E152" s="6">
        <v>0</v>
      </c>
      <c r="F152" s="6">
        <v>0</v>
      </c>
      <c r="G152" s="7">
        <f t="shared" si="18"/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>
        <f t="shared" si="19"/>
        <v>0</v>
      </c>
      <c r="N152" s="6">
        <f t="shared" si="20"/>
        <v>0</v>
      </c>
      <c r="O152" s="8">
        <v>0</v>
      </c>
      <c r="P152" s="8">
        <v>0</v>
      </c>
      <c r="Q152" s="8">
        <v>0</v>
      </c>
      <c r="R152" s="8">
        <v>0</v>
      </c>
      <c r="S152" s="6">
        <v>0</v>
      </c>
      <c r="T152" s="6">
        <v>0</v>
      </c>
      <c r="U152" s="9">
        <f t="shared" si="21"/>
        <v>0</v>
      </c>
      <c r="V152" s="6">
        <v>0</v>
      </c>
      <c r="W152" s="6">
        <v>0</v>
      </c>
      <c r="X152" s="9">
        <f t="shared" si="22"/>
        <v>0</v>
      </c>
      <c r="Y152" s="10">
        <f t="shared" si="23"/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10">
        <f t="shared" si="24"/>
        <v>0</v>
      </c>
      <c r="AL152" s="352" t="str">
        <f t="shared" si="25"/>
        <v/>
      </c>
    </row>
    <row r="153" spans="2:38" ht="18.75" x14ac:dyDescent="0.3">
      <c r="B153" s="11">
        <v>202</v>
      </c>
      <c r="C153" s="6">
        <v>0</v>
      </c>
      <c r="D153" s="6">
        <v>0</v>
      </c>
      <c r="E153" s="6">
        <v>0</v>
      </c>
      <c r="F153" s="6">
        <v>0</v>
      </c>
      <c r="G153" s="7">
        <f t="shared" si="18"/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7">
        <f t="shared" si="19"/>
        <v>0</v>
      </c>
      <c r="N153" s="6">
        <f t="shared" si="20"/>
        <v>0</v>
      </c>
      <c r="O153" s="8">
        <v>0</v>
      </c>
      <c r="P153" s="8">
        <v>0</v>
      </c>
      <c r="Q153" s="8">
        <v>0</v>
      </c>
      <c r="R153" s="8">
        <v>0</v>
      </c>
      <c r="S153" s="6">
        <v>0</v>
      </c>
      <c r="T153" s="6">
        <v>0</v>
      </c>
      <c r="U153" s="9">
        <f t="shared" si="21"/>
        <v>0</v>
      </c>
      <c r="V153" s="6">
        <v>0</v>
      </c>
      <c r="W153" s="6">
        <v>0</v>
      </c>
      <c r="X153" s="9">
        <f t="shared" si="22"/>
        <v>0</v>
      </c>
      <c r="Y153" s="10">
        <f t="shared" si="23"/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10">
        <f t="shared" si="24"/>
        <v>0</v>
      </c>
      <c r="AL153" s="352" t="str">
        <f t="shared" si="25"/>
        <v/>
      </c>
    </row>
    <row r="154" spans="2:38" ht="18.75" x14ac:dyDescent="0.3">
      <c r="B154" s="11">
        <v>203</v>
      </c>
      <c r="C154" s="6">
        <v>1</v>
      </c>
      <c r="D154" s="6">
        <v>0</v>
      </c>
      <c r="E154" s="6">
        <v>0</v>
      </c>
      <c r="F154" s="6">
        <v>0</v>
      </c>
      <c r="G154" s="7">
        <f t="shared" si="18"/>
        <v>1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7">
        <f t="shared" si="19"/>
        <v>0</v>
      </c>
      <c r="N154" s="6">
        <f t="shared" si="20"/>
        <v>1</v>
      </c>
      <c r="O154" s="8">
        <v>0</v>
      </c>
      <c r="P154" s="8">
        <v>0</v>
      </c>
      <c r="Q154" s="8">
        <v>0</v>
      </c>
      <c r="R154" s="8">
        <v>0</v>
      </c>
      <c r="S154" s="6">
        <v>0</v>
      </c>
      <c r="T154" s="6">
        <v>0</v>
      </c>
      <c r="U154" s="9">
        <f t="shared" si="21"/>
        <v>0</v>
      </c>
      <c r="V154" s="6">
        <v>0</v>
      </c>
      <c r="W154" s="6">
        <v>0</v>
      </c>
      <c r="X154" s="9">
        <f t="shared" si="22"/>
        <v>0</v>
      </c>
      <c r="Y154" s="10">
        <f t="shared" si="23"/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10">
        <f t="shared" si="24"/>
        <v>0</v>
      </c>
      <c r="AL154" s="352" t="str">
        <f t="shared" si="25"/>
        <v/>
      </c>
    </row>
    <row r="155" spans="2:38" ht="18.75" x14ac:dyDescent="0.3">
      <c r="B155" s="11" t="s">
        <v>433</v>
      </c>
      <c r="C155" s="6">
        <v>0</v>
      </c>
      <c r="D155" s="6">
        <v>0</v>
      </c>
      <c r="E155" s="6">
        <v>0</v>
      </c>
      <c r="F155" s="6">
        <v>0</v>
      </c>
      <c r="G155" s="7">
        <f t="shared" si="18"/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7">
        <f t="shared" si="19"/>
        <v>0</v>
      </c>
      <c r="N155" s="6">
        <f t="shared" si="20"/>
        <v>0</v>
      </c>
      <c r="O155" s="8">
        <v>0</v>
      </c>
      <c r="P155" s="8">
        <v>0</v>
      </c>
      <c r="Q155" s="8">
        <v>0</v>
      </c>
      <c r="R155" s="8">
        <v>0</v>
      </c>
      <c r="S155" s="6">
        <v>0</v>
      </c>
      <c r="T155" s="6">
        <v>0</v>
      </c>
      <c r="U155" s="9">
        <f t="shared" si="21"/>
        <v>0</v>
      </c>
      <c r="V155" s="6">
        <v>0</v>
      </c>
      <c r="W155" s="6">
        <v>0</v>
      </c>
      <c r="X155" s="9">
        <f t="shared" si="22"/>
        <v>0</v>
      </c>
      <c r="Y155" s="10">
        <f t="shared" si="23"/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10">
        <f t="shared" si="24"/>
        <v>0</v>
      </c>
      <c r="AL155" s="352" t="str">
        <f t="shared" si="25"/>
        <v/>
      </c>
    </row>
    <row r="156" spans="2:38" ht="18.75" x14ac:dyDescent="0.3">
      <c r="B156" s="11" t="s">
        <v>434</v>
      </c>
      <c r="C156" s="6">
        <v>0</v>
      </c>
      <c r="D156" s="6">
        <v>0</v>
      </c>
      <c r="E156" s="6">
        <v>0</v>
      </c>
      <c r="F156" s="6">
        <v>0</v>
      </c>
      <c r="G156" s="7">
        <f t="shared" si="18"/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7">
        <f t="shared" si="19"/>
        <v>0</v>
      </c>
      <c r="N156" s="6">
        <f t="shared" si="20"/>
        <v>0</v>
      </c>
      <c r="O156" s="8">
        <v>0</v>
      </c>
      <c r="P156" s="8">
        <v>0</v>
      </c>
      <c r="Q156" s="8">
        <v>0</v>
      </c>
      <c r="R156" s="8">
        <v>0</v>
      </c>
      <c r="S156" s="6">
        <v>0</v>
      </c>
      <c r="T156" s="6">
        <v>0</v>
      </c>
      <c r="U156" s="9">
        <f t="shared" si="21"/>
        <v>0</v>
      </c>
      <c r="V156" s="6">
        <v>0</v>
      </c>
      <c r="W156" s="6">
        <v>0</v>
      </c>
      <c r="X156" s="9">
        <f t="shared" si="22"/>
        <v>0</v>
      </c>
      <c r="Y156" s="10">
        <f t="shared" si="23"/>
        <v>0</v>
      </c>
      <c r="Z156" s="6">
        <v>1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10">
        <f t="shared" si="24"/>
        <v>1</v>
      </c>
      <c r="AL156" s="352" t="str">
        <f t="shared" si="25"/>
        <v/>
      </c>
    </row>
    <row r="157" spans="2:38" ht="18.75" x14ac:dyDescent="0.3">
      <c r="B157" s="11">
        <v>208</v>
      </c>
      <c r="C157" s="6">
        <v>0</v>
      </c>
      <c r="D157" s="6">
        <v>0</v>
      </c>
      <c r="E157" s="6">
        <v>0</v>
      </c>
      <c r="F157" s="6">
        <v>0</v>
      </c>
      <c r="G157" s="7">
        <f t="shared" si="18"/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>
        <f t="shared" si="19"/>
        <v>0</v>
      </c>
      <c r="N157" s="6">
        <f t="shared" si="20"/>
        <v>0</v>
      </c>
      <c r="O157" s="8">
        <v>0</v>
      </c>
      <c r="P157" s="8">
        <v>0</v>
      </c>
      <c r="Q157" s="8">
        <v>0</v>
      </c>
      <c r="R157" s="8">
        <v>0</v>
      </c>
      <c r="S157" s="6">
        <v>0</v>
      </c>
      <c r="T157" s="6">
        <v>0</v>
      </c>
      <c r="U157" s="9">
        <f t="shared" si="21"/>
        <v>0</v>
      </c>
      <c r="V157" s="6">
        <v>0</v>
      </c>
      <c r="W157" s="6">
        <v>0</v>
      </c>
      <c r="X157" s="9">
        <f t="shared" si="22"/>
        <v>0</v>
      </c>
      <c r="Y157" s="10">
        <f t="shared" si="23"/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10">
        <f t="shared" si="24"/>
        <v>0</v>
      </c>
      <c r="AL157" s="352" t="str">
        <f t="shared" si="25"/>
        <v/>
      </c>
    </row>
    <row r="158" spans="2:38" ht="18.75" x14ac:dyDescent="0.3">
      <c r="B158" s="11">
        <v>209</v>
      </c>
      <c r="C158" s="6">
        <v>0</v>
      </c>
      <c r="D158" s="6">
        <v>0</v>
      </c>
      <c r="E158" s="6">
        <v>0</v>
      </c>
      <c r="F158" s="6">
        <v>0</v>
      </c>
      <c r="G158" s="7">
        <f t="shared" si="18"/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7">
        <f t="shared" si="19"/>
        <v>0</v>
      </c>
      <c r="N158" s="6">
        <f t="shared" si="20"/>
        <v>0</v>
      </c>
      <c r="O158" s="8">
        <v>0</v>
      </c>
      <c r="P158" s="8">
        <v>0</v>
      </c>
      <c r="Q158" s="8">
        <v>0</v>
      </c>
      <c r="R158" s="8">
        <v>0</v>
      </c>
      <c r="S158" s="6">
        <v>0</v>
      </c>
      <c r="T158" s="6">
        <v>0</v>
      </c>
      <c r="U158" s="9">
        <f t="shared" si="21"/>
        <v>0</v>
      </c>
      <c r="V158" s="6">
        <v>0</v>
      </c>
      <c r="W158" s="6">
        <v>0</v>
      </c>
      <c r="X158" s="9">
        <f t="shared" si="22"/>
        <v>0</v>
      </c>
      <c r="Y158" s="10">
        <f t="shared" si="23"/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10">
        <f t="shared" si="24"/>
        <v>0</v>
      </c>
      <c r="AL158" s="352" t="str">
        <f t="shared" si="25"/>
        <v/>
      </c>
    </row>
    <row r="159" spans="2:38" ht="18.75" x14ac:dyDescent="0.3">
      <c r="B159" s="11">
        <v>210</v>
      </c>
      <c r="C159" s="6">
        <v>0</v>
      </c>
      <c r="D159" s="6">
        <v>0</v>
      </c>
      <c r="E159" s="6">
        <v>0</v>
      </c>
      <c r="F159" s="6">
        <v>0</v>
      </c>
      <c r="G159" s="7">
        <f t="shared" si="18"/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>
        <f t="shared" si="19"/>
        <v>0</v>
      </c>
      <c r="N159" s="6">
        <f t="shared" si="20"/>
        <v>0</v>
      </c>
      <c r="O159" s="8">
        <v>0</v>
      </c>
      <c r="P159" s="8">
        <v>0</v>
      </c>
      <c r="Q159" s="8">
        <v>0</v>
      </c>
      <c r="R159" s="8">
        <v>0</v>
      </c>
      <c r="S159" s="6">
        <v>0</v>
      </c>
      <c r="T159" s="6">
        <v>0</v>
      </c>
      <c r="U159" s="9">
        <f t="shared" si="21"/>
        <v>0</v>
      </c>
      <c r="V159" s="6">
        <v>0</v>
      </c>
      <c r="W159" s="6">
        <v>0</v>
      </c>
      <c r="X159" s="9">
        <f t="shared" si="22"/>
        <v>0</v>
      </c>
      <c r="Y159" s="10">
        <f t="shared" si="23"/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10">
        <f t="shared" si="24"/>
        <v>0</v>
      </c>
      <c r="AL159" s="352" t="str">
        <f t="shared" si="25"/>
        <v/>
      </c>
    </row>
    <row r="160" spans="2:38" ht="18.75" x14ac:dyDescent="0.3">
      <c r="B160" s="11">
        <v>211</v>
      </c>
      <c r="C160" s="6">
        <v>0</v>
      </c>
      <c r="D160" s="6">
        <v>0</v>
      </c>
      <c r="E160" s="6">
        <v>0</v>
      </c>
      <c r="F160" s="6">
        <v>0</v>
      </c>
      <c r="G160" s="7">
        <f t="shared" si="18"/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7">
        <f t="shared" si="19"/>
        <v>0</v>
      </c>
      <c r="N160" s="6">
        <f t="shared" si="20"/>
        <v>0</v>
      </c>
      <c r="O160" s="8">
        <v>0</v>
      </c>
      <c r="P160" s="8">
        <v>0</v>
      </c>
      <c r="Q160" s="8">
        <v>0</v>
      </c>
      <c r="R160" s="8">
        <v>0</v>
      </c>
      <c r="S160" s="6">
        <v>0</v>
      </c>
      <c r="T160" s="6">
        <v>0</v>
      </c>
      <c r="U160" s="9">
        <f t="shared" si="21"/>
        <v>0</v>
      </c>
      <c r="V160" s="6">
        <v>0</v>
      </c>
      <c r="W160" s="6">
        <v>0</v>
      </c>
      <c r="X160" s="9">
        <f t="shared" si="22"/>
        <v>0</v>
      </c>
      <c r="Y160" s="10">
        <f t="shared" si="23"/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10">
        <f t="shared" si="24"/>
        <v>0</v>
      </c>
      <c r="AL160" s="352" t="str">
        <f t="shared" si="25"/>
        <v/>
      </c>
    </row>
    <row r="161" spans="2:38" ht="18.75" x14ac:dyDescent="0.3">
      <c r="B161" s="11">
        <v>212</v>
      </c>
      <c r="C161" s="6">
        <v>0</v>
      </c>
      <c r="D161" s="6">
        <v>0</v>
      </c>
      <c r="E161" s="6">
        <v>0</v>
      </c>
      <c r="F161" s="6">
        <v>0</v>
      </c>
      <c r="G161" s="7">
        <f t="shared" si="18"/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7">
        <f t="shared" si="19"/>
        <v>0</v>
      </c>
      <c r="N161" s="6">
        <f t="shared" si="20"/>
        <v>0</v>
      </c>
      <c r="O161" s="8">
        <v>0</v>
      </c>
      <c r="P161" s="8">
        <v>0</v>
      </c>
      <c r="Q161" s="8">
        <v>0</v>
      </c>
      <c r="R161" s="8">
        <v>0</v>
      </c>
      <c r="S161" s="6">
        <v>0</v>
      </c>
      <c r="T161" s="6">
        <v>0</v>
      </c>
      <c r="U161" s="9">
        <f t="shared" si="21"/>
        <v>0</v>
      </c>
      <c r="V161" s="6">
        <v>0</v>
      </c>
      <c r="W161" s="6">
        <v>0</v>
      </c>
      <c r="X161" s="9">
        <f t="shared" si="22"/>
        <v>0</v>
      </c>
      <c r="Y161" s="10">
        <f t="shared" si="23"/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10">
        <f t="shared" si="24"/>
        <v>0</v>
      </c>
      <c r="AL161" s="352" t="str">
        <f t="shared" si="25"/>
        <v/>
      </c>
    </row>
    <row r="162" spans="2:38" ht="18.75" x14ac:dyDescent="0.3">
      <c r="B162" s="11">
        <v>213</v>
      </c>
      <c r="C162" s="6">
        <v>0</v>
      </c>
      <c r="D162" s="6">
        <v>0</v>
      </c>
      <c r="E162" s="6">
        <v>0</v>
      </c>
      <c r="F162" s="6">
        <v>0</v>
      </c>
      <c r="G162" s="7">
        <f t="shared" si="18"/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7">
        <f t="shared" si="19"/>
        <v>0</v>
      </c>
      <c r="N162" s="6">
        <f t="shared" si="20"/>
        <v>0</v>
      </c>
      <c r="O162" s="8">
        <v>0</v>
      </c>
      <c r="P162" s="8">
        <v>0</v>
      </c>
      <c r="Q162" s="8">
        <v>0</v>
      </c>
      <c r="R162" s="8">
        <v>0</v>
      </c>
      <c r="S162" s="6">
        <v>0</v>
      </c>
      <c r="T162" s="6">
        <v>0</v>
      </c>
      <c r="U162" s="9">
        <f t="shared" si="21"/>
        <v>0</v>
      </c>
      <c r="V162" s="6">
        <v>0</v>
      </c>
      <c r="W162" s="6">
        <v>0</v>
      </c>
      <c r="X162" s="9">
        <f t="shared" si="22"/>
        <v>0</v>
      </c>
      <c r="Y162" s="10">
        <f t="shared" si="23"/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10">
        <f t="shared" si="24"/>
        <v>0</v>
      </c>
      <c r="AL162" s="352" t="str">
        <f t="shared" si="25"/>
        <v/>
      </c>
    </row>
    <row r="163" spans="2:38" ht="18.75" x14ac:dyDescent="0.3">
      <c r="B163" s="11">
        <v>214</v>
      </c>
      <c r="C163" s="6">
        <v>0</v>
      </c>
      <c r="D163" s="6">
        <v>0</v>
      </c>
      <c r="E163" s="6">
        <v>0</v>
      </c>
      <c r="F163" s="6">
        <v>0</v>
      </c>
      <c r="G163" s="7">
        <f t="shared" si="18"/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7">
        <f t="shared" si="19"/>
        <v>0</v>
      </c>
      <c r="N163" s="6">
        <f t="shared" si="20"/>
        <v>0</v>
      </c>
      <c r="O163" s="8">
        <v>0</v>
      </c>
      <c r="P163" s="8">
        <v>0</v>
      </c>
      <c r="Q163" s="8">
        <v>0</v>
      </c>
      <c r="R163" s="8">
        <v>0</v>
      </c>
      <c r="S163" s="6">
        <v>0</v>
      </c>
      <c r="T163" s="6">
        <v>0</v>
      </c>
      <c r="U163" s="9">
        <f t="shared" si="21"/>
        <v>0</v>
      </c>
      <c r="V163" s="6">
        <v>0</v>
      </c>
      <c r="W163" s="6">
        <v>0</v>
      </c>
      <c r="X163" s="9">
        <f t="shared" si="22"/>
        <v>0</v>
      </c>
      <c r="Y163" s="10">
        <f t="shared" si="23"/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10">
        <f t="shared" si="24"/>
        <v>0</v>
      </c>
      <c r="AL163" s="352" t="str">
        <f t="shared" si="25"/>
        <v/>
      </c>
    </row>
    <row r="164" spans="2:38" ht="18.75" x14ac:dyDescent="0.3">
      <c r="B164" s="11">
        <v>215</v>
      </c>
      <c r="C164" s="6">
        <v>0</v>
      </c>
      <c r="D164" s="6">
        <v>0</v>
      </c>
      <c r="E164" s="6">
        <v>0</v>
      </c>
      <c r="F164" s="6">
        <v>0</v>
      </c>
      <c r="G164" s="7">
        <f t="shared" si="18"/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>
        <f t="shared" si="19"/>
        <v>0</v>
      </c>
      <c r="N164" s="6">
        <f t="shared" si="20"/>
        <v>0</v>
      </c>
      <c r="O164" s="8">
        <v>0</v>
      </c>
      <c r="P164" s="8">
        <v>0</v>
      </c>
      <c r="Q164" s="8">
        <v>0</v>
      </c>
      <c r="R164" s="8">
        <v>0</v>
      </c>
      <c r="S164" s="6">
        <v>0</v>
      </c>
      <c r="T164" s="6">
        <v>0</v>
      </c>
      <c r="U164" s="9">
        <f t="shared" si="21"/>
        <v>0</v>
      </c>
      <c r="V164" s="6">
        <v>0</v>
      </c>
      <c r="W164" s="6">
        <v>0</v>
      </c>
      <c r="X164" s="9">
        <f t="shared" si="22"/>
        <v>0</v>
      </c>
      <c r="Y164" s="10">
        <f t="shared" si="23"/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10">
        <f t="shared" si="24"/>
        <v>0</v>
      </c>
      <c r="AL164" s="352" t="str">
        <f t="shared" si="25"/>
        <v/>
      </c>
    </row>
    <row r="165" spans="2:38" ht="18.75" x14ac:dyDescent="0.3">
      <c r="B165" s="11">
        <v>216</v>
      </c>
      <c r="C165" s="6">
        <v>0</v>
      </c>
      <c r="D165" s="6">
        <v>0</v>
      </c>
      <c r="E165" s="6">
        <v>0</v>
      </c>
      <c r="F165" s="6">
        <v>0</v>
      </c>
      <c r="G165" s="7">
        <f t="shared" si="18"/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7">
        <f t="shared" si="19"/>
        <v>0</v>
      </c>
      <c r="N165" s="6">
        <f t="shared" si="20"/>
        <v>0</v>
      </c>
      <c r="O165" s="8">
        <v>0</v>
      </c>
      <c r="P165" s="8">
        <v>0</v>
      </c>
      <c r="Q165" s="8">
        <v>0</v>
      </c>
      <c r="R165" s="8">
        <v>0</v>
      </c>
      <c r="S165" s="6">
        <v>0</v>
      </c>
      <c r="T165" s="6">
        <v>0</v>
      </c>
      <c r="U165" s="9">
        <f t="shared" si="21"/>
        <v>0</v>
      </c>
      <c r="V165" s="6">
        <v>0</v>
      </c>
      <c r="W165" s="6">
        <v>0</v>
      </c>
      <c r="X165" s="9">
        <f t="shared" si="22"/>
        <v>0</v>
      </c>
      <c r="Y165" s="10">
        <f t="shared" si="23"/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10">
        <f t="shared" si="24"/>
        <v>0</v>
      </c>
      <c r="AL165" s="352" t="str">
        <f t="shared" si="25"/>
        <v/>
      </c>
    </row>
    <row r="166" spans="2:38" ht="18.75" x14ac:dyDescent="0.3">
      <c r="B166" s="11">
        <v>217</v>
      </c>
      <c r="C166" s="6">
        <v>0</v>
      </c>
      <c r="D166" s="6">
        <v>0</v>
      </c>
      <c r="E166" s="6">
        <v>0</v>
      </c>
      <c r="F166" s="6">
        <v>0</v>
      </c>
      <c r="G166" s="7">
        <f t="shared" si="18"/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7">
        <f t="shared" si="19"/>
        <v>0</v>
      </c>
      <c r="N166" s="6">
        <f t="shared" si="20"/>
        <v>0</v>
      </c>
      <c r="O166" s="8">
        <v>0</v>
      </c>
      <c r="P166" s="8">
        <v>0</v>
      </c>
      <c r="Q166" s="8">
        <v>0</v>
      </c>
      <c r="R166" s="8">
        <v>0</v>
      </c>
      <c r="S166" s="6">
        <v>0</v>
      </c>
      <c r="T166" s="6">
        <v>0</v>
      </c>
      <c r="U166" s="9">
        <f t="shared" si="21"/>
        <v>0</v>
      </c>
      <c r="V166" s="6">
        <v>0</v>
      </c>
      <c r="W166" s="6">
        <v>0</v>
      </c>
      <c r="X166" s="9">
        <f t="shared" si="22"/>
        <v>0</v>
      </c>
      <c r="Y166" s="10">
        <f t="shared" si="23"/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10">
        <f t="shared" si="24"/>
        <v>0</v>
      </c>
      <c r="AL166" s="352" t="str">
        <f t="shared" si="25"/>
        <v/>
      </c>
    </row>
    <row r="167" spans="2:38" ht="18.75" x14ac:dyDescent="0.3">
      <c r="B167" s="11">
        <v>218</v>
      </c>
      <c r="C167" s="6">
        <v>0</v>
      </c>
      <c r="D167" s="6">
        <v>0</v>
      </c>
      <c r="E167" s="6">
        <v>0</v>
      </c>
      <c r="F167" s="6">
        <v>0</v>
      </c>
      <c r="G167" s="7">
        <f t="shared" si="18"/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7">
        <f t="shared" si="19"/>
        <v>0</v>
      </c>
      <c r="N167" s="6">
        <f t="shared" si="20"/>
        <v>0</v>
      </c>
      <c r="O167" s="8">
        <v>0</v>
      </c>
      <c r="P167" s="8">
        <v>0</v>
      </c>
      <c r="Q167" s="8">
        <v>0</v>
      </c>
      <c r="R167" s="8">
        <v>0</v>
      </c>
      <c r="S167" s="6">
        <v>0</v>
      </c>
      <c r="T167" s="6">
        <v>0</v>
      </c>
      <c r="U167" s="9">
        <f t="shared" si="21"/>
        <v>0</v>
      </c>
      <c r="V167" s="6">
        <v>0</v>
      </c>
      <c r="W167" s="6">
        <v>0</v>
      </c>
      <c r="X167" s="9">
        <f t="shared" si="22"/>
        <v>0</v>
      </c>
      <c r="Y167" s="10">
        <f t="shared" si="23"/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10">
        <f t="shared" si="24"/>
        <v>0</v>
      </c>
      <c r="AL167" s="352" t="str">
        <f t="shared" si="25"/>
        <v/>
      </c>
    </row>
    <row r="168" spans="2:38" ht="18.75" x14ac:dyDescent="0.3">
      <c r="B168" s="11">
        <v>219</v>
      </c>
      <c r="C168" s="6">
        <v>0</v>
      </c>
      <c r="D168" s="6">
        <v>0</v>
      </c>
      <c r="E168" s="6">
        <v>0</v>
      </c>
      <c r="F168" s="6">
        <v>0</v>
      </c>
      <c r="G168" s="7">
        <f t="shared" si="18"/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7">
        <f t="shared" si="19"/>
        <v>0</v>
      </c>
      <c r="N168" s="6">
        <f t="shared" si="20"/>
        <v>0</v>
      </c>
      <c r="O168" s="8">
        <v>0</v>
      </c>
      <c r="P168" s="8">
        <v>0</v>
      </c>
      <c r="Q168" s="8">
        <v>0</v>
      </c>
      <c r="R168" s="8">
        <v>0</v>
      </c>
      <c r="S168" s="6">
        <v>0</v>
      </c>
      <c r="T168" s="6">
        <v>0</v>
      </c>
      <c r="U168" s="9">
        <f t="shared" si="21"/>
        <v>0</v>
      </c>
      <c r="V168" s="6">
        <v>0</v>
      </c>
      <c r="W168" s="6">
        <v>0</v>
      </c>
      <c r="X168" s="9">
        <f t="shared" si="22"/>
        <v>0</v>
      </c>
      <c r="Y168" s="10">
        <f t="shared" si="23"/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10">
        <f t="shared" si="24"/>
        <v>0</v>
      </c>
      <c r="AL168" s="352" t="str">
        <f t="shared" si="25"/>
        <v/>
      </c>
    </row>
    <row r="169" spans="2:38" ht="18.75" x14ac:dyDescent="0.3">
      <c r="B169" s="11">
        <v>220</v>
      </c>
      <c r="C169" s="6">
        <v>0</v>
      </c>
      <c r="D169" s="6">
        <v>0</v>
      </c>
      <c r="E169" s="6">
        <v>0</v>
      </c>
      <c r="F169" s="6">
        <v>0</v>
      </c>
      <c r="G169" s="7">
        <f t="shared" si="18"/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7">
        <f t="shared" si="19"/>
        <v>0</v>
      </c>
      <c r="N169" s="6">
        <f t="shared" si="20"/>
        <v>0</v>
      </c>
      <c r="O169" s="8">
        <v>0</v>
      </c>
      <c r="P169" s="8">
        <v>0</v>
      </c>
      <c r="Q169" s="8">
        <v>0</v>
      </c>
      <c r="R169" s="8">
        <v>0</v>
      </c>
      <c r="S169" s="6">
        <v>0</v>
      </c>
      <c r="T169" s="6">
        <v>0</v>
      </c>
      <c r="U169" s="9">
        <f t="shared" si="21"/>
        <v>0</v>
      </c>
      <c r="V169" s="6">
        <v>0</v>
      </c>
      <c r="W169" s="6">
        <v>0</v>
      </c>
      <c r="X169" s="9">
        <f t="shared" si="22"/>
        <v>0</v>
      </c>
      <c r="Y169" s="10">
        <f t="shared" si="23"/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10">
        <f t="shared" si="24"/>
        <v>0</v>
      </c>
      <c r="AL169" s="352" t="str">
        <f t="shared" si="25"/>
        <v/>
      </c>
    </row>
    <row r="170" spans="2:38" ht="18.75" x14ac:dyDescent="0.3">
      <c r="B170" s="11">
        <v>221</v>
      </c>
      <c r="C170" s="6">
        <v>0</v>
      </c>
      <c r="D170" s="6">
        <v>0</v>
      </c>
      <c r="E170" s="6">
        <v>0</v>
      </c>
      <c r="F170" s="6">
        <v>0</v>
      </c>
      <c r="G170" s="7">
        <f t="shared" si="18"/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7">
        <f t="shared" si="19"/>
        <v>0</v>
      </c>
      <c r="N170" s="6">
        <f t="shared" si="20"/>
        <v>0</v>
      </c>
      <c r="O170" s="8">
        <v>0</v>
      </c>
      <c r="P170" s="8">
        <v>0</v>
      </c>
      <c r="Q170" s="8">
        <v>0</v>
      </c>
      <c r="R170" s="8">
        <v>0</v>
      </c>
      <c r="S170" s="6">
        <v>0</v>
      </c>
      <c r="T170" s="6">
        <v>0</v>
      </c>
      <c r="U170" s="9">
        <f t="shared" si="21"/>
        <v>0</v>
      </c>
      <c r="V170" s="6">
        <v>0</v>
      </c>
      <c r="W170" s="6">
        <v>0</v>
      </c>
      <c r="X170" s="9">
        <f t="shared" si="22"/>
        <v>0</v>
      </c>
      <c r="Y170" s="10">
        <f t="shared" si="23"/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10">
        <f t="shared" si="24"/>
        <v>0</v>
      </c>
      <c r="AL170" s="352" t="str">
        <f t="shared" si="25"/>
        <v/>
      </c>
    </row>
    <row r="171" spans="2:38" ht="18.75" x14ac:dyDescent="0.3">
      <c r="B171" s="11">
        <v>222</v>
      </c>
      <c r="C171" s="6">
        <v>0</v>
      </c>
      <c r="D171" s="6">
        <v>0</v>
      </c>
      <c r="E171" s="6">
        <v>0</v>
      </c>
      <c r="F171" s="6">
        <v>0</v>
      </c>
      <c r="G171" s="7">
        <f t="shared" si="18"/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7">
        <f t="shared" si="19"/>
        <v>0</v>
      </c>
      <c r="N171" s="6">
        <f t="shared" si="20"/>
        <v>0</v>
      </c>
      <c r="O171" s="8">
        <v>0</v>
      </c>
      <c r="P171" s="8">
        <v>0</v>
      </c>
      <c r="Q171" s="8">
        <v>0</v>
      </c>
      <c r="R171" s="8">
        <v>0</v>
      </c>
      <c r="S171" s="6">
        <v>0</v>
      </c>
      <c r="T171" s="6">
        <v>0</v>
      </c>
      <c r="U171" s="9">
        <f t="shared" si="21"/>
        <v>0</v>
      </c>
      <c r="V171" s="6">
        <v>0</v>
      </c>
      <c r="W171" s="6">
        <v>0</v>
      </c>
      <c r="X171" s="9">
        <f t="shared" si="22"/>
        <v>0</v>
      </c>
      <c r="Y171" s="10">
        <f t="shared" si="23"/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10">
        <f t="shared" si="24"/>
        <v>0</v>
      </c>
      <c r="AL171" s="352" t="str">
        <f t="shared" si="25"/>
        <v/>
      </c>
    </row>
    <row r="172" spans="2:38" ht="18.75" x14ac:dyDescent="0.3">
      <c r="B172" s="11">
        <v>223</v>
      </c>
      <c r="C172" s="6">
        <v>0</v>
      </c>
      <c r="D172" s="6">
        <v>0</v>
      </c>
      <c r="E172" s="6">
        <v>0</v>
      </c>
      <c r="F172" s="6">
        <v>0</v>
      </c>
      <c r="G172" s="7">
        <f t="shared" si="18"/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7">
        <f t="shared" si="19"/>
        <v>0</v>
      </c>
      <c r="N172" s="6">
        <f t="shared" si="20"/>
        <v>0</v>
      </c>
      <c r="O172" s="8">
        <v>0</v>
      </c>
      <c r="P172" s="8">
        <v>0</v>
      </c>
      <c r="Q172" s="8">
        <v>0</v>
      </c>
      <c r="R172" s="8">
        <v>0</v>
      </c>
      <c r="S172" s="6">
        <v>0</v>
      </c>
      <c r="T172" s="6">
        <v>0</v>
      </c>
      <c r="U172" s="9">
        <f t="shared" si="21"/>
        <v>0</v>
      </c>
      <c r="V172" s="6">
        <v>0</v>
      </c>
      <c r="W172" s="6">
        <v>0</v>
      </c>
      <c r="X172" s="9">
        <f t="shared" si="22"/>
        <v>0</v>
      </c>
      <c r="Y172" s="10">
        <f t="shared" si="23"/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10">
        <f t="shared" si="24"/>
        <v>0</v>
      </c>
      <c r="AL172" s="352" t="str">
        <f t="shared" si="25"/>
        <v/>
      </c>
    </row>
    <row r="173" spans="2:38" ht="18.75" x14ac:dyDescent="0.3">
      <c r="B173" s="11">
        <v>224</v>
      </c>
      <c r="C173" s="6">
        <v>0</v>
      </c>
      <c r="D173" s="6">
        <v>0</v>
      </c>
      <c r="E173" s="6">
        <v>0</v>
      </c>
      <c r="F173" s="6">
        <v>0</v>
      </c>
      <c r="G173" s="7">
        <f t="shared" si="18"/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7">
        <f t="shared" si="19"/>
        <v>0</v>
      </c>
      <c r="N173" s="6">
        <f t="shared" si="20"/>
        <v>0</v>
      </c>
      <c r="O173" s="8">
        <v>0</v>
      </c>
      <c r="P173" s="8">
        <v>0</v>
      </c>
      <c r="Q173" s="8">
        <v>0</v>
      </c>
      <c r="R173" s="8">
        <v>0</v>
      </c>
      <c r="S173" s="6">
        <v>0</v>
      </c>
      <c r="T173" s="6">
        <v>0</v>
      </c>
      <c r="U173" s="9">
        <f t="shared" si="21"/>
        <v>0</v>
      </c>
      <c r="V173" s="6">
        <v>0</v>
      </c>
      <c r="W173" s="6">
        <v>0</v>
      </c>
      <c r="X173" s="9">
        <f t="shared" si="22"/>
        <v>0</v>
      </c>
      <c r="Y173" s="10">
        <f t="shared" si="23"/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10">
        <f t="shared" si="24"/>
        <v>0</v>
      </c>
      <c r="AL173" s="352" t="str">
        <f t="shared" si="25"/>
        <v/>
      </c>
    </row>
    <row r="174" spans="2:38" ht="18.75" x14ac:dyDescent="0.3">
      <c r="B174" s="11">
        <v>225</v>
      </c>
      <c r="C174" s="6">
        <v>0</v>
      </c>
      <c r="D174" s="6">
        <v>0</v>
      </c>
      <c r="E174" s="6">
        <v>0</v>
      </c>
      <c r="F174" s="6">
        <v>0</v>
      </c>
      <c r="G174" s="7">
        <f t="shared" si="18"/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7">
        <f t="shared" si="19"/>
        <v>0</v>
      </c>
      <c r="N174" s="6">
        <f t="shared" si="20"/>
        <v>0</v>
      </c>
      <c r="O174" s="8">
        <v>0</v>
      </c>
      <c r="P174" s="8">
        <v>0</v>
      </c>
      <c r="Q174" s="8">
        <v>0</v>
      </c>
      <c r="R174" s="8">
        <v>0</v>
      </c>
      <c r="S174" s="6">
        <v>0</v>
      </c>
      <c r="T174" s="6">
        <v>0</v>
      </c>
      <c r="U174" s="9">
        <f t="shared" si="21"/>
        <v>0</v>
      </c>
      <c r="V174" s="6">
        <v>0</v>
      </c>
      <c r="W174" s="6">
        <v>0</v>
      </c>
      <c r="X174" s="9">
        <f t="shared" si="22"/>
        <v>0</v>
      </c>
      <c r="Y174" s="10">
        <f t="shared" si="23"/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10">
        <f t="shared" si="24"/>
        <v>0</v>
      </c>
      <c r="AL174" s="352" t="str">
        <f t="shared" si="25"/>
        <v/>
      </c>
    </row>
    <row r="175" spans="2:38" ht="18.75" x14ac:dyDescent="0.3">
      <c r="B175" s="11">
        <v>226</v>
      </c>
      <c r="C175" s="6">
        <v>0</v>
      </c>
      <c r="D175" s="6">
        <v>0</v>
      </c>
      <c r="E175" s="6">
        <v>0</v>
      </c>
      <c r="F175" s="6">
        <v>0</v>
      </c>
      <c r="G175" s="7">
        <f t="shared" si="18"/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7">
        <f t="shared" si="19"/>
        <v>0</v>
      </c>
      <c r="N175" s="6">
        <f t="shared" si="20"/>
        <v>0</v>
      </c>
      <c r="O175" s="8">
        <v>0</v>
      </c>
      <c r="P175" s="8">
        <v>0</v>
      </c>
      <c r="Q175" s="8">
        <v>0</v>
      </c>
      <c r="R175" s="8">
        <v>0</v>
      </c>
      <c r="S175" s="6">
        <v>0</v>
      </c>
      <c r="T175" s="6">
        <v>0</v>
      </c>
      <c r="U175" s="9">
        <f t="shared" si="21"/>
        <v>0</v>
      </c>
      <c r="V175" s="6">
        <v>0</v>
      </c>
      <c r="W175" s="6">
        <v>0</v>
      </c>
      <c r="X175" s="9">
        <f t="shared" si="22"/>
        <v>0</v>
      </c>
      <c r="Y175" s="10">
        <f t="shared" si="23"/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10">
        <f t="shared" si="24"/>
        <v>0</v>
      </c>
      <c r="AL175" s="352" t="str">
        <f t="shared" si="25"/>
        <v/>
      </c>
    </row>
    <row r="176" spans="2:38" ht="18.75" x14ac:dyDescent="0.3">
      <c r="B176" s="11" t="s">
        <v>59</v>
      </c>
      <c r="C176" s="6">
        <v>0</v>
      </c>
      <c r="D176" s="6">
        <v>0</v>
      </c>
      <c r="E176" s="6">
        <v>0</v>
      </c>
      <c r="F176" s="6">
        <v>0</v>
      </c>
      <c r="G176" s="7">
        <f t="shared" si="18"/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7">
        <f t="shared" si="19"/>
        <v>0</v>
      </c>
      <c r="N176" s="6">
        <f t="shared" si="20"/>
        <v>0</v>
      </c>
      <c r="O176" s="8">
        <v>0</v>
      </c>
      <c r="P176" s="8">
        <v>0</v>
      </c>
      <c r="Q176" s="8">
        <v>0</v>
      </c>
      <c r="R176" s="8">
        <v>0</v>
      </c>
      <c r="S176" s="6">
        <v>0</v>
      </c>
      <c r="T176" s="6">
        <v>0</v>
      </c>
      <c r="U176" s="9">
        <f t="shared" si="21"/>
        <v>0</v>
      </c>
      <c r="V176" s="6">
        <v>0</v>
      </c>
      <c r="W176" s="6">
        <v>0</v>
      </c>
      <c r="X176" s="9">
        <f t="shared" si="22"/>
        <v>0</v>
      </c>
      <c r="Y176" s="10">
        <f t="shared" si="23"/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10">
        <f t="shared" si="24"/>
        <v>0</v>
      </c>
      <c r="AL176" s="352" t="str">
        <f t="shared" si="25"/>
        <v/>
      </c>
    </row>
    <row r="177" spans="2:38" ht="18.75" x14ac:dyDescent="0.3">
      <c r="B177" s="11">
        <v>230</v>
      </c>
      <c r="C177" s="6">
        <v>0</v>
      </c>
      <c r="D177" s="6">
        <v>0</v>
      </c>
      <c r="E177" s="6">
        <v>0</v>
      </c>
      <c r="F177" s="6">
        <v>0</v>
      </c>
      <c r="G177" s="7">
        <f t="shared" si="18"/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7">
        <f t="shared" si="19"/>
        <v>0</v>
      </c>
      <c r="N177" s="6">
        <f t="shared" si="20"/>
        <v>0</v>
      </c>
      <c r="O177" s="8">
        <v>0</v>
      </c>
      <c r="P177" s="8">
        <v>0</v>
      </c>
      <c r="Q177" s="8">
        <v>0</v>
      </c>
      <c r="R177" s="8">
        <v>0</v>
      </c>
      <c r="S177" s="6">
        <v>0</v>
      </c>
      <c r="T177" s="6">
        <v>0</v>
      </c>
      <c r="U177" s="9">
        <f t="shared" si="21"/>
        <v>0</v>
      </c>
      <c r="V177" s="6">
        <v>0</v>
      </c>
      <c r="W177" s="6">
        <v>0</v>
      </c>
      <c r="X177" s="9">
        <f t="shared" si="22"/>
        <v>0</v>
      </c>
      <c r="Y177" s="10">
        <f t="shared" si="23"/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10">
        <f t="shared" si="24"/>
        <v>0</v>
      </c>
      <c r="AL177" s="352" t="str">
        <f t="shared" si="25"/>
        <v/>
      </c>
    </row>
    <row r="178" spans="2:38" ht="18.75" x14ac:dyDescent="0.3">
      <c r="B178" s="11" t="s">
        <v>60</v>
      </c>
      <c r="C178" s="6">
        <v>0</v>
      </c>
      <c r="D178" s="6">
        <v>0</v>
      </c>
      <c r="E178" s="6">
        <v>0</v>
      </c>
      <c r="F178" s="6">
        <v>0</v>
      </c>
      <c r="G178" s="7">
        <f t="shared" si="18"/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7">
        <f t="shared" si="19"/>
        <v>0</v>
      </c>
      <c r="N178" s="6">
        <f t="shared" si="20"/>
        <v>0</v>
      </c>
      <c r="O178" s="8">
        <v>0</v>
      </c>
      <c r="P178" s="8">
        <v>0</v>
      </c>
      <c r="Q178" s="8">
        <v>0</v>
      </c>
      <c r="R178" s="8">
        <v>0</v>
      </c>
      <c r="S178" s="6">
        <v>0</v>
      </c>
      <c r="T178" s="6">
        <v>0</v>
      </c>
      <c r="U178" s="9">
        <f t="shared" si="21"/>
        <v>0</v>
      </c>
      <c r="V178" s="6">
        <v>0</v>
      </c>
      <c r="W178" s="6">
        <v>0</v>
      </c>
      <c r="X178" s="9">
        <f t="shared" si="22"/>
        <v>0</v>
      </c>
      <c r="Y178" s="10">
        <f t="shared" si="23"/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10">
        <f t="shared" si="24"/>
        <v>0</v>
      </c>
      <c r="AL178" s="352" t="str">
        <f t="shared" si="25"/>
        <v/>
      </c>
    </row>
    <row r="179" spans="2:38" ht="18.75" x14ac:dyDescent="0.3">
      <c r="B179" s="11" t="s">
        <v>61</v>
      </c>
      <c r="C179" s="6">
        <v>0</v>
      </c>
      <c r="D179" s="6">
        <v>0</v>
      </c>
      <c r="E179" s="6">
        <v>0</v>
      </c>
      <c r="F179" s="6">
        <v>0</v>
      </c>
      <c r="G179" s="7">
        <f t="shared" si="18"/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7">
        <f t="shared" si="19"/>
        <v>0</v>
      </c>
      <c r="N179" s="6">
        <f t="shared" si="20"/>
        <v>0</v>
      </c>
      <c r="O179" s="8">
        <v>0</v>
      </c>
      <c r="P179" s="8">
        <v>0</v>
      </c>
      <c r="Q179" s="8">
        <v>0</v>
      </c>
      <c r="R179" s="8">
        <v>0</v>
      </c>
      <c r="S179" s="6">
        <v>0</v>
      </c>
      <c r="T179" s="6">
        <v>0</v>
      </c>
      <c r="U179" s="9">
        <f t="shared" si="21"/>
        <v>0</v>
      </c>
      <c r="V179" s="6">
        <v>0</v>
      </c>
      <c r="W179" s="6">
        <v>0</v>
      </c>
      <c r="X179" s="9">
        <f t="shared" si="22"/>
        <v>0</v>
      </c>
      <c r="Y179" s="10">
        <f t="shared" si="23"/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10">
        <f t="shared" si="24"/>
        <v>0</v>
      </c>
      <c r="AL179" s="352" t="str">
        <f t="shared" si="25"/>
        <v/>
      </c>
    </row>
    <row r="180" spans="2:38" ht="18.75" x14ac:dyDescent="0.3">
      <c r="B180" s="11" t="s">
        <v>62</v>
      </c>
      <c r="C180" s="6">
        <v>0</v>
      </c>
      <c r="D180" s="6">
        <v>0</v>
      </c>
      <c r="E180" s="6">
        <v>0</v>
      </c>
      <c r="F180" s="6">
        <v>0</v>
      </c>
      <c r="G180" s="7">
        <f t="shared" si="18"/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7">
        <f t="shared" si="19"/>
        <v>0</v>
      </c>
      <c r="N180" s="6">
        <f t="shared" si="20"/>
        <v>0</v>
      </c>
      <c r="O180" s="8">
        <v>0</v>
      </c>
      <c r="P180" s="8">
        <v>0</v>
      </c>
      <c r="Q180" s="8">
        <v>0</v>
      </c>
      <c r="R180" s="8">
        <v>0</v>
      </c>
      <c r="S180" s="6">
        <v>0</v>
      </c>
      <c r="T180" s="6">
        <v>0</v>
      </c>
      <c r="U180" s="9">
        <f t="shared" si="21"/>
        <v>0</v>
      </c>
      <c r="V180" s="6">
        <v>0</v>
      </c>
      <c r="W180" s="6">
        <v>0</v>
      </c>
      <c r="X180" s="9">
        <f t="shared" si="22"/>
        <v>0</v>
      </c>
      <c r="Y180" s="10">
        <f t="shared" si="23"/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10">
        <f t="shared" si="24"/>
        <v>0</v>
      </c>
      <c r="AL180" s="352" t="str">
        <f t="shared" si="25"/>
        <v/>
      </c>
    </row>
    <row r="181" spans="2:38" ht="18.75" x14ac:dyDescent="0.3">
      <c r="B181" s="11" t="s">
        <v>63</v>
      </c>
      <c r="C181" s="6">
        <v>0</v>
      </c>
      <c r="D181" s="6">
        <v>0</v>
      </c>
      <c r="E181" s="6">
        <v>0</v>
      </c>
      <c r="F181" s="6">
        <v>0</v>
      </c>
      <c r="G181" s="7">
        <f t="shared" si="18"/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7">
        <f t="shared" si="19"/>
        <v>0</v>
      </c>
      <c r="N181" s="6">
        <f t="shared" si="20"/>
        <v>0</v>
      </c>
      <c r="O181" s="8">
        <v>0</v>
      </c>
      <c r="P181" s="8">
        <v>0</v>
      </c>
      <c r="Q181" s="8">
        <v>0</v>
      </c>
      <c r="R181" s="8">
        <v>0</v>
      </c>
      <c r="S181" s="6">
        <v>0</v>
      </c>
      <c r="T181" s="6">
        <v>0</v>
      </c>
      <c r="U181" s="9">
        <f t="shared" si="21"/>
        <v>0</v>
      </c>
      <c r="V181" s="6">
        <v>0</v>
      </c>
      <c r="W181" s="6">
        <v>0</v>
      </c>
      <c r="X181" s="9">
        <f t="shared" si="22"/>
        <v>0</v>
      </c>
      <c r="Y181" s="10">
        <f t="shared" si="23"/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10">
        <f t="shared" si="24"/>
        <v>0</v>
      </c>
      <c r="AL181" s="352" t="str">
        <f t="shared" si="25"/>
        <v/>
      </c>
    </row>
    <row r="182" spans="2:38" ht="18.75" x14ac:dyDescent="0.3">
      <c r="B182" s="11">
        <v>231</v>
      </c>
      <c r="C182" s="6">
        <v>0</v>
      </c>
      <c r="D182" s="6">
        <v>0</v>
      </c>
      <c r="E182" s="6">
        <v>0</v>
      </c>
      <c r="F182" s="6">
        <v>0</v>
      </c>
      <c r="G182" s="7">
        <f t="shared" si="18"/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7">
        <f t="shared" si="19"/>
        <v>0</v>
      </c>
      <c r="N182" s="6">
        <f t="shared" si="20"/>
        <v>0</v>
      </c>
      <c r="O182" s="8">
        <v>0</v>
      </c>
      <c r="P182" s="8">
        <v>0</v>
      </c>
      <c r="Q182" s="8">
        <v>0</v>
      </c>
      <c r="R182" s="8">
        <v>0</v>
      </c>
      <c r="S182" s="6">
        <v>0</v>
      </c>
      <c r="T182" s="6">
        <v>0</v>
      </c>
      <c r="U182" s="9">
        <f t="shared" si="21"/>
        <v>0</v>
      </c>
      <c r="V182" s="6">
        <v>0</v>
      </c>
      <c r="W182" s="6">
        <v>0</v>
      </c>
      <c r="X182" s="9">
        <f t="shared" si="22"/>
        <v>0</v>
      </c>
      <c r="Y182" s="10">
        <f t="shared" si="23"/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10">
        <f t="shared" si="24"/>
        <v>0</v>
      </c>
      <c r="AL182" s="352" t="str">
        <f t="shared" si="25"/>
        <v/>
      </c>
    </row>
    <row r="183" spans="2:38" ht="18.75" x14ac:dyDescent="0.3">
      <c r="B183" s="11">
        <v>232</v>
      </c>
      <c r="C183" s="6">
        <v>0</v>
      </c>
      <c r="D183" s="6">
        <v>0</v>
      </c>
      <c r="E183" s="6">
        <v>0</v>
      </c>
      <c r="F183" s="6">
        <v>0</v>
      </c>
      <c r="G183" s="7">
        <f t="shared" si="18"/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7">
        <f t="shared" si="19"/>
        <v>0</v>
      </c>
      <c r="N183" s="6">
        <f t="shared" si="20"/>
        <v>0</v>
      </c>
      <c r="O183" s="8">
        <v>0</v>
      </c>
      <c r="P183" s="8">
        <v>0</v>
      </c>
      <c r="Q183" s="8">
        <v>0</v>
      </c>
      <c r="R183" s="8">
        <v>0</v>
      </c>
      <c r="S183" s="6">
        <v>0</v>
      </c>
      <c r="T183" s="6">
        <v>0</v>
      </c>
      <c r="U183" s="9">
        <f t="shared" si="21"/>
        <v>0</v>
      </c>
      <c r="V183" s="6">
        <v>0</v>
      </c>
      <c r="W183" s="6">
        <v>0</v>
      </c>
      <c r="X183" s="9">
        <f t="shared" si="22"/>
        <v>0</v>
      </c>
      <c r="Y183" s="10">
        <f t="shared" si="23"/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10">
        <f t="shared" si="24"/>
        <v>0</v>
      </c>
      <c r="AL183" s="352" t="str">
        <f t="shared" si="25"/>
        <v/>
      </c>
    </row>
    <row r="184" spans="2:38" ht="18.75" x14ac:dyDescent="0.3">
      <c r="B184" s="11" t="s">
        <v>64</v>
      </c>
      <c r="C184" s="6">
        <v>0</v>
      </c>
      <c r="D184" s="6">
        <v>0</v>
      </c>
      <c r="E184" s="6">
        <v>0</v>
      </c>
      <c r="F184" s="6">
        <v>0</v>
      </c>
      <c r="G184" s="7">
        <f t="shared" si="18"/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7">
        <f t="shared" si="19"/>
        <v>0</v>
      </c>
      <c r="N184" s="6">
        <f t="shared" si="20"/>
        <v>0</v>
      </c>
      <c r="O184" s="8">
        <v>0</v>
      </c>
      <c r="P184" s="8">
        <v>0</v>
      </c>
      <c r="Q184" s="8">
        <v>0</v>
      </c>
      <c r="R184" s="8">
        <v>0</v>
      </c>
      <c r="S184" s="6">
        <v>0</v>
      </c>
      <c r="T184" s="6">
        <v>0</v>
      </c>
      <c r="U184" s="9">
        <f t="shared" si="21"/>
        <v>0</v>
      </c>
      <c r="V184" s="6">
        <v>0</v>
      </c>
      <c r="W184" s="6">
        <v>0</v>
      </c>
      <c r="X184" s="9">
        <f t="shared" si="22"/>
        <v>0</v>
      </c>
      <c r="Y184" s="10">
        <f t="shared" si="23"/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10">
        <f t="shared" si="24"/>
        <v>0</v>
      </c>
      <c r="AL184" s="352" t="str">
        <f t="shared" si="25"/>
        <v/>
      </c>
    </row>
    <row r="185" spans="2:38" ht="18.75" x14ac:dyDescent="0.3">
      <c r="B185" s="11" t="s">
        <v>65</v>
      </c>
      <c r="C185" s="6">
        <v>0</v>
      </c>
      <c r="D185" s="6">
        <v>0</v>
      </c>
      <c r="E185" s="6">
        <v>0</v>
      </c>
      <c r="F185" s="6">
        <v>0</v>
      </c>
      <c r="G185" s="7">
        <f t="shared" si="18"/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7">
        <f t="shared" si="19"/>
        <v>0</v>
      </c>
      <c r="N185" s="6">
        <f t="shared" si="20"/>
        <v>0</v>
      </c>
      <c r="O185" s="8">
        <v>0</v>
      </c>
      <c r="P185" s="8">
        <v>0</v>
      </c>
      <c r="Q185" s="8">
        <v>0</v>
      </c>
      <c r="R185" s="8">
        <v>0</v>
      </c>
      <c r="S185" s="6">
        <v>0</v>
      </c>
      <c r="T185" s="6">
        <v>0</v>
      </c>
      <c r="U185" s="9">
        <f t="shared" si="21"/>
        <v>0</v>
      </c>
      <c r="V185" s="6">
        <v>0</v>
      </c>
      <c r="W185" s="6">
        <v>0</v>
      </c>
      <c r="X185" s="9">
        <f t="shared" si="22"/>
        <v>0</v>
      </c>
      <c r="Y185" s="10">
        <f t="shared" si="23"/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10">
        <f t="shared" si="24"/>
        <v>0</v>
      </c>
      <c r="AL185" s="352" t="str">
        <f t="shared" si="25"/>
        <v/>
      </c>
    </row>
    <row r="186" spans="2:38" ht="18.75" x14ac:dyDescent="0.3">
      <c r="B186" s="11">
        <v>233</v>
      </c>
      <c r="C186" s="6">
        <v>0</v>
      </c>
      <c r="D186" s="6">
        <v>0</v>
      </c>
      <c r="E186" s="6">
        <v>0</v>
      </c>
      <c r="F186" s="6">
        <v>0</v>
      </c>
      <c r="G186" s="7">
        <f t="shared" si="18"/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7">
        <f t="shared" si="19"/>
        <v>0</v>
      </c>
      <c r="N186" s="6">
        <f t="shared" si="20"/>
        <v>0</v>
      </c>
      <c r="O186" s="8">
        <v>0</v>
      </c>
      <c r="P186" s="8">
        <v>0</v>
      </c>
      <c r="Q186" s="8">
        <v>0</v>
      </c>
      <c r="R186" s="8">
        <v>0</v>
      </c>
      <c r="S186" s="6">
        <v>0</v>
      </c>
      <c r="T186" s="6">
        <v>0</v>
      </c>
      <c r="U186" s="9">
        <f t="shared" si="21"/>
        <v>0</v>
      </c>
      <c r="V186" s="6">
        <v>0</v>
      </c>
      <c r="W186" s="6">
        <v>0</v>
      </c>
      <c r="X186" s="9">
        <f t="shared" si="22"/>
        <v>0</v>
      </c>
      <c r="Y186" s="10">
        <f t="shared" si="23"/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10">
        <f t="shared" si="24"/>
        <v>0</v>
      </c>
      <c r="AL186" s="352" t="str">
        <f t="shared" si="25"/>
        <v/>
      </c>
    </row>
    <row r="187" spans="2:38" ht="18.75" x14ac:dyDescent="0.3">
      <c r="B187" s="11">
        <v>234</v>
      </c>
      <c r="C187" s="6">
        <v>0</v>
      </c>
      <c r="D187" s="6">
        <v>0</v>
      </c>
      <c r="E187" s="6">
        <v>0</v>
      </c>
      <c r="F187" s="6">
        <v>0</v>
      </c>
      <c r="G187" s="7">
        <f t="shared" si="18"/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7">
        <f t="shared" si="19"/>
        <v>0</v>
      </c>
      <c r="N187" s="6">
        <f t="shared" si="20"/>
        <v>0</v>
      </c>
      <c r="O187" s="8">
        <v>0</v>
      </c>
      <c r="P187" s="8">
        <v>0</v>
      </c>
      <c r="Q187" s="8">
        <v>0</v>
      </c>
      <c r="R187" s="8">
        <v>0</v>
      </c>
      <c r="S187" s="6">
        <v>0</v>
      </c>
      <c r="T187" s="6">
        <v>0</v>
      </c>
      <c r="U187" s="9">
        <f t="shared" si="21"/>
        <v>0</v>
      </c>
      <c r="V187" s="6">
        <v>0</v>
      </c>
      <c r="W187" s="6">
        <v>0</v>
      </c>
      <c r="X187" s="9">
        <f t="shared" si="22"/>
        <v>0</v>
      </c>
      <c r="Y187" s="10">
        <f t="shared" si="23"/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10">
        <f t="shared" si="24"/>
        <v>0</v>
      </c>
      <c r="AL187" s="352" t="str">
        <f t="shared" si="25"/>
        <v/>
      </c>
    </row>
    <row r="188" spans="2:38" ht="18.75" x14ac:dyDescent="0.3">
      <c r="B188" s="11" t="s">
        <v>66</v>
      </c>
      <c r="C188" s="6">
        <v>0</v>
      </c>
      <c r="D188" s="6">
        <v>0</v>
      </c>
      <c r="E188" s="6">
        <v>0</v>
      </c>
      <c r="F188" s="6">
        <v>0</v>
      </c>
      <c r="G188" s="7">
        <f t="shared" si="18"/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7">
        <f t="shared" si="19"/>
        <v>0</v>
      </c>
      <c r="N188" s="6">
        <f t="shared" si="20"/>
        <v>0</v>
      </c>
      <c r="O188" s="8">
        <v>0</v>
      </c>
      <c r="P188" s="8">
        <v>0</v>
      </c>
      <c r="Q188" s="8">
        <v>0</v>
      </c>
      <c r="R188" s="8">
        <v>0</v>
      </c>
      <c r="S188" s="6">
        <v>0</v>
      </c>
      <c r="T188" s="6">
        <v>0</v>
      </c>
      <c r="U188" s="9">
        <f t="shared" si="21"/>
        <v>0</v>
      </c>
      <c r="V188" s="6">
        <v>0</v>
      </c>
      <c r="W188" s="6">
        <v>0</v>
      </c>
      <c r="X188" s="9">
        <f t="shared" si="22"/>
        <v>0</v>
      </c>
      <c r="Y188" s="10">
        <f t="shared" si="23"/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10">
        <f t="shared" si="24"/>
        <v>0</v>
      </c>
      <c r="AL188" s="352" t="str">
        <f t="shared" si="25"/>
        <v/>
      </c>
    </row>
    <row r="189" spans="2:38" ht="18.75" x14ac:dyDescent="0.3">
      <c r="B189" s="11" t="s">
        <v>67</v>
      </c>
      <c r="C189" s="6">
        <v>0</v>
      </c>
      <c r="D189" s="6">
        <v>0</v>
      </c>
      <c r="E189" s="6">
        <v>0</v>
      </c>
      <c r="F189" s="6">
        <v>0</v>
      </c>
      <c r="G189" s="7">
        <f t="shared" si="18"/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7">
        <f t="shared" si="19"/>
        <v>0</v>
      </c>
      <c r="N189" s="6">
        <f t="shared" si="20"/>
        <v>0</v>
      </c>
      <c r="O189" s="8">
        <v>0</v>
      </c>
      <c r="P189" s="8">
        <v>0</v>
      </c>
      <c r="Q189" s="8">
        <v>0</v>
      </c>
      <c r="R189" s="8">
        <v>0</v>
      </c>
      <c r="S189" s="6">
        <v>0</v>
      </c>
      <c r="T189" s="6">
        <v>0</v>
      </c>
      <c r="U189" s="9">
        <f t="shared" si="21"/>
        <v>0</v>
      </c>
      <c r="V189" s="6">
        <v>0</v>
      </c>
      <c r="W189" s="6">
        <v>0</v>
      </c>
      <c r="X189" s="9">
        <f t="shared" si="22"/>
        <v>0</v>
      </c>
      <c r="Y189" s="10">
        <f t="shared" si="23"/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10">
        <f t="shared" si="24"/>
        <v>0</v>
      </c>
      <c r="AL189" s="352" t="str">
        <f t="shared" si="25"/>
        <v/>
      </c>
    </row>
    <row r="190" spans="2:38" ht="18.75" x14ac:dyDescent="0.3">
      <c r="B190" s="11" t="s">
        <v>68</v>
      </c>
      <c r="C190" s="6">
        <v>0</v>
      </c>
      <c r="D190" s="6">
        <v>1</v>
      </c>
      <c r="E190" s="6">
        <v>0</v>
      </c>
      <c r="F190" s="6">
        <v>0</v>
      </c>
      <c r="G190" s="7">
        <f t="shared" si="18"/>
        <v>1</v>
      </c>
      <c r="H190" s="6">
        <v>1</v>
      </c>
      <c r="I190" s="6">
        <v>0</v>
      </c>
      <c r="J190" s="6">
        <v>0</v>
      </c>
      <c r="K190" s="6">
        <v>0</v>
      </c>
      <c r="L190" s="6">
        <v>0</v>
      </c>
      <c r="M190" s="7">
        <f t="shared" si="19"/>
        <v>1</v>
      </c>
      <c r="N190" s="6">
        <f t="shared" si="20"/>
        <v>0</v>
      </c>
      <c r="O190" s="8">
        <v>1</v>
      </c>
      <c r="P190" s="8">
        <v>0</v>
      </c>
      <c r="Q190" s="8">
        <v>0</v>
      </c>
      <c r="R190" s="8">
        <v>0</v>
      </c>
      <c r="S190" s="6">
        <v>0</v>
      </c>
      <c r="T190" s="6">
        <v>0</v>
      </c>
      <c r="U190" s="9">
        <f t="shared" si="21"/>
        <v>0</v>
      </c>
      <c r="V190" s="6">
        <v>0</v>
      </c>
      <c r="W190" s="6">
        <v>0</v>
      </c>
      <c r="X190" s="9">
        <f t="shared" si="22"/>
        <v>0</v>
      </c>
      <c r="Y190" s="10">
        <f t="shared" si="23"/>
        <v>0</v>
      </c>
      <c r="Z190" s="6">
        <v>1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10">
        <f t="shared" si="24"/>
        <v>1</v>
      </c>
      <c r="AL190" s="352" t="str">
        <f t="shared" si="25"/>
        <v/>
      </c>
    </row>
    <row r="191" spans="2:38" ht="18.75" x14ac:dyDescent="0.3">
      <c r="B191" s="11" t="s">
        <v>69</v>
      </c>
      <c r="C191" s="6">
        <v>1</v>
      </c>
      <c r="D191" s="6">
        <v>1</v>
      </c>
      <c r="E191" s="6">
        <v>0</v>
      </c>
      <c r="F191" s="6">
        <v>0</v>
      </c>
      <c r="G191" s="7">
        <f t="shared" si="18"/>
        <v>2</v>
      </c>
      <c r="H191" s="6">
        <v>2</v>
      </c>
      <c r="I191" s="6">
        <v>0</v>
      </c>
      <c r="J191" s="6">
        <v>0</v>
      </c>
      <c r="K191" s="6">
        <v>0</v>
      </c>
      <c r="L191" s="6">
        <v>0</v>
      </c>
      <c r="M191" s="7">
        <f t="shared" si="19"/>
        <v>2</v>
      </c>
      <c r="N191" s="6">
        <f t="shared" si="20"/>
        <v>0</v>
      </c>
      <c r="O191" s="8">
        <v>2</v>
      </c>
      <c r="P191" s="8">
        <v>0</v>
      </c>
      <c r="Q191" s="8">
        <v>0</v>
      </c>
      <c r="R191" s="8">
        <v>0</v>
      </c>
      <c r="S191" s="6">
        <v>0</v>
      </c>
      <c r="T191" s="6">
        <v>0</v>
      </c>
      <c r="U191" s="9">
        <f t="shared" si="21"/>
        <v>0</v>
      </c>
      <c r="V191" s="6">
        <v>0</v>
      </c>
      <c r="W191" s="6">
        <v>0</v>
      </c>
      <c r="X191" s="9">
        <f t="shared" si="22"/>
        <v>0</v>
      </c>
      <c r="Y191" s="10">
        <f t="shared" si="23"/>
        <v>0</v>
      </c>
      <c r="Z191" s="6">
        <v>2</v>
      </c>
      <c r="AA191" s="6">
        <v>1</v>
      </c>
      <c r="AB191" s="6">
        <v>1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10">
        <f t="shared" si="24"/>
        <v>4</v>
      </c>
      <c r="AL191" s="352" t="str">
        <f t="shared" si="25"/>
        <v/>
      </c>
    </row>
    <row r="192" spans="2:38" ht="18.75" x14ac:dyDescent="0.3">
      <c r="B192" s="11">
        <v>237</v>
      </c>
      <c r="C192" s="6">
        <v>0</v>
      </c>
      <c r="D192" s="6">
        <v>4</v>
      </c>
      <c r="E192" s="6">
        <v>0</v>
      </c>
      <c r="F192" s="6">
        <v>0</v>
      </c>
      <c r="G192" s="7">
        <f t="shared" si="18"/>
        <v>4</v>
      </c>
      <c r="H192" s="6">
        <v>3</v>
      </c>
      <c r="I192" s="6">
        <v>0</v>
      </c>
      <c r="J192" s="6">
        <v>0</v>
      </c>
      <c r="K192" s="6">
        <v>0</v>
      </c>
      <c r="L192" s="6">
        <v>0</v>
      </c>
      <c r="M192" s="7">
        <f t="shared" si="19"/>
        <v>3</v>
      </c>
      <c r="N192" s="6">
        <f t="shared" si="20"/>
        <v>1</v>
      </c>
      <c r="O192" s="8">
        <v>1</v>
      </c>
      <c r="P192" s="8">
        <v>1</v>
      </c>
      <c r="Q192" s="8">
        <v>1</v>
      </c>
      <c r="R192" s="8">
        <v>0</v>
      </c>
      <c r="S192" s="6">
        <v>0</v>
      </c>
      <c r="T192" s="6">
        <v>0</v>
      </c>
      <c r="U192" s="9">
        <f t="shared" si="21"/>
        <v>0</v>
      </c>
      <c r="V192" s="6">
        <v>0</v>
      </c>
      <c r="W192" s="6">
        <v>0</v>
      </c>
      <c r="X192" s="9">
        <f t="shared" si="22"/>
        <v>0</v>
      </c>
      <c r="Y192" s="10">
        <f t="shared" si="23"/>
        <v>0</v>
      </c>
      <c r="Z192" s="6">
        <v>3</v>
      </c>
      <c r="AA192" s="6">
        <v>3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10">
        <f t="shared" si="24"/>
        <v>6</v>
      </c>
      <c r="AL192" s="352" t="str">
        <f t="shared" si="25"/>
        <v/>
      </c>
    </row>
    <row r="193" spans="2:38" ht="18.75" x14ac:dyDescent="0.3">
      <c r="B193" s="11">
        <v>243</v>
      </c>
      <c r="C193" s="6">
        <v>0</v>
      </c>
      <c r="D193" s="6">
        <v>0</v>
      </c>
      <c r="E193" s="6">
        <v>0</v>
      </c>
      <c r="F193" s="6">
        <v>0</v>
      </c>
      <c r="G193" s="7">
        <f t="shared" si="18"/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7">
        <f t="shared" si="19"/>
        <v>0</v>
      </c>
      <c r="N193" s="6">
        <f t="shared" si="20"/>
        <v>0</v>
      </c>
      <c r="O193" s="8">
        <v>0</v>
      </c>
      <c r="P193" s="8">
        <v>0</v>
      </c>
      <c r="Q193" s="8">
        <v>0</v>
      </c>
      <c r="R193" s="8">
        <v>0</v>
      </c>
      <c r="S193" s="6">
        <v>0</v>
      </c>
      <c r="T193" s="6">
        <v>0</v>
      </c>
      <c r="U193" s="9">
        <f t="shared" si="21"/>
        <v>0</v>
      </c>
      <c r="V193" s="6">
        <v>0</v>
      </c>
      <c r="W193" s="6">
        <v>0</v>
      </c>
      <c r="X193" s="9">
        <f t="shared" si="22"/>
        <v>0</v>
      </c>
      <c r="Y193" s="10">
        <f t="shared" si="23"/>
        <v>0</v>
      </c>
      <c r="Z193" s="6">
        <v>1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10">
        <f t="shared" si="24"/>
        <v>1</v>
      </c>
      <c r="AL193" s="352" t="str">
        <f t="shared" si="25"/>
        <v/>
      </c>
    </row>
    <row r="194" spans="2:38" ht="18.75" x14ac:dyDescent="0.3">
      <c r="B194" s="11">
        <v>244</v>
      </c>
      <c r="C194" s="6">
        <v>0</v>
      </c>
      <c r="D194" s="6">
        <v>1</v>
      </c>
      <c r="E194" s="6">
        <v>0</v>
      </c>
      <c r="F194" s="6">
        <v>0</v>
      </c>
      <c r="G194" s="7">
        <f t="shared" si="18"/>
        <v>1</v>
      </c>
      <c r="H194" s="6">
        <v>1</v>
      </c>
      <c r="I194" s="6">
        <v>0</v>
      </c>
      <c r="J194" s="6">
        <v>0</v>
      </c>
      <c r="K194" s="6">
        <v>0</v>
      </c>
      <c r="L194" s="6">
        <v>0</v>
      </c>
      <c r="M194" s="7">
        <f t="shared" si="19"/>
        <v>1</v>
      </c>
      <c r="N194" s="6">
        <f t="shared" si="20"/>
        <v>0</v>
      </c>
      <c r="O194" s="8">
        <v>1</v>
      </c>
      <c r="P194" s="8">
        <v>0</v>
      </c>
      <c r="Q194" s="8">
        <v>0</v>
      </c>
      <c r="R194" s="8">
        <v>0</v>
      </c>
      <c r="S194" s="6">
        <v>0</v>
      </c>
      <c r="T194" s="6">
        <v>0</v>
      </c>
      <c r="U194" s="9">
        <f t="shared" si="21"/>
        <v>0</v>
      </c>
      <c r="V194" s="6">
        <v>0</v>
      </c>
      <c r="W194" s="6">
        <v>0</v>
      </c>
      <c r="X194" s="9">
        <f t="shared" si="22"/>
        <v>0</v>
      </c>
      <c r="Y194" s="10">
        <f t="shared" si="23"/>
        <v>0</v>
      </c>
      <c r="Z194" s="6">
        <v>1</v>
      </c>
      <c r="AA194" s="6">
        <v>0</v>
      </c>
      <c r="AB194" s="6">
        <v>1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10">
        <f t="shared" si="24"/>
        <v>2</v>
      </c>
      <c r="AL194" s="352" t="str">
        <f t="shared" si="25"/>
        <v/>
      </c>
    </row>
    <row r="195" spans="2:38" ht="18.75" x14ac:dyDescent="0.3">
      <c r="B195" s="11" t="s">
        <v>435</v>
      </c>
      <c r="C195" s="6">
        <v>0</v>
      </c>
      <c r="D195" s="6">
        <v>0</v>
      </c>
      <c r="E195" s="6">
        <v>0</v>
      </c>
      <c r="F195" s="6">
        <v>0</v>
      </c>
      <c r="G195" s="7">
        <f t="shared" si="18"/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7">
        <f t="shared" si="19"/>
        <v>0</v>
      </c>
      <c r="N195" s="6">
        <f t="shared" si="20"/>
        <v>0</v>
      </c>
      <c r="O195" s="8">
        <v>0</v>
      </c>
      <c r="P195" s="8">
        <v>0</v>
      </c>
      <c r="Q195" s="8">
        <v>0</v>
      </c>
      <c r="R195" s="8">
        <v>0</v>
      </c>
      <c r="S195" s="6">
        <v>0</v>
      </c>
      <c r="T195" s="6">
        <v>0</v>
      </c>
      <c r="U195" s="9">
        <f t="shared" si="21"/>
        <v>0</v>
      </c>
      <c r="V195" s="6">
        <v>0</v>
      </c>
      <c r="W195" s="6">
        <v>0</v>
      </c>
      <c r="X195" s="9">
        <f t="shared" si="22"/>
        <v>0</v>
      </c>
      <c r="Y195" s="10">
        <f t="shared" si="23"/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10">
        <f t="shared" si="24"/>
        <v>0</v>
      </c>
      <c r="AL195" s="352" t="str">
        <f t="shared" si="25"/>
        <v/>
      </c>
    </row>
    <row r="196" spans="2:38" ht="18.75" x14ac:dyDescent="0.3">
      <c r="B196" s="11">
        <v>245</v>
      </c>
      <c r="C196" s="6">
        <v>1</v>
      </c>
      <c r="D196" s="6">
        <v>0</v>
      </c>
      <c r="E196" s="6">
        <v>0</v>
      </c>
      <c r="F196" s="6">
        <v>0</v>
      </c>
      <c r="G196" s="7">
        <f t="shared" si="18"/>
        <v>1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7">
        <f t="shared" si="19"/>
        <v>0</v>
      </c>
      <c r="N196" s="6">
        <f t="shared" si="20"/>
        <v>1</v>
      </c>
      <c r="O196" s="8">
        <v>0</v>
      </c>
      <c r="P196" s="8">
        <v>0</v>
      </c>
      <c r="Q196" s="8">
        <v>0</v>
      </c>
      <c r="R196" s="8">
        <v>0</v>
      </c>
      <c r="S196" s="6">
        <v>0</v>
      </c>
      <c r="T196" s="6">
        <v>0</v>
      </c>
      <c r="U196" s="9">
        <f t="shared" si="21"/>
        <v>0</v>
      </c>
      <c r="V196" s="6">
        <v>0</v>
      </c>
      <c r="W196" s="6">
        <v>0</v>
      </c>
      <c r="X196" s="9">
        <f t="shared" si="22"/>
        <v>0</v>
      </c>
      <c r="Y196" s="10">
        <f t="shared" si="23"/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10">
        <f t="shared" si="24"/>
        <v>0</v>
      </c>
      <c r="AL196" s="352" t="str">
        <f t="shared" si="25"/>
        <v/>
      </c>
    </row>
    <row r="197" spans="2:38" ht="18.75" x14ac:dyDescent="0.3">
      <c r="B197" s="11" t="s">
        <v>70</v>
      </c>
      <c r="C197" s="6">
        <v>1</v>
      </c>
      <c r="D197" s="6">
        <v>0</v>
      </c>
      <c r="E197" s="6">
        <v>0</v>
      </c>
      <c r="F197" s="6">
        <v>0</v>
      </c>
      <c r="G197" s="7">
        <f t="shared" si="18"/>
        <v>1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7">
        <f t="shared" si="19"/>
        <v>0</v>
      </c>
      <c r="N197" s="6">
        <f t="shared" si="20"/>
        <v>1</v>
      </c>
      <c r="O197" s="8">
        <v>0</v>
      </c>
      <c r="P197" s="8">
        <v>0</v>
      </c>
      <c r="Q197" s="8">
        <v>0</v>
      </c>
      <c r="R197" s="8">
        <v>0</v>
      </c>
      <c r="S197" s="6">
        <v>0</v>
      </c>
      <c r="T197" s="6">
        <v>0</v>
      </c>
      <c r="U197" s="9">
        <f t="shared" si="21"/>
        <v>0</v>
      </c>
      <c r="V197" s="6">
        <v>0</v>
      </c>
      <c r="W197" s="6">
        <v>0</v>
      </c>
      <c r="X197" s="9">
        <f t="shared" si="22"/>
        <v>0</v>
      </c>
      <c r="Y197" s="10">
        <f t="shared" si="23"/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10">
        <f t="shared" si="24"/>
        <v>0</v>
      </c>
      <c r="AL197" s="352" t="str">
        <f t="shared" si="25"/>
        <v/>
      </c>
    </row>
    <row r="198" spans="2:38" ht="18.75" x14ac:dyDescent="0.3">
      <c r="B198" s="11" t="s">
        <v>71</v>
      </c>
      <c r="C198" s="6">
        <v>0</v>
      </c>
      <c r="D198" s="6">
        <v>0</v>
      </c>
      <c r="E198" s="6">
        <v>0</v>
      </c>
      <c r="F198" s="6">
        <v>0</v>
      </c>
      <c r="G198" s="7">
        <f t="shared" si="18"/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7">
        <f t="shared" si="19"/>
        <v>0</v>
      </c>
      <c r="N198" s="6">
        <f t="shared" si="20"/>
        <v>0</v>
      </c>
      <c r="O198" s="8">
        <v>0</v>
      </c>
      <c r="P198" s="8">
        <v>0</v>
      </c>
      <c r="Q198" s="8">
        <v>0</v>
      </c>
      <c r="R198" s="8">
        <v>0</v>
      </c>
      <c r="S198" s="6">
        <v>0</v>
      </c>
      <c r="T198" s="6">
        <v>0</v>
      </c>
      <c r="U198" s="9">
        <f t="shared" si="21"/>
        <v>0</v>
      </c>
      <c r="V198" s="6">
        <v>0</v>
      </c>
      <c r="W198" s="6">
        <v>0</v>
      </c>
      <c r="X198" s="9">
        <f t="shared" si="22"/>
        <v>0</v>
      </c>
      <c r="Y198" s="10">
        <f t="shared" si="23"/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10">
        <f t="shared" si="24"/>
        <v>0</v>
      </c>
      <c r="AL198" s="352" t="str">
        <f t="shared" si="25"/>
        <v/>
      </c>
    </row>
    <row r="199" spans="2:38" ht="18.75" x14ac:dyDescent="0.3">
      <c r="B199" s="11" t="s">
        <v>72</v>
      </c>
      <c r="C199" s="6">
        <v>0</v>
      </c>
      <c r="D199" s="6">
        <v>0</v>
      </c>
      <c r="E199" s="6">
        <v>0</v>
      </c>
      <c r="F199" s="6">
        <v>0</v>
      </c>
      <c r="G199" s="7">
        <f t="shared" ref="G199:G262" si="26">SUM(C199:F199)</f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7">
        <f t="shared" ref="M199:M262" si="27">SUM(H199:L199)</f>
        <v>0</v>
      </c>
      <c r="N199" s="6">
        <f t="shared" ref="N199:N262" si="28">G199-M199</f>
        <v>0</v>
      </c>
      <c r="O199" s="8">
        <v>0</v>
      </c>
      <c r="P199" s="8">
        <v>0</v>
      </c>
      <c r="Q199" s="8">
        <v>0</v>
      </c>
      <c r="R199" s="8">
        <v>0</v>
      </c>
      <c r="S199" s="6">
        <v>0</v>
      </c>
      <c r="T199" s="6">
        <v>0</v>
      </c>
      <c r="U199" s="9">
        <f t="shared" ref="U199:U262" si="29">SUM(S199:T199)</f>
        <v>0</v>
      </c>
      <c r="V199" s="6">
        <v>0</v>
      </c>
      <c r="W199" s="6">
        <v>0</v>
      </c>
      <c r="X199" s="9">
        <f t="shared" ref="X199:X262" si="30">SUM(V199:W199)</f>
        <v>0</v>
      </c>
      <c r="Y199" s="10">
        <f t="shared" ref="Y199:Y262" si="31">SUM(U199+X199)</f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10">
        <f t="shared" ref="AK199:AK262" si="32">SUM(Z199:AJ199)</f>
        <v>0</v>
      </c>
      <c r="AL199" s="352" t="str">
        <f t="shared" si="25"/>
        <v/>
      </c>
    </row>
    <row r="200" spans="2:38" ht="18.75" x14ac:dyDescent="0.3">
      <c r="B200" s="11">
        <v>248</v>
      </c>
      <c r="C200" s="6">
        <v>6</v>
      </c>
      <c r="D200" s="6">
        <v>3</v>
      </c>
      <c r="E200" s="6">
        <v>0</v>
      </c>
      <c r="F200" s="6">
        <v>0</v>
      </c>
      <c r="G200" s="7">
        <f t="shared" si="26"/>
        <v>9</v>
      </c>
      <c r="H200" s="6">
        <v>5</v>
      </c>
      <c r="I200" s="6">
        <v>0</v>
      </c>
      <c r="J200" s="6">
        <v>0</v>
      </c>
      <c r="K200" s="6">
        <v>0</v>
      </c>
      <c r="L200" s="6">
        <v>0</v>
      </c>
      <c r="M200" s="7">
        <f t="shared" si="27"/>
        <v>5</v>
      </c>
      <c r="N200" s="6">
        <f t="shared" si="28"/>
        <v>4</v>
      </c>
      <c r="O200" s="8">
        <v>2</v>
      </c>
      <c r="P200" s="8">
        <v>2</v>
      </c>
      <c r="Q200" s="8">
        <v>1</v>
      </c>
      <c r="R200" s="8">
        <v>0</v>
      </c>
      <c r="S200" s="6">
        <v>0</v>
      </c>
      <c r="T200" s="6">
        <v>0</v>
      </c>
      <c r="U200" s="9">
        <f t="shared" si="29"/>
        <v>0</v>
      </c>
      <c r="V200" s="6">
        <v>0</v>
      </c>
      <c r="W200" s="6">
        <v>0</v>
      </c>
      <c r="X200" s="9">
        <f t="shared" si="30"/>
        <v>0</v>
      </c>
      <c r="Y200" s="10">
        <f t="shared" si="31"/>
        <v>0</v>
      </c>
      <c r="Z200" s="6">
        <v>4</v>
      </c>
      <c r="AA200" s="6">
        <v>2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10">
        <f t="shared" si="32"/>
        <v>6</v>
      </c>
      <c r="AL200" s="352" t="str">
        <f t="shared" si="25"/>
        <v/>
      </c>
    </row>
    <row r="201" spans="2:38" ht="18.75" x14ac:dyDescent="0.3">
      <c r="B201" s="11" t="s">
        <v>436</v>
      </c>
      <c r="C201" s="6">
        <v>0</v>
      </c>
      <c r="D201" s="6">
        <v>0</v>
      </c>
      <c r="E201" s="6">
        <v>0</v>
      </c>
      <c r="F201" s="6">
        <v>0</v>
      </c>
      <c r="G201" s="7">
        <f t="shared" si="26"/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7">
        <f t="shared" si="27"/>
        <v>0</v>
      </c>
      <c r="N201" s="6">
        <f t="shared" si="28"/>
        <v>0</v>
      </c>
      <c r="O201" s="8">
        <v>0</v>
      </c>
      <c r="P201" s="8">
        <v>0</v>
      </c>
      <c r="Q201" s="8">
        <v>0</v>
      </c>
      <c r="R201" s="8">
        <v>0</v>
      </c>
      <c r="S201" s="6">
        <v>0</v>
      </c>
      <c r="T201" s="6">
        <v>0</v>
      </c>
      <c r="U201" s="9">
        <f t="shared" si="29"/>
        <v>0</v>
      </c>
      <c r="V201" s="6">
        <v>0</v>
      </c>
      <c r="W201" s="6">
        <v>0</v>
      </c>
      <c r="X201" s="9">
        <f t="shared" si="30"/>
        <v>0</v>
      </c>
      <c r="Y201" s="10">
        <f t="shared" si="31"/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10">
        <f t="shared" si="32"/>
        <v>0</v>
      </c>
      <c r="AL201" s="352" t="str">
        <f t="shared" si="25"/>
        <v/>
      </c>
    </row>
    <row r="202" spans="2:38" ht="18.75" x14ac:dyDescent="0.3">
      <c r="B202" s="11">
        <v>250</v>
      </c>
      <c r="C202" s="6">
        <v>0</v>
      </c>
      <c r="D202" s="6">
        <v>0</v>
      </c>
      <c r="E202" s="6">
        <v>0</v>
      </c>
      <c r="F202" s="6">
        <v>0</v>
      </c>
      <c r="G202" s="7">
        <f t="shared" si="26"/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>
        <f t="shared" si="27"/>
        <v>0</v>
      </c>
      <c r="N202" s="6">
        <f t="shared" si="28"/>
        <v>0</v>
      </c>
      <c r="O202" s="8">
        <v>0</v>
      </c>
      <c r="P202" s="8">
        <v>0</v>
      </c>
      <c r="Q202" s="8">
        <v>0</v>
      </c>
      <c r="R202" s="8">
        <v>0</v>
      </c>
      <c r="S202" s="6">
        <v>0</v>
      </c>
      <c r="T202" s="6">
        <v>0</v>
      </c>
      <c r="U202" s="9">
        <f t="shared" si="29"/>
        <v>0</v>
      </c>
      <c r="V202" s="6">
        <v>0</v>
      </c>
      <c r="W202" s="6">
        <v>0</v>
      </c>
      <c r="X202" s="9">
        <f t="shared" si="30"/>
        <v>0</v>
      </c>
      <c r="Y202" s="10">
        <f t="shared" si="31"/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10">
        <f t="shared" si="32"/>
        <v>0</v>
      </c>
      <c r="AL202" s="352" t="str">
        <f t="shared" si="25"/>
        <v/>
      </c>
    </row>
    <row r="203" spans="2:38" ht="18.75" x14ac:dyDescent="0.3">
      <c r="B203" s="11">
        <v>251</v>
      </c>
      <c r="C203" s="6">
        <v>0</v>
      </c>
      <c r="D203" s="6">
        <v>0</v>
      </c>
      <c r="E203" s="6">
        <v>0</v>
      </c>
      <c r="F203" s="6">
        <v>0</v>
      </c>
      <c r="G203" s="7">
        <f t="shared" si="26"/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7">
        <f t="shared" si="27"/>
        <v>0</v>
      </c>
      <c r="N203" s="6">
        <f t="shared" si="28"/>
        <v>0</v>
      </c>
      <c r="O203" s="8">
        <v>0</v>
      </c>
      <c r="P203" s="8">
        <v>0</v>
      </c>
      <c r="Q203" s="8">
        <v>0</v>
      </c>
      <c r="R203" s="8">
        <v>0</v>
      </c>
      <c r="S203" s="6">
        <v>0</v>
      </c>
      <c r="T203" s="6">
        <v>0</v>
      </c>
      <c r="U203" s="9">
        <f t="shared" si="29"/>
        <v>0</v>
      </c>
      <c r="V203" s="6">
        <v>0</v>
      </c>
      <c r="W203" s="6">
        <v>0</v>
      </c>
      <c r="X203" s="9">
        <f t="shared" si="30"/>
        <v>0</v>
      </c>
      <c r="Y203" s="10">
        <f t="shared" si="31"/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10">
        <f t="shared" si="32"/>
        <v>0</v>
      </c>
      <c r="AL203" s="352" t="str">
        <f t="shared" si="25"/>
        <v/>
      </c>
    </row>
    <row r="204" spans="2:38" ht="18.75" x14ac:dyDescent="0.3">
      <c r="B204" s="11">
        <v>253</v>
      </c>
      <c r="C204" s="6">
        <v>0</v>
      </c>
      <c r="D204" s="6">
        <v>0</v>
      </c>
      <c r="E204" s="6">
        <v>0</v>
      </c>
      <c r="F204" s="6">
        <v>0</v>
      </c>
      <c r="G204" s="7">
        <f t="shared" si="26"/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7">
        <f t="shared" si="27"/>
        <v>0</v>
      </c>
      <c r="N204" s="6">
        <f t="shared" si="28"/>
        <v>0</v>
      </c>
      <c r="O204" s="8">
        <v>0</v>
      </c>
      <c r="P204" s="8">
        <v>0</v>
      </c>
      <c r="Q204" s="8">
        <v>0</v>
      </c>
      <c r="R204" s="8">
        <v>0</v>
      </c>
      <c r="S204" s="6">
        <v>0</v>
      </c>
      <c r="T204" s="6">
        <v>0</v>
      </c>
      <c r="U204" s="9">
        <f t="shared" si="29"/>
        <v>0</v>
      </c>
      <c r="V204" s="6">
        <v>0</v>
      </c>
      <c r="W204" s="6">
        <v>0</v>
      </c>
      <c r="X204" s="9">
        <f t="shared" si="30"/>
        <v>0</v>
      </c>
      <c r="Y204" s="10">
        <f t="shared" si="31"/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10">
        <f t="shared" si="32"/>
        <v>0</v>
      </c>
      <c r="AL204" s="352" t="str">
        <f t="shared" ref="AL204:AL273" si="33">IF(M204=O204+P204+Q204+R204,"","Kujdes")</f>
        <v/>
      </c>
    </row>
    <row r="205" spans="2:38" ht="18.75" x14ac:dyDescent="0.3">
      <c r="B205" s="11">
        <v>254</v>
      </c>
      <c r="C205" s="6">
        <v>0</v>
      </c>
      <c r="D205" s="6">
        <v>0</v>
      </c>
      <c r="E205" s="6">
        <v>0</v>
      </c>
      <c r="F205" s="6">
        <v>0</v>
      </c>
      <c r="G205" s="7">
        <f t="shared" si="26"/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7">
        <f t="shared" si="27"/>
        <v>0</v>
      </c>
      <c r="N205" s="6">
        <f t="shared" si="28"/>
        <v>0</v>
      </c>
      <c r="O205" s="8">
        <v>0</v>
      </c>
      <c r="P205" s="8">
        <v>0</v>
      </c>
      <c r="Q205" s="8">
        <v>0</v>
      </c>
      <c r="R205" s="8">
        <v>0</v>
      </c>
      <c r="S205" s="6">
        <v>0</v>
      </c>
      <c r="T205" s="6">
        <v>0</v>
      </c>
      <c r="U205" s="9">
        <f t="shared" si="29"/>
        <v>0</v>
      </c>
      <c r="V205" s="6">
        <v>0</v>
      </c>
      <c r="W205" s="6">
        <v>0</v>
      </c>
      <c r="X205" s="9">
        <f t="shared" si="30"/>
        <v>0</v>
      </c>
      <c r="Y205" s="10">
        <f t="shared" si="31"/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10">
        <f t="shared" si="32"/>
        <v>0</v>
      </c>
      <c r="AL205" s="352" t="str">
        <f t="shared" si="33"/>
        <v/>
      </c>
    </row>
    <row r="206" spans="2:38" ht="18.75" x14ac:dyDescent="0.3">
      <c r="B206" s="11">
        <v>255</v>
      </c>
      <c r="C206" s="6">
        <v>0</v>
      </c>
      <c r="D206" s="6">
        <v>0</v>
      </c>
      <c r="E206" s="6">
        <v>0</v>
      </c>
      <c r="F206" s="6">
        <v>0</v>
      </c>
      <c r="G206" s="7">
        <f t="shared" si="26"/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7">
        <f t="shared" si="27"/>
        <v>0</v>
      </c>
      <c r="N206" s="6">
        <f t="shared" si="28"/>
        <v>0</v>
      </c>
      <c r="O206" s="8">
        <v>0</v>
      </c>
      <c r="P206" s="8">
        <v>0</v>
      </c>
      <c r="Q206" s="8">
        <v>0</v>
      </c>
      <c r="R206" s="8">
        <v>0</v>
      </c>
      <c r="S206" s="6">
        <v>0</v>
      </c>
      <c r="T206" s="6">
        <v>0</v>
      </c>
      <c r="U206" s="9">
        <f t="shared" si="29"/>
        <v>0</v>
      </c>
      <c r="V206" s="6">
        <v>0</v>
      </c>
      <c r="W206" s="6">
        <v>0</v>
      </c>
      <c r="X206" s="9">
        <f t="shared" si="30"/>
        <v>0</v>
      </c>
      <c r="Y206" s="10">
        <f t="shared" si="31"/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10">
        <f t="shared" si="32"/>
        <v>0</v>
      </c>
      <c r="AL206" s="352" t="str">
        <f t="shared" si="33"/>
        <v/>
      </c>
    </row>
    <row r="207" spans="2:38" ht="18.75" x14ac:dyDescent="0.3">
      <c r="B207" s="11">
        <v>256</v>
      </c>
      <c r="C207" s="6">
        <v>0</v>
      </c>
      <c r="D207" s="6">
        <v>0</v>
      </c>
      <c r="E207" s="6">
        <v>0</v>
      </c>
      <c r="F207" s="6">
        <v>0</v>
      </c>
      <c r="G207" s="7">
        <f t="shared" si="26"/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7">
        <f t="shared" si="27"/>
        <v>0</v>
      </c>
      <c r="N207" s="6">
        <f t="shared" si="28"/>
        <v>0</v>
      </c>
      <c r="O207" s="8">
        <v>0</v>
      </c>
      <c r="P207" s="8">
        <v>0</v>
      </c>
      <c r="Q207" s="8">
        <v>0</v>
      </c>
      <c r="R207" s="8">
        <v>0</v>
      </c>
      <c r="S207" s="6">
        <v>0</v>
      </c>
      <c r="T207" s="6">
        <v>0</v>
      </c>
      <c r="U207" s="9">
        <f t="shared" si="29"/>
        <v>0</v>
      </c>
      <c r="V207" s="6">
        <v>0</v>
      </c>
      <c r="W207" s="6">
        <v>0</v>
      </c>
      <c r="X207" s="9">
        <f t="shared" si="30"/>
        <v>0</v>
      </c>
      <c r="Y207" s="10">
        <f t="shared" si="31"/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10">
        <f t="shared" si="32"/>
        <v>0</v>
      </c>
      <c r="AL207" s="352" t="str">
        <f t="shared" si="33"/>
        <v/>
      </c>
    </row>
    <row r="208" spans="2:38" ht="18.75" x14ac:dyDescent="0.3">
      <c r="B208" s="11">
        <v>257</v>
      </c>
      <c r="C208" s="6">
        <v>0</v>
      </c>
      <c r="D208" s="6">
        <v>0</v>
      </c>
      <c r="E208" s="6">
        <v>0</v>
      </c>
      <c r="F208" s="6">
        <v>0</v>
      </c>
      <c r="G208" s="7">
        <f t="shared" si="26"/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7">
        <f t="shared" si="27"/>
        <v>0</v>
      </c>
      <c r="N208" s="6">
        <f t="shared" si="28"/>
        <v>0</v>
      </c>
      <c r="O208" s="8">
        <v>0</v>
      </c>
      <c r="P208" s="8">
        <v>0</v>
      </c>
      <c r="Q208" s="8">
        <v>0</v>
      </c>
      <c r="R208" s="8">
        <v>0</v>
      </c>
      <c r="S208" s="6">
        <v>0</v>
      </c>
      <c r="T208" s="6">
        <v>0</v>
      </c>
      <c r="U208" s="9">
        <f t="shared" si="29"/>
        <v>0</v>
      </c>
      <c r="V208" s="6">
        <v>0</v>
      </c>
      <c r="W208" s="6">
        <v>0</v>
      </c>
      <c r="X208" s="9">
        <f t="shared" si="30"/>
        <v>0</v>
      </c>
      <c r="Y208" s="10">
        <f t="shared" si="31"/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10">
        <f t="shared" si="32"/>
        <v>0</v>
      </c>
      <c r="AL208" s="352" t="str">
        <f t="shared" si="33"/>
        <v/>
      </c>
    </row>
    <row r="209" spans="2:38" ht="18.75" x14ac:dyDescent="0.3">
      <c r="B209" s="11" t="s">
        <v>73</v>
      </c>
      <c r="C209" s="6">
        <v>0</v>
      </c>
      <c r="D209" s="6">
        <v>0</v>
      </c>
      <c r="E209" s="6">
        <v>0</v>
      </c>
      <c r="F209" s="6">
        <v>0</v>
      </c>
      <c r="G209" s="7">
        <f t="shared" si="26"/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7">
        <f t="shared" si="27"/>
        <v>0</v>
      </c>
      <c r="N209" s="6">
        <f t="shared" si="28"/>
        <v>0</v>
      </c>
      <c r="O209" s="8">
        <v>0</v>
      </c>
      <c r="P209" s="8">
        <v>0</v>
      </c>
      <c r="Q209" s="8">
        <v>0</v>
      </c>
      <c r="R209" s="8">
        <v>0</v>
      </c>
      <c r="S209" s="6">
        <v>0</v>
      </c>
      <c r="T209" s="6">
        <v>0</v>
      </c>
      <c r="U209" s="9">
        <f t="shared" si="29"/>
        <v>0</v>
      </c>
      <c r="V209" s="6">
        <v>0</v>
      </c>
      <c r="W209" s="6">
        <v>0</v>
      </c>
      <c r="X209" s="9">
        <f t="shared" si="30"/>
        <v>0</v>
      </c>
      <c r="Y209" s="10">
        <f t="shared" si="31"/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10">
        <f t="shared" si="32"/>
        <v>0</v>
      </c>
      <c r="AL209" s="352" t="str">
        <f t="shared" si="33"/>
        <v/>
      </c>
    </row>
    <row r="210" spans="2:38" ht="18.75" x14ac:dyDescent="0.3">
      <c r="B210" s="11">
        <v>258</v>
      </c>
      <c r="C210" s="6">
        <v>0</v>
      </c>
      <c r="D210" s="6">
        <v>0</v>
      </c>
      <c r="E210" s="6">
        <v>0</v>
      </c>
      <c r="F210" s="6">
        <v>0</v>
      </c>
      <c r="G210" s="7">
        <f t="shared" si="26"/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7">
        <f t="shared" si="27"/>
        <v>0</v>
      </c>
      <c r="N210" s="6">
        <f t="shared" si="28"/>
        <v>0</v>
      </c>
      <c r="O210" s="8">
        <v>0</v>
      </c>
      <c r="P210" s="8">
        <v>0</v>
      </c>
      <c r="Q210" s="8">
        <v>0</v>
      </c>
      <c r="R210" s="8">
        <v>0</v>
      </c>
      <c r="S210" s="6">
        <v>0</v>
      </c>
      <c r="T210" s="6">
        <v>0</v>
      </c>
      <c r="U210" s="9">
        <f t="shared" si="29"/>
        <v>0</v>
      </c>
      <c r="V210" s="6">
        <v>0</v>
      </c>
      <c r="W210" s="6">
        <v>0</v>
      </c>
      <c r="X210" s="9">
        <f t="shared" si="30"/>
        <v>0</v>
      </c>
      <c r="Y210" s="10">
        <f t="shared" si="31"/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10">
        <f t="shared" si="32"/>
        <v>0</v>
      </c>
      <c r="AL210" s="352" t="str">
        <f t="shared" si="33"/>
        <v/>
      </c>
    </row>
    <row r="211" spans="2:38" ht="18.75" x14ac:dyDescent="0.3">
      <c r="B211" s="11">
        <v>259</v>
      </c>
      <c r="C211" s="6">
        <v>0</v>
      </c>
      <c r="D211" s="6">
        <v>0</v>
      </c>
      <c r="E211" s="6">
        <v>0</v>
      </c>
      <c r="F211" s="6">
        <v>0</v>
      </c>
      <c r="G211" s="7">
        <f t="shared" si="26"/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7">
        <f t="shared" si="27"/>
        <v>0</v>
      </c>
      <c r="N211" s="6">
        <f t="shared" si="28"/>
        <v>0</v>
      </c>
      <c r="O211" s="8">
        <v>0</v>
      </c>
      <c r="P211" s="8">
        <v>0</v>
      </c>
      <c r="Q211" s="8">
        <v>0</v>
      </c>
      <c r="R211" s="8">
        <v>0</v>
      </c>
      <c r="S211" s="6">
        <v>0</v>
      </c>
      <c r="T211" s="6">
        <v>0</v>
      </c>
      <c r="U211" s="9">
        <f t="shared" si="29"/>
        <v>0</v>
      </c>
      <c r="V211" s="6">
        <v>0</v>
      </c>
      <c r="W211" s="6">
        <v>0</v>
      </c>
      <c r="X211" s="9">
        <f t="shared" si="30"/>
        <v>0</v>
      </c>
      <c r="Y211" s="10">
        <f t="shared" si="31"/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10">
        <f t="shared" si="32"/>
        <v>0</v>
      </c>
      <c r="AL211" s="352" t="str">
        <f t="shared" si="33"/>
        <v/>
      </c>
    </row>
    <row r="212" spans="2:38" ht="18.75" x14ac:dyDescent="0.3">
      <c r="B212" s="11" t="s">
        <v>437</v>
      </c>
      <c r="C212" s="6">
        <v>0</v>
      </c>
      <c r="D212" s="6">
        <v>0</v>
      </c>
      <c r="E212" s="6">
        <v>0</v>
      </c>
      <c r="F212" s="6">
        <v>0</v>
      </c>
      <c r="G212" s="7">
        <f t="shared" si="26"/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7">
        <f t="shared" si="27"/>
        <v>0</v>
      </c>
      <c r="N212" s="6">
        <f t="shared" si="28"/>
        <v>0</v>
      </c>
      <c r="O212" s="8">
        <v>0</v>
      </c>
      <c r="P212" s="8">
        <v>0</v>
      </c>
      <c r="Q212" s="8">
        <v>0</v>
      </c>
      <c r="R212" s="8">
        <v>0</v>
      </c>
      <c r="S212" s="6">
        <v>0</v>
      </c>
      <c r="T212" s="6">
        <v>0</v>
      </c>
      <c r="U212" s="9">
        <f t="shared" si="29"/>
        <v>0</v>
      </c>
      <c r="V212" s="6">
        <v>0</v>
      </c>
      <c r="W212" s="6">
        <v>0</v>
      </c>
      <c r="X212" s="9">
        <f t="shared" si="30"/>
        <v>0</v>
      </c>
      <c r="Y212" s="10">
        <f t="shared" si="31"/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10">
        <f t="shared" si="32"/>
        <v>0</v>
      </c>
      <c r="AL212" s="352" t="str">
        <f t="shared" si="33"/>
        <v/>
      </c>
    </row>
    <row r="213" spans="2:38" ht="18.75" x14ac:dyDescent="0.3">
      <c r="B213" s="11">
        <v>260</v>
      </c>
      <c r="C213" s="6">
        <v>0</v>
      </c>
      <c r="D213" s="6">
        <v>0</v>
      </c>
      <c r="E213" s="6">
        <v>0</v>
      </c>
      <c r="F213" s="6">
        <v>0</v>
      </c>
      <c r="G213" s="7">
        <f t="shared" si="26"/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7">
        <f t="shared" si="27"/>
        <v>0</v>
      </c>
      <c r="N213" s="6">
        <f t="shared" si="28"/>
        <v>0</v>
      </c>
      <c r="O213" s="8">
        <v>0</v>
      </c>
      <c r="P213" s="8">
        <v>0</v>
      </c>
      <c r="Q213" s="8">
        <v>0</v>
      </c>
      <c r="R213" s="8">
        <v>0</v>
      </c>
      <c r="S213" s="6">
        <v>0</v>
      </c>
      <c r="T213" s="6">
        <v>0</v>
      </c>
      <c r="U213" s="9">
        <f t="shared" si="29"/>
        <v>0</v>
      </c>
      <c r="V213" s="6">
        <v>0</v>
      </c>
      <c r="W213" s="6">
        <v>0</v>
      </c>
      <c r="X213" s="9">
        <f t="shared" si="30"/>
        <v>0</v>
      </c>
      <c r="Y213" s="10">
        <f t="shared" si="31"/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10">
        <f t="shared" si="32"/>
        <v>0</v>
      </c>
      <c r="AL213" s="352" t="str">
        <f t="shared" si="33"/>
        <v/>
      </c>
    </row>
    <row r="214" spans="2:38" ht="18.75" x14ac:dyDescent="0.3">
      <c r="B214" s="11" t="s">
        <v>74</v>
      </c>
      <c r="C214" s="6">
        <v>0</v>
      </c>
      <c r="D214" s="6">
        <v>0</v>
      </c>
      <c r="E214" s="6">
        <v>0</v>
      </c>
      <c r="F214" s="6">
        <v>0</v>
      </c>
      <c r="G214" s="7">
        <f t="shared" si="26"/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7">
        <f t="shared" si="27"/>
        <v>0</v>
      </c>
      <c r="N214" s="6">
        <f t="shared" si="28"/>
        <v>0</v>
      </c>
      <c r="O214" s="8">
        <v>0</v>
      </c>
      <c r="P214" s="8">
        <v>0</v>
      </c>
      <c r="Q214" s="8">
        <v>0</v>
      </c>
      <c r="R214" s="8">
        <v>0</v>
      </c>
      <c r="S214" s="6">
        <v>0</v>
      </c>
      <c r="T214" s="6">
        <v>0</v>
      </c>
      <c r="U214" s="9">
        <f t="shared" si="29"/>
        <v>0</v>
      </c>
      <c r="V214" s="6">
        <v>0</v>
      </c>
      <c r="W214" s="6">
        <v>0</v>
      </c>
      <c r="X214" s="9">
        <f t="shared" si="30"/>
        <v>0</v>
      </c>
      <c r="Y214" s="10">
        <f t="shared" si="31"/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10">
        <f t="shared" si="32"/>
        <v>0</v>
      </c>
      <c r="AL214" s="352" t="str">
        <f t="shared" si="33"/>
        <v/>
      </c>
    </row>
    <row r="215" spans="2:38" ht="18.75" x14ac:dyDescent="0.3">
      <c r="B215" s="11" t="s">
        <v>75</v>
      </c>
      <c r="C215" s="6">
        <v>0</v>
      </c>
      <c r="D215" s="6">
        <v>0</v>
      </c>
      <c r="E215" s="6">
        <v>0</v>
      </c>
      <c r="F215" s="6">
        <v>0</v>
      </c>
      <c r="G215" s="7">
        <f t="shared" si="26"/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7">
        <f t="shared" si="27"/>
        <v>0</v>
      </c>
      <c r="N215" s="6">
        <f t="shared" si="28"/>
        <v>0</v>
      </c>
      <c r="O215" s="8">
        <v>0</v>
      </c>
      <c r="P215" s="8">
        <v>0</v>
      </c>
      <c r="Q215" s="8">
        <v>0</v>
      </c>
      <c r="R215" s="8">
        <v>0</v>
      </c>
      <c r="S215" s="6">
        <v>0</v>
      </c>
      <c r="T215" s="6">
        <v>0</v>
      </c>
      <c r="U215" s="9">
        <f t="shared" si="29"/>
        <v>0</v>
      </c>
      <c r="V215" s="6">
        <v>0</v>
      </c>
      <c r="W215" s="6">
        <v>0</v>
      </c>
      <c r="X215" s="9">
        <f t="shared" si="30"/>
        <v>0</v>
      </c>
      <c r="Y215" s="10">
        <f t="shared" si="31"/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10">
        <f t="shared" si="32"/>
        <v>0</v>
      </c>
      <c r="AL215" s="352" t="str">
        <f t="shared" si="33"/>
        <v/>
      </c>
    </row>
    <row r="216" spans="2:38" ht="18.75" x14ac:dyDescent="0.3">
      <c r="B216" s="11">
        <v>265</v>
      </c>
      <c r="C216" s="6">
        <v>1</v>
      </c>
      <c r="D216" s="6">
        <v>0</v>
      </c>
      <c r="E216" s="6">
        <v>0</v>
      </c>
      <c r="F216" s="6">
        <v>0</v>
      </c>
      <c r="G216" s="7">
        <f t="shared" si="26"/>
        <v>1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>
        <f t="shared" si="27"/>
        <v>0</v>
      </c>
      <c r="N216" s="6">
        <f t="shared" si="28"/>
        <v>1</v>
      </c>
      <c r="O216" s="8">
        <v>0</v>
      </c>
      <c r="P216" s="8">
        <v>0</v>
      </c>
      <c r="Q216" s="8">
        <v>0</v>
      </c>
      <c r="R216" s="8">
        <v>0</v>
      </c>
      <c r="S216" s="6">
        <v>0</v>
      </c>
      <c r="T216" s="6">
        <v>0</v>
      </c>
      <c r="U216" s="9">
        <f t="shared" si="29"/>
        <v>0</v>
      </c>
      <c r="V216" s="6">
        <v>0</v>
      </c>
      <c r="W216" s="6">
        <v>0</v>
      </c>
      <c r="X216" s="9">
        <f t="shared" si="30"/>
        <v>0</v>
      </c>
      <c r="Y216" s="10">
        <f t="shared" si="31"/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10">
        <f t="shared" si="32"/>
        <v>0</v>
      </c>
      <c r="AL216" s="352" t="str">
        <f t="shared" si="33"/>
        <v/>
      </c>
    </row>
    <row r="217" spans="2:38" ht="18.75" x14ac:dyDescent="0.3">
      <c r="B217" s="11" t="s">
        <v>685</v>
      </c>
      <c r="C217" s="6"/>
      <c r="D217" s="6">
        <v>0</v>
      </c>
      <c r="E217" s="6">
        <v>0</v>
      </c>
      <c r="F217" s="6">
        <v>0</v>
      </c>
      <c r="G217" s="7">
        <f t="shared" si="26"/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7">
        <f t="shared" si="27"/>
        <v>0</v>
      </c>
      <c r="N217" s="6">
        <f t="shared" si="28"/>
        <v>0</v>
      </c>
      <c r="O217" s="8">
        <v>0</v>
      </c>
      <c r="P217" s="8">
        <v>0</v>
      </c>
      <c r="Q217" s="8">
        <v>0</v>
      </c>
      <c r="R217" s="8">
        <v>0</v>
      </c>
      <c r="S217" s="6">
        <v>0</v>
      </c>
      <c r="T217" s="6">
        <v>0</v>
      </c>
      <c r="U217" s="9">
        <f t="shared" si="29"/>
        <v>0</v>
      </c>
      <c r="V217" s="6">
        <v>0</v>
      </c>
      <c r="W217" s="6">
        <v>0</v>
      </c>
      <c r="X217" s="9">
        <f t="shared" si="30"/>
        <v>0</v>
      </c>
      <c r="Y217" s="10">
        <f t="shared" si="31"/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10">
        <f t="shared" si="32"/>
        <v>0</v>
      </c>
    </row>
    <row r="218" spans="2:38" ht="18.75" x14ac:dyDescent="0.3">
      <c r="B218" s="11" t="s">
        <v>686</v>
      </c>
      <c r="C218" s="6"/>
      <c r="D218" s="6">
        <v>0</v>
      </c>
      <c r="E218" s="6">
        <v>0</v>
      </c>
      <c r="F218" s="6">
        <v>0</v>
      </c>
      <c r="G218" s="7">
        <f t="shared" si="26"/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7">
        <f t="shared" si="27"/>
        <v>0</v>
      </c>
      <c r="N218" s="6">
        <f t="shared" si="28"/>
        <v>0</v>
      </c>
      <c r="O218" s="8">
        <v>0</v>
      </c>
      <c r="P218" s="8">
        <v>0</v>
      </c>
      <c r="Q218" s="8">
        <v>0</v>
      </c>
      <c r="R218" s="8">
        <v>0</v>
      </c>
      <c r="S218" s="6">
        <v>0</v>
      </c>
      <c r="T218" s="6">
        <v>0</v>
      </c>
      <c r="U218" s="9">
        <f t="shared" si="29"/>
        <v>0</v>
      </c>
      <c r="V218" s="6">
        <v>0</v>
      </c>
      <c r="W218" s="6">
        <v>0</v>
      </c>
      <c r="X218" s="9">
        <f t="shared" si="30"/>
        <v>0</v>
      </c>
      <c r="Y218" s="10">
        <f t="shared" si="31"/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10">
        <f t="shared" si="32"/>
        <v>0</v>
      </c>
    </row>
    <row r="219" spans="2:38" ht="18.75" x14ac:dyDescent="0.3">
      <c r="B219" s="11" t="s">
        <v>687</v>
      </c>
      <c r="C219" s="6"/>
      <c r="D219" s="6">
        <v>0</v>
      </c>
      <c r="E219" s="6">
        <v>0</v>
      </c>
      <c r="F219" s="6">
        <v>0</v>
      </c>
      <c r="G219" s="7">
        <f t="shared" si="26"/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7">
        <f t="shared" si="27"/>
        <v>0</v>
      </c>
      <c r="N219" s="6">
        <f t="shared" si="28"/>
        <v>0</v>
      </c>
      <c r="O219" s="8">
        <v>0</v>
      </c>
      <c r="P219" s="8">
        <v>0</v>
      </c>
      <c r="Q219" s="8">
        <v>0</v>
      </c>
      <c r="R219" s="8">
        <v>0</v>
      </c>
      <c r="S219" s="6">
        <v>0</v>
      </c>
      <c r="T219" s="6">
        <v>0</v>
      </c>
      <c r="U219" s="9">
        <f t="shared" si="29"/>
        <v>0</v>
      </c>
      <c r="V219" s="6">
        <v>0</v>
      </c>
      <c r="W219" s="6">
        <v>0</v>
      </c>
      <c r="X219" s="9">
        <f t="shared" si="30"/>
        <v>0</v>
      </c>
      <c r="Y219" s="10">
        <f t="shared" si="31"/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10">
        <f t="shared" si="32"/>
        <v>0</v>
      </c>
    </row>
    <row r="220" spans="2:38" ht="18.75" x14ac:dyDescent="0.3">
      <c r="B220" s="11">
        <v>266</v>
      </c>
      <c r="C220" s="6">
        <v>0</v>
      </c>
      <c r="D220" s="6">
        <v>0</v>
      </c>
      <c r="E220" s="6">
        <v>0</v>
      </c>
      <c r="F220" s="6">
        <v>0</v>
      </c>
      <c r="G220" s="7">
        <f t="shared" si="26"/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7">
        <f t="shared" si="27"/>
        <v>0</v>
      </c>
      <c r="N220" s="6">
        <f t="shared" si="28"/>
        <v>0</v>
      </c>
      <c r="O220" s="8">
        <v>0</v>
      </c>
      <c r="P220" s="8">
        <v>0</v>
      </c>
      <c r="Q220" s="8">
        <v>0</v>
      </c>
      <c r="R220" s="8">
        <v>0</v>
      </c>
      <c r="S220" s="6">
        <v>0</v>
      </c>
      <c r="T220" s="6">
        <v>0</v>
      </c>
      <c r="U220" s="9">
        <f t="shared" si="29"/>
        <v>0</v>
      </c>
      <c r="V220" s="6">
        <v>0</v>
      </c>
      <c r="W220" s="6">
        <v>0</v>
      </c>
      <c r="X220" s="9">
        <f t="shared" si="30"/>
        <v>0</v>
      </c>
      <c r="Y220" s="10">
        <f t="shared" si="31"/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10">
        <f t="shared" si="32"/>
        <v>0</v>
      </c>
      <c r="AL220" s="352" t="str">
        <f t="shared" si="33"/>
        <v/>
      </c>
    </row>
    <row r="221" spans="2:38" ht="18.75" x14ac:dyDescent="0.3">
      <c r="B221" s="11">
        <v>267</v>
      </c>
      <c r="C221" s="6">
        <v>0</v>
      </c>
      <c r="D221" s="6">
        <v>0</v>
      </c>
      <c r="E221" s="6">
        <v>0</v>
      </c>
      <c r="F221" s="6">
        <v>0</v>
      </c>
      <c r="G221" s="7">
        <f t="shared" si="26"/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7">
        <f t="shared" si="27"/>
        <v>0</v>
      </c>
      <c r="N221" s="6">
        <f t="shared" si="28"/>
        <v>0</v>
      </c>
      <c r="O221" s="8">
        <v>0</v>
      </c>
      <c r="P221" s="8">
        <v>0</v>
      </c>
      <c r="Q221" s="8">
        <v>0</v>
      </c>
      <c r="R221" s="8">
        <v>0</v>
      </c>
      <c r="S221" s="6">
        <v>0</v>
      </c>
      <c r="T221" s="6">
        <v>0</v>
      </c>
      <c r="U221" s="9">
        <f t="shared" si="29"/>
        <v>0</v>
      </c>
      <c r="V221" s="6">
        <v>0</v>
      </c>
      <c r="W221" s="6">
        <v>0</v>
      </c>
      <c r="X221" s="9">
        <f t="shared" si="30"/>
        <v>0</v>
      </c>
      <c r="Y221" s="10">
        <f t="shared" si="31"/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10">
        <f t="shared" si="32"/>
        <v>0</v>
      </c>
      <c r="AL221" s="352" t="str">
        <f t="shared" si="33"/>
        <v/>
      </c>
    </row>
    <row r="222" spans="2:38" ht="18.75" x14ac:dyDescent="0.3">
      <c r="B222" s="11">
        <v>270</v>
      </c>
      <c r="C222" s="6">
        <v>0</v>
      </c>
      <c r="D222" s="6">
        <v>0</v>
      </c>
      <c r="E222" s="6">
        <v>0</v>
      </c>
      <c r="F222" s="6">
        <v>0</v>
      </c>
      <c r="G222" s="7">
        <f t="shared" si="26"/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7">
        <f t="shared" si="27"/>
        <v>0</v>
      </c>
      <c r="N222" s="6">
        <f t="shared" si="28"/>
        <v>0</v>
      </c>
      <c r="O222" s="8">
        <v>0</v>
      </c>
      <c r="P222" s="8">
        <v>0</v>
      </c>
      <c r="Q222" s="8">
        <v>0</v>
      </c>
      <c r="R222" s="8">
        <v>0</v>
      </c>
      <c r="S222" s="6">
        <v>0</v>
      </c>
      <c r="T222" s="6">
        <v>0</v>
      </c>
      <c r="U222" s="9">
        <f t="shared" si="29"/>
        <v>0</v>
      </c>
      <c r="V222" s="6">
        <v>0</v>
      </c>
      <c r="W222" s="6">
        <v>0</v>
      </c>
      <c r="X222" s="9">
        <f t="shared" si="30"/>
        <v>0</v>
      </c>
      <c r="Y222" s="10">
        <f t="shared" si="31"/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10">
        <f t="shared" si="32"/>
        <v>0</v>
      </c>
      <c r="AL222" s="352" t="str">
        <f t="shared" si="33"/>
        <v/>
      </c>
    </row>
    <row r="223" spans="2:38" ht="18.75" x14ac:dyDescent="0.3">
      <c r="B223" s="11" t="s">
        <v>76</v>
      </c>
      <c r="C223" s="6">
        <v>0</v>
      </c>
      <c r="D223" s="6">
        <v>0</v>
      </c>
      <c r="E223" s="6">
        <v>0</v>
      </c>
      <c r="F223" s="6">
        <v>0</v>
      </c>
      <c r="G223" s="7">
        <f t="shared" si="26"/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7">
        <f t="shared" si="27"/>
        <v>0</v>
      </c>
      <c r="N223" s="6">
        <f t="shared" si="28"/>
        <v>0</v>
      </c>
      <c r="O223" s="8">
        <v>0</v>
      </c>
      <c r="P223" s="8">
        <v>0</v>
      </c>
      <c r="Q223" s="8">
        <v>0</v>
      </c>
      <c r="R223" s="8">
        <v>0</v>
      </c>
      <c r="S223" s="6">
        <v>0</v>
      </c>
      <c r="T223" s="6">
        <v>0</v>
      </c>
      <c r="U223" s="9">
        <f t="shared" si="29"/>
        <v>0</v>
      </c>
      <c r="V223" s="6">
        <v>0</v>
      </c>
      <c r="W223" s="6">
        <v>0</v>
      </c>
      <c r="X223" s="9">
        <f t="shared" si="30"/>
        <v>0</v>
      </c>
      <c r="Y223" s="10">
        <f t="shared" si="31"/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10">
        <f t="shared" si="32"/>
        <v>0</v>
      </c>
      <c r="AL223" s="352" t="str">
        <f t="shared" si="33"/>
        <v/>
      </c>
    </row>
    <row r="224" spans="2:38" ht="18.75" x14ac:dyDescent="0.3">
      <c r="B224" s="370" t="s">
        <v>688</v>
      </c>
      <c r="C224" s="6">
        <v>3</v>
      </c>
      <c r="D224" s="6">
        <v>5</v>
      </c>
      <c r="E224" s="6">
        <v>0</v>
      </c>
      <c r="F224" s="6">
        <v>0</v>
      </c>
      <c r="G224" s="7">
        <f t="shared" si="26"/>
        <v>8</v>
      </c>
      <c r="H224" s="6">
        <v>7</v>
      </c>
      <c r="I224" s="6">
        <v>0</v>
      </c>
      <c r="J224" s="6">
        <v>0</v>
      </c>
      <c r="K224" s="6">
        <v>0</v>
      </c>
      <c r="L224" s="6">
        <v>0</v>
      </c>
      <c r="M224" s="7">
        <f t="shared" si="27"/>
        <v>7</v>
      </c>
      <c r="N224" s="6">
        <f t="shared" si="28"/>
        <v>1</v>
      </c>
      <c r="O224" s="8">
        <v>7</v>
      </c>
      <c r="P224" s="8">
        <v>0</v>
      </c>
      <c r="Q224" s="8">
        <v>0</v>
      </c>
      <c r="R224" s="8">
        <v>0</v>
      </c>
      <c r="S224" s="6">
        <v>0</v>
      </c>
      <c r="T224" s="6">
        <v>0</v>
      </c>
      <c r="U224" s="9">
        <f t="shared" si="29"/>
        <v>0</v>
      </c>
      <c r="V224" s="6">
        <v>0</v>
      </c>
      <c r="W224" s="6">
        <v>0</v>
      </c>
      <c r="X224" s="9">
        <f t="shared" si="30"/>
        <v>0</v>
      </c>
      <c r="Y224" s="10">
        <f t="shared" si="31"/>
        <v>0</v>
      </c>
      <c r="Z224" s="6">
        <v>9</v>
      </c>
      <c r="AA224" s="6">
        <v>0</v>
      </c>
      <c r="AB224" s="6">
        <v>2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1</v>
      </c>
      <c r="AK224" s="10">
        <f t="shared" si="32"/>
        <v>12</v>
      </c>
      <c r="AL224" s="352" t="str">
        <f t="shared" si="33"/>
        <v/>
      </c>
    </row>
    <row r="225" spans="2:38" ht="18.75" x14ac:dyDescent="0.3">
      <c r="B225" s="11" t="s">
        <v>77</v>
      </c>
      <c r="C225" s="6">
        <v>1</v>
      </c>
      <c r="D225" s="6">
        <v>0</v>
      </c>
      <c r="E225" s="6">
        <v>0</v>
      </c>
      <c r="F225" s="6">
        <v>0</v>
      </c>
      <c r="G225" s="7">
        <f t="shared" si="26"/>
        <v>1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7">
        <f t="shared" si="27"/>
        <v>0</v>
      </c>
      <c r="N225" s="6">
        <f t="shared" si="28"/>
        <v>1</v>
      </c>
      <c r="O225" s="8">
        <v>0</v>
      </c>
      <c r="P225" s="8">
        <v>0</v>
      </c>
      <c r="Q225" s="8">
        <v>0</v>
      </c>
      <c r="R225" s="8">
        <v>0</v>
      </c>
      <c r="S225" s="6">
        <v>0</v>
      </c>
      <c r="T225" s="6">
        <v>0</v>
      </c>
      <c r="U225" s="9">
        <f t="shared" si="29"/>
        <v>0</v>
      </c>
      <c r="V225" s="6">
        <v>0</v>
      </c>
      <c r="W225" s="6">
        <v>0</v>
      </c>
      <c r="X225" s="9">
        <f t="shared" si="30"/>
        <v>0</v>
      </c>
      <c r="Y225" s="10">
        <f t="shared" si="31"/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10">
        <f t="shared" si="32"/>
        <v>0</v>
      </c>
      <c r="AL225" s="352" t="str">
        <f t="shared" si="33"/>
        <v/>
      </c>
    </row>
    <row r="226" spans="2:38" ht="18.75" x14ac:dyDescent="0.3">
      <c r="B226" s="11">
        <v>279</v>
      </c>
      <c r="C226" s="6">
        <v>1</v>
      </c>
      <c r="D226" s="6">
        <v>4</v>
      </c>
      <c r="E226" s="6">
        <v>0</v>
      </c>
      <c r="F226" s="6">
        <v>0</v>
      </c>
      <c r="G226" s="7">
        <f t="shared" si="26"/>
        <v>5</v>
      </c>
      <c r="H226" s="6">
        <v>5</v>
      </c>
      <c r="I226" s="6">
        <v>0</v>
      </c>
      <c r="J226" s="6">
        <v>0</v>
      </c>
      <c r="K226" s="6">
        <v>0</v>
      </c>
      <c r="L226" s="6">
        <v>0</v>
      </c>
      <c r="M226" s="7">
        <f t="shared" si="27"/>
        <v>5</v>
      </c>
      <c r="N226" s="6">
        <f t="shared" si="28"/>
        <v>0</v>
      </c>
      <c r="O226" s="8">
        <v>3</v>
      </c>
      <c r="P226" s="8">
        <v>2</v>
      </c>
      <c r="Q226" s="8">
        <v>0</v>
      </c>
      <c r="R226" s="8">
        <v>0</v>
      </c>
      <c r="S226" s="6">
        <v>0</v>
      </c>
      <c r="T226" s="6">
        <v>0</v>
      </c>
      <c r="U226" s="9">
        <f t="shared" si="29"/>
        <v>0</v>
      </c>
      <c r="V226" s="6">
        <v>0</v>
      </c>
      <c r="W226" s="6">
        <v>0</v>
      </c>
      <c r="X226" s="9">
        <f t="shared" si="30"/>
        <v>0</v>
      </c>
      <c r="Y226" s="10">
        <f t="shared" si="31"/>
        <v>0</v>
      </c>
      <c r="Z226" s="6">
        <v>0</v>
      </c>
      <c r="AA226" s="6">
        <v>1</v>
      </c>
      <c r="AB226" s="6">
        <v>2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1</v>
      </c>
      <c r="AK226" s="10">
        <f t="shared" si="32"/>
        <v>4</v>
      </c>
      <c r="AL226" s="352" t="str">
        <f t="shared" si="33"/>
        <v/>
      </c>
    </row>
    <row r="227" spans="2:38" ht="18.75" x14ac:dyDescent="0.3">
      <c r="B227" s="11" t="s">
        <v>78</v>
      </c>
      <c r="C227" s="6">
        <v>0</v>
      </c>
      <c r="D227" s="6">
        <v>0</v>
      </c>
      <c r="E227" s="6">
        <v>0</v>
      </c>
      <c r="F227" s="6">
        <v>0</v>
      </c>
      <c r="G227" s="7">
        <f t="shared" si="26"/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7">
        <f t="shared" si="27"/>
        <v>0</v>
      </c>
      <c r="N227" s="6">
        <f t="shared" si="28"/>
        <v>0</v>
      </c>
      <c r="O227" s="8">
        <v>0</v>
      </c>
      <c r="P227" s="8">
        <v>0</v>
      </c>
      <c r="Q227" s="8">
        <v>0</v>
      </c>
      <c r="R227" s="8">
        <v>0</v>
      </c>
      <c r="S227" s="6">
        <v>0</v>
      </c>
      <c r="T227" s="6">
        <v>0</v>
      </c>
      <c r="U227" s="9">
        <f t="shared" si="29"/>
        <v>0</v>
      </c>
      <c r="V227" s="6">
        <v>0</v>
      </c>
      <c r="W227" s="6">
        <v>0</v>
      </c>
      <c r="X227" s="9">
        <f t="shared" si="30"/>
        <v>0</v>
      </c>
      <c r="Y227" s="10">
        <f t="shared" si="31"/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10">
        <f t="shared" si="32"/>
        <v>0</v>
      </c>
      <c r="AL227" s="352" t="str">
        <f t="shared" si="33"/>
        <v/>
      </c>
    </row>
    <row r="228" spans="2:38" ht="18.75" x14ac:dyDescent="0.3">
      <c r="B228" s="11" t="s">
        <v>79</v>
      </c>
      <c r="C228" s="6">
        <v>0</v>
      </c>
      <c r="D228" s="6">
        <v>0</v>
      </c>
      <c r="E228" s="6">
        <v>0</v>
      </c>
      <c r="F228" s="6">
        <v>0</v>
      </c>
      <c r="G228" s="7">
        <f t="shared" si="26"/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7">
        <f t="shared" si="27"/>
        <v>0</v>
      </c>
      <c r="N228" s="6">
        <f t="shared" si="28"/>
        <v>0</v>
      </c>
      <c r="O228" s="8">
        <v>0</v>
      </c>
      <c r="P228" s="8">
        <v>0</v>
      </c>
      <c r="Q228" s="8">
        <v>0</v>
      </c>
      <c r="R228" s="8">
        <v>0</v>
      </c>
      <c r="S228" s="6">
        <v>0</v>
      </c>
      <c r="T228" s="6">
        <v>0</v>
      </c>
      <c r="U228" s="9">
        <f t="shared" si="29"/>
        <v>0</v>
      </c>
      <c r="V228" s="6">
        <v>0</v>
      </c>
      <c r="W228" s="6">
        <v>0</v>
      </c>
      <c r="X228" s="9">
        <f t="shared" si="30"/>
        <v>0</v>
      </c>
      <c r="Y228" s="10">
        <f t="shared" si="31"/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10">
        <f t="shared" si="32"/>
        <v>0</v>
      </c>
      <c r="AL228" s="352" t="str">
        <f t="shared" si="33"/>
        <v/>
      </c>
    </row>
    <row r="229" spans="2:38" ht="18.75" x14ac:dyDescent="0.3">
      <c r="B229" s="11" t="s">
        <v>80</v>
      </c>
      <c r="C229" s="6">
        <v>0</v>
      </c>
      <c r="D229" s="6">
        <v>0</v>
      </c>
      <c r="E229" s="6">
        <v>0</v>
      </c>
      <c r="F229" s="6">
        <v>0</v>
      </c>
      <c r="G229" s="7">
        <f t="shared" si="26"/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7">
        <f t="shared" si="27"/>
        <v>0</v>
      </c>
      <c r="N229" s="6">
        <f t="shared" si="28"/>
        <v>0</v>
      </c>
      <c r="O229" s="8">
        <v>0</v>
      </c>
      <c r="P229" s="8">
        <v>0</v>
      </c>
      <c r="Q229" s="8">
        <v>0</v>
      </c>
      <c r="R229" s="8">
        <v>0</v>
      </c>
      <c r="S229" s="6">
        <v>0</v>
      </c>
      <c r="T229" s="6">
        <v>0</v>
      </c>
      <c r="U229" s="9">
        <f t="shared" si="29"/>
        <v>0</v>
      </c>
      <c r="V229" s="6">
        <v>0</v>
      </c>
      <c r="W229" s="6">
        <v>0</v>
      </c>
      <c r="X229" s="9">
        <f t="shared" si="30"/>
        <v>0</v>
      </c>
      <c r="Y229" s="10">
        <f t="shared" si="31"/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10">
        <f t="shared" si="32"/>
        <v>0</v>
      </c>
      <c r="AL229" s="352" t="str">
        <f t="shared" si="33"/>
        <v/>
      </c>
    </row>
    <row r="230" spans="2:38" ht="18.75" x14ac:dyDescent="0.3">
      <c r="B230" s="11" t="s">
        <v>81</v>
      </c>
      <c r="C230" s="6">
        <v>0</v>
      </c>
      <c r="D230" s="6">
        <v>0</v>
      </c>
      <c r="E230" s="6">
        <v>0</v>
      </c>
      <c r="F230" s="6">
        <v>0</v>
      </c>
      <c r="G230" s="7">
        <f t="shared" si="26"/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7">
        <f t="shared" si="27"/>
        <v>0</v>
      </c>
      <c r="N230" s="6">
        <f t="shared" si="28"/>
        <v>0</v>
      </c>
      <c r="O230" s="8">
        <v>0</v>
      </c>
      <c r="P230" s="8">
        <v>0</v>
      </c>
      <c r="Q230" s="8">
        <v>0</v>
      </c>
      <c r="R230" s="8">
        <v>0</v>
      </c>
      <c r="S230" s="6">
        <v>0</v>
      </c>
      <c r="T230" s="6">
        <v>0</v>
      </c>
      <c r="U230" s="9">
        <f t="shared" si="29"/>
        <v>0</v>
      </c>
      <c r="V230" s="6">
        <v>0</v>
      </c>
      <c r="W230" s="6">
        <v>0</v>
      </c>
      <c r="X230" s="9">
        <f t="shared" si="30"/>
        <v>0</v>
      </c>
      <c r="Y230" s="10">
        <f t="shared" si="31"/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10">
        <f t="shared" si="32"/>
        <v>0</v>
      </c>
      <c r="AL230" s="352" t="str">
        <f t="shared" si="33"/>
        <v/>
      </c>
    </row>
    <row r="231" spans="2:38" ht="18.75" x14ac:dyDescent="0.3">
      <c r="B231" s="11" t="s">
        <v>689</v>
      </c>
      <c r="C231" s="6"/>
      <c r="D231" s="6">
        <v>0</v>
      </c>
      <c r="E231" s="6">
        <v>0</v>
      </c>
      <c r="F231" s="6">
        <v>0</v>
      </c>
      <c r="G231" s="7">
        <f t="shared" si="26"/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7">
        <f t="shared" si="27"/>
        <v>0</v>
      </c>
      <c r="N231" s="6">
        <f t="shared" si="28"/>
        <v>0</v>
      </c>
      <c r="O231" s="8">
        <v>0</v>
      </c>
      <c r="P231" s="8">
        <v>0</v>
      </c>
      <c r="Q231" s="8">
        <v>0</v>
      </c>
      <c r="R231" s="8">
        <v>0</v>
      </c>
      <c r="S231" s="6">
        <v>0</v>
      </c>
      <c r="T231" s="6">
        <v>0</v>
      </c>
      <c r="U231" s="9">
        <f t="shared" si="29"/>
        <v>0</v>
      </c>
      <c r="V231" s="6">
        <v>0</v>
      </c>
      <c r="W231" s="6">
        <v>0</v>
      </c>
      <c r="X231" s="9">
        <f t="shared" si="30"/>
        <v>0</v>
      </c>
      <c r="Y231" s="10">
        <f t="shared" si="31"/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10">
        <f t="shared" si="32"/>
        <v>0</v>
      </c>
    </row>
    <row r="232" spans="2:38" ht="18.75" x14ac:dyDescent="0.3">
      <c r="B232" s="11">
        <v>283</v>
      </c>
      <c r="C232" s="6">
        <v>21</v>
      </c>
      <c r="D232" s="6">
        <v>19</v>
      </c>
      <c r="E232" s="6">
        <v>0</v>
      </c>
      <c r="F232" s="6">
        <v>0</v>
      </c>
      <c r="G232" s="7">
        <f t="shared" si="26"/>
        <v>40</v>
      </c>
      <c r="H232" s="6">
        <v>28</v>
      </c>
      <c r="I232" s="6">
        <v>0</v>
      </c>
      <c r="J232" s="6">
        <v>0</v>
      </c>
      <c r="K232" s="6">
        <v>0</v>
      </c>
      <c r="L232" s="6">
        <v>0</v>
      </c>
      <c r="M232" s="7">
        <f t="shared" si="27"/>
        <v>28</v>
      </c>
      <c r="N232" s="6">
        <f t="shared" si="28"/>
        <v>12</v>
      </c>
      <c r="O232" s="8">
        <v>19</v>
      </c>
      <c r="P232" s="8">
        <v>6</v>
      </c>
      <c r="Q232" s="8">
        <v>3</v>
      </c>
      <c r="R232" s="8">
        <v>0</v>
      </c>
      <c r="S232" s="6">
        <v>0</v>
      </c>
      <c r="T232" s="6">
        <v>0</v>
      </c>
      <c r="U232" s="9">
        <f t="shared" si="29"/>
        <v>0</v>
      </c>
      <c r="V232" s="6">
        <v>0</v>
      </c>
      <c r="W232" s="6">
        <v>0</v>
      </c>
      <c r="X232" s="9">
        <f t="shared" si="30"/>
        <v>0</v>
      </c>
      <c r="Y232" s="10">
        <f t="shared" si="31"/>
        <v>0</v>
      </c>
      <c r="Z232" s="6">
        <v>25</v>
      </c>
      <c r="AA232" s="6">
        <v>2</v>
      </c>
      <c r="AB232" s="6">
        <v>3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10">
        <f t="shared" si="32"/>
        <v>30</v>
      </c>
      <c r="AL232" s="352" t="str">
        <f t="shared" si="33"/>
        <v/>
      </c>
    </row>
    <row r="233" spans="2:38" ht="18.75" x14ac:dyDescent="0.3">
      <c r="B233" s="12" t="s">
        <v>82</v>
      </c>
      <c r="C233" s="6">
        <v>0</v>
      </c>
      <c r="D233" s="6">
        <v>1</v>
      </c>
      <c r="E233" s="6">
        <v>0</v>
      </c>
      <c r="F233" s="6">
        <v>0</v>
      </c>
      <c r="G233" s="7">
        <f t="shared" si="26"/>
        <v>1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7">
        <f t="shared" si="27"/>
        <v>0</v>
      </c>
      <c r="N233" s="6">
        <f t="shared" si="28"/>
        <v>1</v>
      </c>
      <c r="O233" s="8">
        <v>0</v>
      </c>
      <c r="P233" s="8">
        <v>0</v>
      </c>
      <c r="Q233" s="8">
        <v>0</v>
      </c>
      <c r="R233" s="8">
        <v>0</v>
      </c>
      <c r="S233" s="6">
        <v>0</v>
      </c>
      <c r="T233" s="6">
        <v>0</v>
      </c>
      <c r="U233" s="9">
        <f t="shared" si="29"/>
        <v>0</v>
      </c>
      <c r="V233" s="6">
        <v>0</v>
      </c>
      <c r="W233" s="6">
        <v>0</v>
      </c>
      <c r="X233" s="9">
        <f t="shared" si="30"/>
        <v>0</v>
      </c>
      <c r="Y233" s="10">
        <f t="shared" si="31"/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10">
        <f t="shared" si="32"/>
        <v>0</v>
      </c>
      <c r="AL233" s="352" t="str">
        <f t="shared" si="33"/>
        <v/>
      </c>
    </row>
    <row r="234" spans="2:38" ht="18.75" x14ac:dyDescent="0.3">
      <c r="B234" s="11" t="s">
        <v>83</v>
      </c>
      <c r="C234" s="6">
        <v>0</v>
      </c>
      <c r="D234" s="6">
        <v>0</v>
      </c>
      <c r="E234" s="6">
        <v>0</v>
      </c>
      <c r="F234" s="6">
        <v>0</v>
      </c>
      <c r="G234" s="7">
        <f t="shared" si="26"/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>
        <f t="shared" si="27"/>
        <v>0</v>
      </c>
      <c r="N234" s="6">
        <f t="shared" si="28"/>
        <v>0</v>
      </c>
      <c r="O234" s="8">
        <v>0</v>
      </c>
      <c r="P234" s="8">
        <v>0</v>
      </c>
      <c r="Q234" s="8">
        <v>0</v>
      </c>
      <c r="R234" s="8">
        <v>0</v>
      </c>
      <c r="S234" s="6">
        <v>0</v>
      </c>
      <c r="T234" s="6">
        <v>0</v>
      </c>
      <c r="U234" s="9">
        <f t="shared" si="29"/>
        <v>0</v>
      </c>
      <c r="V234" s="6">
        <v>0</v>
      </c>
      <c r="W234" s="6">
        <v>0</v>
      </c>
      <c r="X234" s="9">
        <f t="shared" si="30"/>
        <v>0</v>
      </c>
      <c r="Y234" s="10">
        <f t="shared" si="31"/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10">
        <f t="shared" si="32"/>
        <v>0</v>
      </c>
      <c r="AL234" s="352" t="str">
        <f t="shared" si="33"/>
        <v/>
      </c>
    </row>
    <row r="235" spans="2:38" ht="18.75" x14ac:dyDescent="0.3">
      <c r="B235" s="11">
        <v>284</v>
      </c>
      <c r="C235" s="6">
        <v>0</v>
      </c>
      <c r="D235" s="6">
        <v>6</v>
      </c>
      <c r="E235" s="6">
        <v>0</v>
      </c>
      <c r="F235" s="6">
        <v>0</v>
      </c>
      <c r="G235" s="7">
        <f t="shared" si="26"/>
        <v>6</v>
      </c>
      <c r="H235" s="6">
        <v>6</v>
      </c>
      <c r="I235" s="6">
        <v>0</v>
      </c>
      <c r="J235" s="6">
        <v>0</v>
      </c>
      <c r="K235" s="6">
        <v>0</v>
      </c>
      <c r="L235" s="6">
        <v>0</v>
      </c>
      <c r="M235" s="7">
        <f t="shared" si="27"/>
        <v>6</v>
      </c>
      <c r="N235" s="6">
        <f t="shared" si="28"/>
        <v>0</v>
      </c>
      <c r="O235" s="8">
        <v>6</v>
      </c>
      <c r="P235" s="8">
        <v>0</v>
      </c>
      <c r="Q235" s="8">
        <v>0</v>
      </c>
      <c r="R235" s="8">
        <v>0</v>
      </c>
      <c r="S235" s="6">
        <v>0</v>
      </c>
      <c r="T235" s="6">
        <v>0</v>
      </c>
      <c r="U235" s="9">
        <f t="shared" si="29"/>
        <v>0</v>
      </c>
      <c r="V235" s="6">
        <v>0</v>
      </c>
      <c r="W235" s="6">
        <v>0</v>
      </c>
      <c r="X235" s="9">
        <f t="shared" si="30"/>
        <v>0</v>
      </c>
      <c r="Y235" s="10">
        <f t="shared" si="31"/>
        <v>0</v>
      </c>
      <c r="Z235" s="6">
        <v>2</v>
      </c>
      <c r="AA235" s="6">
        <v>0</v>
      </c>
      <c r="AB235" s="6">
        <v>1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10">
        <f t="shared" si="32"/>
        <v>3</v>
      </c>
      <c r="AL235" s="352" t="str">
        <f t="shared" si="33"/>
        <v/>
      </c>
    </row>
    <row r="236" spans="2:38" ht="18.75" x14ac:dyDescent="0.3">
      <c r="B236" s="11" t="s">
        <v>84</v>
      </c>
      <c r="C236" s="6">
        <v>0</v>
      </c>
      <c r="D236" s="6">
        <v>0</v>
      </c>
      <c r="E236" s="6">
        <v>0</v>
      </c>
      <c r="F236" s="6">
        <v>0</v>
      </c>
      <c r="G236" s="7">
        <f t="shared" si="26"/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7">
        <f t="shared" si="27"/>
        <v>0</v>
      </c>
      <c r="N236" s="6">
        <f t="shared" si="28"/>
        <v>0</v>
      </c>
      <c r="O236" s="8">
        <v>0</v>
      </c>
      <c r="P236" s="8">
        <v>0</v>
      </c>
      <c r="Q236" s="8">
        <v>0</v>
      </c>
      <c r="R236" s="8">
        <v>0</v>
      </c>
      <c r="S236" s="6">
        <v>0</v>
      </c>
      <c r="T236" s="6">
        <v>0</v>
      </c>
      <c r="U236" s="9">
        <f t="shared" si="29"/>
        <v>0</v>
      </c>
      <c r="V236" s="6">
        <v>0</v>
      </c>
      <c r="W236" s="6">
        <v>0</v>
      </c>
      <c r="X236" s="9">
        <f t="shared" si="30"/>
        <v>0</v>
      </c>
      <c r="Y236" s="10">
        <f t="shared" si="31"/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10">
        <f t="shared" si="32"/>
        <v>0</v>
      </c>
      <c r="AL236" s="352" t="str">
        <f t="shared" si="33"/>
        <v/>
      </c>
    </row>
    <row r="237" spans="2:38" ht="18.75" x14ac:dyDescent="0.3">
      <c r="B237" s="11" t="s">
        <v>85</v>
      </c>
      <c r="C237" s="6">
        <v>0</v>
      </c>
      <c r="D237" s="6">
        <v>0</v>
      </c>
      <c r="E237" s="6">
        <v>0</v>
      </c>
      <c r="F237" s="6">
        <v>0</v>
      </c>
      <c r="G237" s="7">
        <f t="shared" si="26"/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7">
        <f t="shared" si="27"/>
        <v>0</v>
      </c>
      <c r="N237" s="6">
        <f t="shared" si="28"/>
        <v>0</v>
      </c>
      <c r="O237" s="8">
        <v>0</v>
      </c>
      <c r="P237" s="8">
        <v>0</v>
      </c>
      <c r="Q237" s="8">
        <v>0</v>
      </c>
      <c r="R237" s="8">
        <v>0</v>
      </c>
      <c r="S237" s="6">
        <v>0</v>
      </c>
      <c r="T237" s="6">
        <v>0</v>
      </c>
      <c r="U237" s="9">
        <f t="shared" si="29"/>
        <v>0</v>
      </c>
      <c r="V237" s="6">
        <v>0</v>
      </c>
      <c r="W237" s="6">
        <v>0</v>
      </c>
      <c r="X237" s="9">
        <f t="shared" si="30"/>
        <v>0</v>
      </c>
      <c r="Y237" s="10">
        <f t="shared" si="31"/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10">
        <f t="shared" si="32"/>
        <v>0</v>
      </c>
      <c r="AL237" s="352" t="str">
        <f t="shared" si="33"/>
        <v/>
      </c>
    </row>
    <row r="238" spans="2:38" ht="18.75" x14ac:dyDescent="0.3">
      <c r="B238" s="11" t="s">
        <v>86</v>
      </c>
      <c r="C238" s="6">
        <v>0</v>
      </c>
      <c r="D238" s="6">
        <v>0</v>
      </c>
      <c r="E238" s="6">
        <v>0</v>
      </c>
      <c r="F238" s="6">
        <v>0</v>
      </c>
      <c r="G238" s="7">
        <f t="shared" si="26"/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7">
        <f t="shared" si="27"/>
        <v>0</v>
      </c>
      <c r="N238" s="6">
        <f t="shared" si="28"/>
        <v>0</v>
      </c>
      <c r="O238" s="8">
        <v>0</v>
      </c>
      <c r="P238" s="8">
        <v>0</v>
      </c>
      <c r="Q238" s="8">
        <v>0</v>
      </c>
      <c r="R238" s="8">
        <v>0</v>
      </c>
      <c r="S238" s="6">
        <v>0</v>
      </c>
      <c r="T238" s="6">
        <v>0</v>
      </c>
      <c r="U238" s="9">
        <f t="shared" si="29"/>
        <v>0</v>
      </c>
      <c r="V238" s="6">
        <v>0</v>
      </c>
      <c r="W238" s="6">
        <v>0</v>
      </c>
      <c r="X238" s="9">
        <f t="shared" si="30"/>
        <v>0</v>
      </c>
      <c r="Y238" s="10">
        <f t="shared" si="31"/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10">
        <f t="shared" si="32"/>
        <v>0</v>
      </c>
      <c r="AL238" s="352" t="str">
        <f t="shared" si="33"/>
        <v/>
      </c>
    </row>
    <row r="239" spans="2:38" ht="18.75" x14ac:dyDescent="0.3">
      <c r="B239" s="11" t="s">
        <v>690</v>
      </c>
      <c r="C239" s="6"/>
      <c r="D239" s="6">
        <v>0</v>
      </c>
      <c r="E239" s="6">
        <v>0</v>
      </c>
      <c r="F239" s="6">
        <v>0</v>
      </c>
      <c r="G239" s="7">
        <f t="shared" si="26"/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7">
        <f t="shared" si="27"/>
        <v>0</v>
      </c>
      <c r="N239" s="6">
        <f t="shared" si="28"/>
        <v>0</v>
      </c>
      <c r="O239" s="8">
        <v>0</v>
      </c>
      <c r="P239" s="8">
        <v>0</v>
      </c>
      <c r="Q239" s="8">
        <v>0</v>
      </c>
      <c r="R239" s="8">
        <v>0</v>
      </c>
      <c r="S239" s="6">
        <v>0</v>
      </c>
      <c r="T239" s="6">
        <v>0</v>
      </c>
      <c r="U239" s="9">
        <f t="shared" si="29"/>
        <v>0</v>
      </c>
      <c r="V239" s="6">
        <v>0</v>
      </c>
      <c r="W239" s="6">
        <v>0</v>
      </c>
      <c r="X239" s="9">
        <f t="shared" si="30"/>
        <v>0</v>
      </c>
      <c r="Y239" s="10">
        <f t="shared" si="31"/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10">
        <f t="shared" si="32"/>
        <v>0</v>
      </c>
    </row>
    <row r="240" spans="2:38" ht="18.75" x14ac:dyDescent="0.3">
      <c r="B240" s="11">
        <v>285</v>
      </c>
      <c r="C240" s="6">
        <v>0</v>
      </c>
      <c r="D240" s="6">
        <v>0</v>
      </c>
      <c r="E240" s="6">
        <v>0</v>
      </c>
      <c r="F240" s="6">
        <v>0</v>
      </c>
      <c r="G240" s="7">
        <f t="shared" si="26"/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7">
        <f t="shared" si="27"/>
        <v>0</v>
      </c>
      <c r="N240" s="6">
        <f t="shared" si="28"/>
        <v>0</v>
      </c>
      <c r="O240" s="8">
        <v>0</v>
      </c>
      <c r="P240" s="8">
        <v>0</v>
      </c>
      <c r="Q240" s="8">
        <v>0</v>
      </c>
      <c r="R240" s="8">
        <v>0</v>
      </c>
      <c r="S240" s="6">
        <v>0</v>
      </c>
      <c r="T240" s="6">
        <v>0</v>
      </c>
      <c r="U240" s="9">
        <f t="shared" si="29"/>
        <v>0</v>
      </c>
      <c r="V240" s="6">
        <v>0</v>
      </c>
      <c r="W240" s="6">
        <v>0</v>
      </c>
      <c r="X240" s="9">
        <f t="shared" si="30"/>
        <v>0</v>
      </c>
      <c r="Y240" s="10">
        <f t="shared" si="31"/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10">
        <f t="shared" si="32"/>
        <v>0</v>
      </c>
      <c r="AL240" s="352" t="str">
        <f t="shared" si="33"/>
        <v/>
      </c>
    </row>
    <row r="241" spans="2:38" ht="18.75" x14ac:dyDescent="0.3">
      <c r="B241" s="11" t="s">
        <v>87</v>
      </c>
      <c r="C241" s="6">
        <v>0</v>
      </c>
      <c r="D241" s="6">
        <v>0</v>
      </c>
      <c r="E241" s="6">
        <v>0</v>
      </c>
      <c r="F241" s="6">
        <v>0</v>
      </c>
      <c r="G241" s="7">
        <f t="shared" si="26"/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7">
        <f t="shared" si="27"/>
        <v>0</v>
      </c>
      <c r="N241" s="6">
        <f t="shared" si="28"/>
        <v>0</v>
      </c>
      <c r="O241" s="8">
        <v>0</v>
      </c>
      <c r="P241" s="8">
        <v>0</v>
      </c>
      <c r="Q241" s="8">
        <v>0</v>
      </c>
      <c r="R241" s="8">
        <v>0</v>
      </c>
      <c r="S241" s="6">
        <v>0</v>
      </c>
      <c r="T241" s="6">
        <v>0</v>
      </c>
      <c r="U241" s="9">
        <f t="shared" si="29"/>
        <v>0</v>
      </c>
      <c r="V241" s="6">
        <v>0</v>
      </c>
      <c r="W241" s="6">
        <v>0</v>
      </c>
      <c r="X241" s="9">
        <f t="shared" si="30"/>
        <v>0</v>
      </c>
      <c r="Y241" s="10">
        <f t="shared" si="31"/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10">
        <f t="shared" si="32"/>
        <v>0</v>
      </c>
      <c r="AL241" s="352" t="str">
        <f t="shared" si="33"/>
        <v/>
      </c>
    </row>
    <row r="242" spans="2:38" ht="18.75" x14ac:dyDescent="0.3">
      <c r="B242" s="11">
        <v>286</v>
      </c>
      <c r="C242" s="6">
        <v>2</v>
      </c>
      <c r="D242" s="6">
        <v>0</v>
      </c>
      <c r="E242" s="6">
        <v>0</v>
      </c>
      <c r="F242" s="6">
        <v>0</v>
      </c>
      <c r="G242" s="7">
        <f t="shared" si="26"/>
        <v>2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7">
        <f t="shared" si="27"/>
        <v>0</v>
      </c>
      <c r="N242" s="6">
        <f t="shared" si="28"/>
        <v>2</v>
      </c>
      <c r="O242" s="8">
        <v>0</v>
      </c>
      <c r="P242" s="8">
        <v>0</v>
      </c>
      <c r="Q242" s="8">
        <v>0</v>
      </c>
      <c r="R242" s="8">
        <v>0</v>
      </c>
      <c r="S242" s="6">
        <v>0</v>
      </c>
      <c r="T242" s="6">
        <v>0</v>
      </c>
      <c r="U242" s="9">
        <f t="shared" si="29"/>
        <v>0</v>
      </c>
      <c r="V242" s="6">
        <v>0</v>
      </c>
      <c r="W242" s="6">
        <v>0</v>
      </c>
      <c r="X242" s="9">
        <f t="shared" si="30"/>
        <v>0</v>
      </c>
      <c r="Y242" s="10">
        <f t="shared" si="31"/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10">
        <f t="shared" si="32"/>
        <v>0</v>
      </c>
      <c r="AL242" s="352" t="str">
        <f t="shared" si="33"/>
        <v/>
      </c>
    </row>
    <row r="243" spans="2:38" ht="18.75" x14ac:dyDescent="0.3">
      <c r="B243" s="11" t="s">
        <v>88</v>
      </c>
      <c r="C243" s="6">
        <v>0</v>
      </c>
      <c r="D243" s="6">
        <v>0</v>
      </c>
      <c r="E243" s="6">
        <v>0</v>
      </c>
      <c r="F243" s="6">
        <v>0</v>
      </c>
      <c r="G243" s="7">
        <f t="shared" si="26"/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7">
        <f t="shared" si="27"/>
        <v>0</v>
      </c>
      <c r="N243" s="6">
        <f t="shared" si="28"/>
        <v>0</v>
      </c>
      <c r="O243" s="8">
        <v>0</v>
      </c>
      <c r="P243" s="8">
        <v>0</v>
      </c>
      <c r="Q243" s="8">
        <v>0</v>
      </c>
      <c r="R243" s="8">
        <v>0</v>
      </c>
      <c r="S243" s="6">
        <v>0</v>
      </c>
      <c r="T243" s="6">
        <v>0</v>
      </c>
      <c r="U243" s="9">
        <f t="shared" si="29"/>
        <v>0</v>
      </c>
      <c r="V243" s="6">
        <v>0</v>
      </c>
      <c r="W243" s="6">
        <v>0</v>
      </c>
      <c r="X243" s="9">
        <f t="shared" si="30"/>
        <v>0</v>
      </c>
      <c r="Y243" s="10">
        <f t="shared" si="31"/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10">
        <f t="shared" si="32"/>
        <v>0</v>
      </c>
      <c r="AL243" s="352" t="str">
        <f t="shared" si="33"/>
        <v/>
      </c>
    </row>
    <row r="244" spans="2:38" ht="18.75" x14ac:dyDescent="0.3">
      <c r="B244" s="11">
        <v>287</v>
      </c>
      <c r="C244" s="6">
        <v>1</v>
      </c>
      <c r="D244" s="6">
        <v>1</v>
      </c>
      <c r="E244" s="6">
        <v>0</v>
      </c>
      <c r="F244" s="6">
        <v>0</v>
      </c>
      <c r="G244" s="7">
        <f t="shared" si="26"/>
        <v>2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7">
        <f t="shared" si="27"/>
        <v>0</v>
      </c>
      <c r="N244" s="6">
        <f t="shared" si="28"/>
        <v>2</v>
      </c>
      <c r="O244" s="8">
        <v>0</v>
      </c>
      <c r="P244" s="8">
        <v>0</v>
      </c>
      <c r="Q244" s="8">
        <v>0</v>
      </c>
      <c r="R244" s="8">
        <v>0</v>
      </c>
      <c r="S244" s="6">
        <v>0</v>
      </c>
      <c r="T244" s="6">
        <v>0</v>
      </c>
      <c r="U244" s="9">
        <f t="shared" si="29"/>
        <v>0</v>
      </c>
      <c r="V244" s="6">
        <v>0</v>
      </c>
      <c r="W244" s="6">
        <v>0</v>
      </c>
      <c r="X244" s="9">
        <f t="shared" si="30"/>
        <v>0</v>
      </c>
      <c r="Y244" s="10">
        <f t="shared" si="31"/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10">
        <f t="shared" si="32"/>
        <v>0</v>
      </c>
      <c r="AL244" s="352" t="str">
        <f t="shared" si="33"/>
        <v/>
      </c>
    </row>
    <row r="245" spans="2:38" ht="18.75" x14ac:dyDescent="0.3">
      <c r="B245" s="11" t="s">
        <v>89</v>
      </c>
      <c r="C245" s="6">
        <v>0</v>
      </c>
      <c r="D245" s="6">
        <v>0</v>
      </c>
      <c r="E245" s="6">
        <v>0</v>
      </c>
      <c r="F245" s="6">
        <v>0</v>
      </c>
      <c r="G245" s="7">
        <f t="shared" si="26"/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7">
        <f t="shared" si="27"/>
        <v>0</v>
      </c>
      <c r="N245" s="6">
        <f t="shared" si="28"/>
        <v>0</v>
      </c>
      <c r="O245" s="8">
        <v>0</v>
      </c>
      <c r="P245" s="8">
        <v>0</v>
      </c>
      <c r="Q245" s="8">
        <v>0</v>
      </c>
      <c r="R245" s="8">
        <v>0</v>
      </c>
      <c r="S245" s="6">
        <v>0</v>
      </c>
      <c r="T245" s="6">
        <v>0</v>
      </c>
      <c r="U245" s="9">
        <f t="shared" si="29"/>
        <v>0</v>
      </c>
      <c r="V245" s="6">
        <v>0</v>
      </c>
      <c r="W245" s="6">
        <v>0</v>
      </c>
      <c r="X245" s="9">
        <f t="shared" si="30"/>
        <v>0</v>
      </c>
      <c r="Y245" s="10">
        <f t="shared" si="31"/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10">
        <f t="shared" si="32"/>
        <v>0</v>
      </c>
      <c r="AL245" s="352" t="str">
        <f t="shared" si="33"/>
        <v/>
      </c>
    </row>
    <row r="246" spans="2:38" ht="18.75" x14ac:dyDescent="0.3">
      <c r="B246" s="11" t="s">
        <v>90</v>
      </c>
      <c r="C246" s="6">
        <v>0</v>
      </c>
      <c r="D246" s="6">
        <v>0</v>
      </c>
      <c r="E246" s="6">
        <v>0</v>
      </c>
      <c r="F246" s="6">
        <v>0</v>
      </c>
      <c r="G246" s="7">
        <f t="shared" si="26"/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7">
        <f t="shared" si="27"/>
        <v>0</v>
      </c>
      <c r="N246" s="6">
        <f t="shared" si="28"/>
        <v>0</v>
      </c>
      <c r="O246" s="8">
        <v>0</v>
      </c>
      <c r="P246" s="8">
        <v>0</v>
      </c>
      <c r="Q246" s="8">
        <v>0</v>
      </c>
      <c r="R246" s="8">
        <v>0</v>
      </c>
      <c r="S246" s="6">
        <v>0</v>
      </c>
      <c r="T246" s="6">
        <v>0</v>
      </c>
      <c r="U246" s="9">
        <f t="shared" si="29"/>
        <v>0</v>
      </c>
      <c r="V246" s="6">
        <v>0</v>
      </c>
      <c r="W246" s="6">
        <v>0</v>
      </c>
      <c r="X246" s="9">
        <f t="shared" si="30"/>
        <v>0</v>
      </c>
      <c r="Y246" s="10">
        <f t="shared" si="31"/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10">
        <f t="shared" si="32"/>
        <v>0</v>
      </c>
      <c r="AL246" s="352" t="str">
        <f t="shared" si="33"/>
        <v/>
      </c>
    </row>
    <row r="247" spans="2:38" ht="18.75" x14ac:dyDescent="0.3">
      <c r="B247" s="11">
        <v>288</v>
      </c>
      <c r="C247" s="6">
        <v>0</v>
      </c>
      <c r="D247" s="6">
        <v>0</v>
      </c>
      <c r="E247" s="6">
        <v>0</v>
      </c>
      <c r="F247" s="6">
        <v>0</v>
      </c>
      <c r="G247" s="7">
        <f t="shared" si="26"/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7">
        <f t="shared" si="27"/>
        <v>0</v>
      </c>
      <c r="N247" s="6">
        <f t="shared" si="28"/>
        <v>0</v>
      </c>
      <c r="O247" s="8">
        <v>0</v>
      </c>
      <c r="P247" s="8">
        <v>0</v>
      </c>
      <c r="Q247" s="8">
        <v>0</v>
      </c>
      <c r="R247" s="8">
        <v>0</v>
      </c>
      <c r="S247" s="6">
        <v>0</v>
      </c>
      <c r="T247" s="6">
        <v>0</v>
      </c>
      <c r="U247" s="9">
        <f t="shared" si="29"/>
        <v>0</v>
      </c>
      <c r="V247" s="6">
        <v>0</v>
      </c>
      <c r="W247" s="6">
        <v>0</v>
      </c>
      <c r="X247" s="9">
        <f t="shared" si="30"/>
        <v>0</v>
      </c>
      <c r="Y247" s="10">
        <f t="shared" si="31"/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10">
        <f t="shared" si="32"/>
        <v>0</v>
      </c>
      <c r="AL247" s="352" t="str">
        <f t="shared" si="33"/>
        <v/>
      </c>
    </row>
    <row r="248" spans="2:38" ht="18.75" x14ac:dyDescent="0.3">
      <c r="B248" s="11" t="s">
        <v>91</v>
      </c>
      <c r="C248" s="6">
        <v>3</v>
      </c>
      <c r="D248" s="6">
        <v>0</v>
      </c>
      <c r="E248" s="6">
        <v>0</v>
      </c>
      <c r="F248" s="6">
        <v>0</v>
      </c>
      <c r="G248" s="7">
        <f t="shared" si="26"/>
        <v>3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7">
        <f t="shared" si="27"/>
        <v>0</v>
      </c>
      <c r="N248" s="6">
        <f t="shared" si="28"/>
        <v>3</v>
      </c>
      <c r="O248" s="8">
        <v>0</v>
      </c>
      <c r="P248" s="8">
        <v>0</v>
      </c>
      <c r="Q248" s="8">
        <v>0</v>
      </c>
      <c r="R248" s="8">
        <v>0</v>
      </c>
      <c r="S248" s="6">
        <v>0</v>
      </c>
      <c r="T248" s="6">
        <v>0</v>
      </c>
      <c r="U248" s="9">
        <f t="shared" si="29"/>
        <v>0</v>
      </c>
      <c r="V248" s="6">
        <v>0</v>
      </c>
      <c r="W248" s="6">
        <v>0</v>
      </c>
      <c r="X248" s="9">
        <f t="shared" si="30"/>
        <v>0</v>
      </c>
      <c r="Y248" s="10">
        <f t="shared" si="31"/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10">
        <f t="shared" si="32"/>
        <v>0</v>
      </c>
      <c r="AL248" s="352" t="str">
        <f t="shared" si="33"/>
        <v/>
      </c>
    </row>
    <row r="249" spans="2:38" ht="18.75" x14ac:dyDescent="0.3">
      <c r="B249" s="11" t="s">
        <v>691</v>
      </c>
      <c r="C249" s="6"/>
      <c r="D249" s="6">
        <v>0</v>
      </c>
      <c r="E249" s="6">
        <v>0</v>
      </c>
      <c r="F249" s="6">
        <v>0</v>
      </c>
      <c r="G249" s="7">
        <f t="shared" si="26"/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7">
        <f t="shared" si="27"/>
        <v>0</v>
      </c>
      <c r="N249" s="6">
        <f t="shared" si="28"/>
        <v>0</v>
      </c>
      <c r="O249" s="8">
        <v>0</v>
      </c>
      <c r="P249" s="8">
        <v>0</v>
      </c>
      <c r="Q249" s="8">
        <v>0</v>
      </c>
      <c r="R249" s="8">
        <v>0</v>
      </c>
      <c r="S249" s="6">
        <v>0</v>
      </c>
      <c r="T249" s="6">
        <v>0</v>
      </c>
      <c r="U249" s="9">
        <f t="shared" si="29"/>
        <v>0</v>
      </c>
      <c r="V249" s="6">
        <v>0</v>
      </c>
      <c r="W249" s="6">
        <v>0</v>
      </c>
      <c r="X249" s="9">
        <f t="shared" si="30"/>
        <v>0</v>
      </c>
      <c r="Y249" s="10">
        <f t="shared" si="31"/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10">
        <f t="shared" si="32"/>
        <v>0</v>
      </c>
    </row>
    <row r="250" spans="2:38" ht="18.75" x14ac:dyDescent="0.3">
      <c r="B250" s="11">
        <v>289</v>
      </c>
      <c r="C250" s="6">
        <v>1</v>
      </c>
      <c r="D250" s="6">
        <v>1</v>
      </c>
      <c r="E250" s="6">
        <v>0</v>
      </c>
      <c r="F250" s="6">
        <v>0</v>
      </c>
      <c r="G250" s="7">
        <f t="shared" si="26"/>
        <v>2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7">
        <f t="shared" si="27"/>
        <v>0</v>
      </c>
      <c r="N250" s="6">
        <f t="shared" si="28"/>
        <v>2</v>
      </c>
      <c r="O250" s="8">
        <v>0</v>
      </c>
      <c r="P250" s="8">
        <v>0</v>
      </c>
      <c r="Q250" s="8">
        <v>0</v>
      </c>
      <c r="R250" s="8">
        <v>0</v>
      </c>
      <c r="S250" s="6">
        <v>0</v>
      </c>
      <c r="T250" s="6">
        <v>0</v>
      </c>
      <c r="U250" s="9">
        <f t="shared" si="29"/>
        <v>0</v>
      </c>
      <c r="V250" s="6">
        <v>0</v>
      </c>
      <c r="W250" s="6">
        <v>0</v>
      </c>
      <c r="X250" s="9">
        <f t="shared" si="30"/>
        <v>0</v>
      </c>
      <c r="Y250" s="10">
        <f t="shared" si="31"/>
        <v>0</v>
      </c>
      <c r="Z250" s="6">
        <v>1</v>
      </c>
      <c r="AA250" s="6">
        <v>1</v>
      </c>
      <c r="AB250" s="6">
        <v>4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10">
        <f t="shared" si="32"/>
        <v>6</v>
      </c>
      <c r="AL250" s="352" t="str">
        <f t="shared" si="33"/>
        <v/>
      </c>
    </row>
    <row r="251" spans="2:38" ht="18.75" x14ac:dyDescent="0.3">
      <c r="B251" s="11" t="s">
        <v>566</v>
      </c>
      <c r="C251" s="6">
        <v>10</v>
      </c>
      <c r="D251" s="6">
        <v>17</v>
      </c>
      <c r="E251" s="6">
        <v>0</v>
      </c>
      <c r="F251" s="6">
        <v>0</v>
      </c>
      <c r="G251" s="7">
        <f t="shared" si="26"/>
        <v>27</v>
      </c>
      <c r="H251" s="6">
        <v>26</v>
      </c>
      <c r="I251" s="6">
        <v>0</v>
      </c>
      <c r="J251" s="6">
        <v>0</v>
      </c>
      <c r="K251" s="6">
        <v>0</v>
      </c>
      <c r="L251" s="6">
        <v>0</v>
      </c>
      <c r="M251" s="7">
        <f t="shared" si="27"/>
        <v>26</v>
      </c>
      <c r="N251" s="6">
        <f t="shared" si="28"/>
        <v>1</v>
      </c>
      <c r="O251" s="8">
        <v>23</v>
      </c>
      <c r="P251" s="8">
        <v>1</v>
      </c>
      <c r="Q251" s="8">
        <v>2</v>
      </c>
      <c r="R251" s="8">
        <v>0</v>
      </c>
      <c r="S251" s="6">
        <v>0</v>
      </c>
      <c r="T251" s="6">
        <v>0</v>
      </c>
      <c r="U251" s="9">
        <f t="shared" si="29"/>
        <v>0</v>
      </c>
      <c r="V251" s="6">
        <v>0</v>
      </c>
      <c r="W251" s="6">
        <v>0</v>
      </c>
      <c r="X251" s="9">
        <f t="shared" si="30"/>
        <v>0</v>
      </c>
      <c r="Y251" s="10">
        <f t="shared" si="31"/>
        <v>0</v>
      </c>
      <c r="Z251" s="6">
        <v>14</v>
      </c>
      <c r="AA251" s="6">
        <v>1</v>
      </c>
      <c r="AB251" s="6">
        <v>13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1</v>
      </c>
      <c r="AK251" s="10">
        <f t="shared" si="32"/>
        <v>29</v>
      </c>
      <c r="AL251" s="352" t="str">
        <f t="shared" si="33"/>
        <v/>
      </c>
    </row>
    <row r="252" spans="2:38" ht="18.75" x14ac:dyDescent="0.3">
      <c r="B252" s="11">
        <v>291</v>
      </c>
      <c r="C252" s="6">
        <v>10</v>
      </c>
      <c r="D252" s="6">
        <v>152</v>
      </c>
      <c r="E252" s="6">
        <v>0</v>
      </c>
      <c r="F252" s="6">
        <v>0</v>
      </c>
      <c r="G252" s="7">
        <f t="shared" si="26"/>
        <v>162</v>
      </c>
      <c r="H252" s="6">
        <v>146</v>
      </c>
      <c r="I252" s="6">
        <v>0</v>
      </c>
      <c r="J252" s="6">
        <v>0</v>
      </c>
      <c r="K252" s="6">
        <v>0</v>
      </c>
      <c r="L252" s="6">
        <v>0</v>
      </c>
      <c r="M252" s="7">
        <f t="shared" si="27"/>
        <v>146</v>
      </c>
      <c r="N252" s="6">
        <f t="shared" si="28"/>
        <v>16</v>
      </c>
      <c r="O252" s="8">
        <v>126</v>
      </c>
      <c r="P252" s="8">
        <v>13</v>
      </c>
      <c r="Q252" s="8">
        <v>6</v>
      </c>
      <c r="R252" s="8">
        <v>1</v>
      </c>
      <c r="S252" s="6">
        <v>0</v>
      </c>
      <c r="T252" s="6">
        <v>0</v>
      </c>
      <c r="U252" s="9">
        <f t="shared" si="29"/>
        <v>0</v>
      </c>
      <c r="V252" s="6">
        <v>0</v>
      </c>
      <c r="W252" s="6">
        <v>0</v>
      </c>
      <c r="X252" s="9">
        <f t="shared" si="30"/>
        <v>0</v>
      </c>
      <c r="Y252" s="10">
        <f t="shared" si="31"/>
        <v>0</v>
      </c>
      <c r="Z252" s="6">
        <v>4</v>
      </c>
      <c r="AA252" s="6">
        <v>7</v>
      </c>
      <c r="AB252" s="6">
        <v>123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10">
        <f t="shared" si="32"/>
        <v>134</v>
      </c>
      <c r="AL252" s="352" t="str">
        <f t="shared" si="33"/>
        <v/>
      </c>
    </row>
    <row r="253" spans="2:38" ht="18.75" x14ac:dyDescent="0.3">
      <c r="B253" s="11">
        <v>292</v>
      </c>
      <c r="C253" s="6">
        <v>0</v>
      </c>
      <c r="D253" s="6">
        <v>0</v>
      </c>
      <c r="E253" s="6">
        <v>0</v>
      </c>
      <c r="F253" s="6">
        <v>0</v>
      </c>
      <c r="G253" s="7">
        <f t="shared" si="26"/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7">
        <f t="shared" si="27"/>
        <v>0</v>
      </c>
      <c r="N253" s="6">
        <f t="shared" si="28"/>
        <v>0</v>
      </c>
      <c r="O253" s="8">
        <v>0</v>
      </c>
      <c r="P253" s="8">
        <v>0</v>
      </c>
      <c r="Q253" s="8">
        <v>0</v>
      </c>
      <c r="R253" s="8">
        <v>0</v>
      </c>
      <c r="S253" s="6">
        <v>0</v>
      </c>
      <c r="T253" s="6">
        <v>0</v>
      </c>
      <c r="U253" s="9">
        <f t="shared" si="29"/>
        <v>0</v>
      </c>
      <c r="V253" s="6">
        <v>0</v>
      </c>
      <c r="W253" s="6">
        <v>0</v>
      </c>
      <c r="X253" s="9">
        <f t="shared" si="30"/>
        <v>0</v>
      </c>
      <c r="Y253" s="10">
        <f t="shared" si="31"/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10">
        <f t="shared" si="32"/>
        <v>0</v>
      </c>
      <c r="AL253" s="352" t="str">
        <f t="shared" si="33"/>
        <v/>
      </c>
    </row>
    <row r="254" spans="2:38" ht="18.75" x14ac:dyDescent="0.3">
      <c r="B254" s="11">
        <v>293</v>
      </c>
      <c r="C254" s="6">
        <v>11</v>
      </c>
      <c r="D254" s="6">
        <v>1</v>
      </c>
      <c r="E254" s="6">
        <v>0</v>
      </c>
      <c r="F254" s="6">
        <v>0</v>
      </c>
      <c r="G254" s="7">
        <f t="shared" si="26"/>
        <v>12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7">
        <f t="shared" si="27"/>
        <v>1</v>
      </c>
      <c r="N254" s="6">
        <f t="shared" si="28"/>
        <v>11</v>
      </c>
      <c r="O254" s="8">
        <v>1</v>
      </c>
      <c r="P254" s="8">
        <v>0</v>
      </c>
      <c r="Q254" s="8">
        <v>0</v>
      </c>
      <c r="R254" s="8">
        <v>0</v>
      </c>
      <c r="S254" s="6">
        <v>0</v>
      </c>
      <c r="T254" s="6">
        <v>0</v>
      </c>
      <c r="U254" s="9">
        <f t="shared" si="29"/>
        <v>0</v>
      </c>
      <c r="V254" s="6">
        <v>0</v>
      </c>
      <c r="W254" s="6">
        <v>0</v>
      </c>
      <c r="X254" s="9">
        <f t="shared" si="30"/>
        <v>0</v>
      </c>
      <c r="Y254" s="10">
        <f t="shared" si="31"/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10">
        <f t="shared" si="32"/>
        <v>0</v>
      </c>
      <c r="AL254" s="352" t="str">
        <f t="shared" si="33"/>
        <v/>
      </c>
    </row>
    <row r="255" spans="2:38" ht="18.75" x14ac:dyDescent="0.3">
      <c r="B255" s="11" t="s">
        <v>438</v>
      </c>
      <c r="C255" s="6">
        <v>0</v>
      </c>
      <c r="D255" s="6">
        <v>0</v>
      </c>
      <c r="E255" s="6">
        <v>0</v>
      </c>
      <c r="F255" s="6">
        <v>0</v>
      </c>
      <c r="G255" s="7">
        <f t="shared" si="26"/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7">
        <f t="shared" si="27"/>
        <v>0</v>
      </c>
      <c r="N255" s="6">
        <f t="shared" si="28"/>
        <v>0</v>
      </c>
      <c r="O255" s="8">
        <v>0</v>
      </c>
      <c r="P255" s="8">
        <v>0</v>
      </c>
      <c r="Q255" s="8">
        <v>0</v>
      </c>
      <c r="R255" s="8">
        <v>0</v>
      </c>
      <c r="S255" s="6">
        <v>0</v>
      </c>
      <c r="T255" s="6">
        <v>0</v>
      </c>
      <c r="U255" s="9">
        <f t="shared" si="29"/>
        <v>0</v>
      </c>
      <c r="V255" s="6">
        <v>0</v>
      </c>
      <c r="W255" s="6">
        <v>0</v>
      </c>
      <c r="X255" s="9">
        <f t="shared" si="30"/>
        <v>0</v>
      </c>
      <c r="Y255" s="10">
        <f t="shared" si="31"/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10">
        <f t="shared" si="32"/>
        <v>0</v>
      </c>
      <c r="AL255" s="352" t="str">
        <f t="shared" si="33"/>
        <v/>
      </c>
    </row>
    <row r="256" spans="2:38" ht="18.75" x14ac:dyDescent="0.3">
      <c r="B256" s="11" t="s">
        <v>439</v>
      </c>
      <c r="C256" s="6">
        <v>0</v>
      </c>
      <c r="D256" s="6">
        <v>1</v>
      </c>
      <c r="E256" s="6">
        <v>0</v>
      </c>
      <c r="F256" s="6">
        <v>0</v>
      </c>
      <c r="G256" s="7">
        <f t="shared" si="26"/>
        <v>1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7">
        <f t="shared" si="27"/>
        <v>0</v>
      </c>
      <c r="N256" s="6">
        <f t="shared" si="28"/>
        <v>1</v>
      </c>
      <c r="O256" s="8">
        <v>0</v>
      </c>
      <c r="P256" s="8">
        <v>0</v>
      </c>
      <c r="Q256" s="8">
        <v>0</v>
      </c>
      <c r="R256" s="8">
        <v>0</v>
      </c>
      <c r="S256" s="6">
        <v>0</v>
      </c>
      <c r="T256" s="6">
        <v>0</v>
      </c>
      <c r="U256" s="9">
        <f t="shared" si="29"/>
        <v>0</v>
      </c>
      <c r="V256" s="6">
        <v>0</v>
      </c>
      <c r="W256" s="6">
        <v>0</v>
      </c>
      <c r="X256" s="9">
        <f t="shared" si="30"/>
        <v>0</v>
      </c>
      <c r="Y256" s="10">
        <f t="shared" si="31"/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10">
        <f t="shared" si="32"/>
        <v>0</v>
      </c>
      <c r="AL256" s="352" t="str">
        <f t="shared" si="33"/>
        <v/>
      </c>
    </row>
    <row r="257" spans="2:38" ht="18.75" x14ac:dyDescent="0.3">
      <c r="B257" s="11" t="s">
        <v>440</v>
      </c>
      <c r="C257" s="6">
        <v>0</v>
      </c>
      <c r="D257" s="6">
        <v>0</v>
      </c>
      <c r="E257" s="6">
        <v>0</v>
      </c>
      <c r="F257" s="6">
        <v>0</v>
      </c>
      <c r="G257" s="7">
        <f t="shared" si="26"/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7">
        <f t="shared" si="27"/>
        <v>0</v>
      </c>
      <c r="N257" s="6">
        <f t="shared" si="28"/>
        <v>0</v>
      </c>
      <c r="O257" s="8">
        <v>0</v>
      </c>
      <c r="P257" s="8">
        <v>0</v>
      </c>
      <c r="Q257" s="8">
        <v>0</v>
      </c>
      <c r="R257" s="8">
        <v>0</v>
      </c>
      <c r="S257" s="6">
        <v>0</v>
      </c>
      <c r="T257" s="6">
        <v>0</v>
      </c>
      <c r="U257" s="9">
        <f t="shared" si="29"/>
        <v>0</v>
      </c>
      <c r="V257" s="6">
        <v>0</v>
      </c>
      <c r="W257" s="6">
        <v>0</v>
      </c>
      <c r="X257" s="9">
        <f t="shared" si="30"/>
        <v>0</v>
      </c>
      <c r="Y257" s="10">
        <f t="shared" si="31"/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10">
        <f t="shared" si="32"/>
        <v>0</v>
      </c>
      <c r="AL257" s="352" t="str">
        <f t="shared" si="33"/>
        <v/>
      </c>
    </row>
    <row r="258" spans="2:38" ht="18.75" x14ac:dyDescent="0.3">
      <c r="B258" s="11" t="s">
        <v>441</v>
      </c>
      <c r="C258" s="6">
        <v>0</v>
      </c>
      <c r="D258" s="6">
        <v>0</v>
      </c>
      <c r="E258" s="6">
        <v>0</v>
      </c>
      <c r="F258" s="6">
        <v>0</v>
      </c>
      <c r="G258" s="7">
        <f t="shared" si="26"/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7">
        <f t="shared" si="27"/>
        <v>0</v>
      </c>
      <c r="N258" s="6">
        <f t="shared" si="28"/>
        <v>0</v>
      </c>
      <c r="O258" s="8">
        <v>0</v>
      </c>
      <c r="P258" s="8">
        <v>0</v>
      </c>
      <c r="Q258" s="8">
        <v>0</v>
      </c>
      <c r="R258" s="8">
        <v>0</v>
      </c>
      <c r="S258" s="6">
        <v>0</v>
      </c>
      <c r="T258" s="6">
        <v>0</v>
      </c>
      <c r="U258" s="9">
        <f t="shared" si="29"/>
        <v>0</v>
      </c>
      <c r="V258" s="6">
        <v>0</v>
      </c>
      <c r="W258" s="6">
        <v>0</v>
      </c>
      <c r="X258" s="9">
        <f t="shared" si="30"/>
        <v>0</v>
      </c>
      <c r="Y258" s="10">
        <f t="shared" si="31"/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10">
        <f t="shared" si="32"/>
        <v>0</v>
      </c>
      <c r="AL258" s="352" t="str">
        <f t="shared" si="33"/>
        <v/>
      </c>
    </row>
    <row r="259" spans="2:38" ht="18.75" x14ac:dyDescent="0.3">
      <c r="B259" s="11">
        <v>294</v>
      </c>
      <c r="C259" s="6">
        <v>0</v>
      </c>
      <c r="D259" s="6">
        <v>0</v>
      </c>
      <c r="E259" s="6">
        <v>0</v>
      </c>
      <c r="F259" s="6">
        <v>0</v>
      </c>
      <c r="G259" s="7">
        <f t="shared" si="26"/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7">
        <f t="shared" si="27"/>
        <v>0</v>
      </c>
      <c r="N259" s="6">
        <f t="shared" si="28"/>
        <v>0</v>
      </c>
      <c r="O259" s="8">
        <v>0</v>
      </c>
      <c r="P259" s="8">
        <v>0</v>
      </c>
      <c r="Q259" s="8">
        <v>0</v>
      </c>
      <c r="R259" s="8">
        <v>0</v>
      </c>
      <c r="S259" s="6">
        <v>0</v>
      </c>
      <c r="T259" s="6">
        <v>0</v>
      </c>
      <c r="U259" s="9">
        <f t="shared" si="29"/>
        <v>0</v>
      </c>
      <c r="V259" s="6">
        <v>0</v>
      </c>
      <c r="W259" s="6">
        <v>0</v>
      </c>
      <c r="X259" s="9">
        <f t="shared" si="30"/>
        <v>0</v>
      </c>
      <c r="Y259" s="10">
        <f t="shared" si="31"/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10">
        <f t="shared" si="32"/>
        <v>0</v>
      </c>
      <c r="AL259" s="352" t="str">
        <f t="shared" si="33"/>
        <v/>
      </c>
    </row>
    <row r="260" spans="2:38" ht="18.75" x14ac:dyDescent="0.3">
      <c r="B260" s="11">
        <v>295</v>
      </c>
      <c r="C260" s="6">
        <v>1</v>
      </c>
      <c r="D260" s="6">
        <v>0</v>
      </c>
      <c r="E260" s="6">
        <v>0</v>
      </c>
      <c r="F260" s="6">
        <v>0</v>
      </c>
      <c r="G260" s="7">
        <f t="shared" si="26"/>
        <v>1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7">
        <f t="shared" si="27"/>
        <v>0</v>
      </c>
      <c r="N260" s="6">
        <f t="shared" si="28"/>
        <v>1</v>
      </c>
      <c r="O260" s="8">
        <v>0</v>
      </c>
      <c r="P260" s="8">
        <v>0</v>
      </c>
      <c r="Q260" s="8">
        <v>0</v>
      </c>
      <c r="R260" s="8">
        <v>0</v>
      </c>
      <c r="S260" s="6">
        <v>0</v>
      </c>
      <c r="T260" s="6">
        <v>0</v>
      </c>
      <c r="U260" s="9">
        <f t="shared" si="29"/>
        <v>0</v>
      </c>
      <c r="V260" s="6">
        <v>0</v>
      </c>
      <c r="W260" s="6">
        <v>0</v>
      </c>
      <c r="X260" s="9">
        <f t="shared" si="30"/>
        <v>0</v>
      </c>
      <c r="Y260" s="10">
        <f t="shared" si="31"/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10">
        <f t="shared" si="32"/>
        <v>0</v>
      </c>
      <c r="AL260" s="352" t="str">
        <f t="shared" si="33"/>
        <v/>
      </c>
    </row>
    <row r="261" spans="2:38" ht="18.75" x14ac:dyDescent="0.3">
      <c r="B261" s="11" t="s">
        <v>92</v>
      </c>
      <c r="C261" s="6">
        <v>0</v>
      </c>
      <c r="D261" s="6">
        <v>0</v>
      </c>
      <c r="E261" s="6">
        <v>0</v>
      </c>
      <c r="F261" s="6">
        <v>0</v>
      </c>
      <c r="G261" s="7">
        <f t="shared" si="26"/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7">
        <f t="shared" si="27"/>
        <v>0</v>
      </c>
      <c r="N261" s="6">
        <f t="shared" si="28"/>
        <v>0</v>
      </c>
      <c r="O261" s="8">
        <v>0</v>
      </c>
      <c r="P261" s="8">
        <v>0</v>
      </c>
      <c r="Q261" s="8">
        <v>0</v>
      </c>
      <c r="R261" s="8">
        <v>0</v>
      </c>
      <c r="S261" s="6">
        <v>0</v>
      </c>
      <c r="T261" s="6">
        <v>0</v>
      </c>
      <c r="U261" s="9">
        <f t="shared" si="29"/>
        <v>0</v>
      </c>
      <c r="V261" s="6">
        <v>0</v>
      </c>
      <c r="W261" s="6">
        <v>0</v>
      </c>
      <c r="X261" s="9">
        <f t="shared" si="30"/>
        <v>0</v>
      </c>
      <c r="Y261" s="10">
        <f t="shared" si="31"/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10">
        <f t="shared" si="32"/>
        <v>0</v>
      </c>
      <c r="AL261" s="352" t="str">
        <f t="shared" si="33"/>
        <v/>
      </c>
    </row>
    <row r="262" spans="2:38" ht="18.75" x14ac:dyDescent="0.3">
      <c r="B262" s="11" t="s">
        <v>442</v>
      </c>
      <c r="C262" s="6">
        <v>0</v>
      </c>
      <c r="D262" s="6">
        <v>0</v>
      </c>
      <c r="E262" s="6">
        <v>0</v>
      </c>
      <c r="F262" s="6">
        <v>0</v>
      </c>
      <c r="G262" s="7">
        <f t="shared" si="26"/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>
        <f t="shared" si="27"/>
        <v>0</v>
      </c>
      <c r="N262" s="6">
        <f t="shared" si="28"/>
        <v>0</v>
      </c>
      <c r="O262" s="8">
        <v>0</v>
      </c>
      <c r="P262" s="8">
        <v>0</v>
      </c>
      <c r="Q262" s="8">
        <v>0</v>
      </c>
      <c r="R262" s="8">
        <v>0</v>
      </c>
      <c r="S262" s="6">
        <v>0</v>
      </c>
      <c r="T262" s="6">
        <v>0</v>
      </c>
      <c r="U262" s="9">
        <f t="shared" si="29"/>
        <v>0</v>
      </c>
      <c r="V262" s="6">
        <v>0</v>
      </c>
      <c r="W262" s="6">
        <v>0</v>
      </c>
      <c r="X262" s="9">
        <f t="shared" si="30"/>
        <v>0</v>
      </c>
      <c r="Y262" s="10">
        <f t="shared" si="31"/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10">
        <f t="shared" si="32"/>
        <v>0</v>
      </c>
      <c r="AL262" s="352" t="str">
        <f t="shared" si="33"/>
        <v/>
      </c>
    </row>
    <row r="263" spans="2:38" ht="18.75" x14ac:dyDescent="0.3">
      <c r="B263" s="11">
        <v>296</v>
      </c>
      <c r="C263" s="6">
        <v>0</v>
      </c>
      <c r="D263" s="6">
        <v>0</v>
      </c>
      <c r="E263" s="6">
        <v>0</v>
      </c>
      <c r="F263" s="6">
        <v>0</v>
      </c>
      <c r="G263" s="7">
        <f t="shared" ref="G263:G321" si="34">SUM(C263:F263)</f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7">
        <f t="shared" ref="M263:M321" si="35">SUM(H263:L263)</f>
        <v>0</v>
      </c>
      <c r="N263" s="6">
        <f t="shared" ref="N263:N321" si="36">G263-M263</f>
        <v>0</v>
      </c>
      <c r="O263" s="8">
        <v>0</v>
      </c>
      <c r="P263" s="8">
        <v>0</v>
      </c>
      <c r="Q263" s="8">
        <v>0</v>
      </c>
      <c r="R263" s="8">
        <v>0</v>
      </c>
      <c r="S263" s="6">
        <v>0</v>
      </c>
      <c r="T263" s="6">
        <v>0</v>
      </c>
      <c r="U263" s="9">
        <f t="shared" ref="U263:U321" si="37">SUM(S263:T263)</f>
        <v>0</v>
      </c>
      <c r="V263" s="6">
        <v>0</v>
      </c>
      <c r="W263" s="6">
        <v>0</v>
      </c>
      <c r="X263" s="9">
        <f t="shared" ref="X263:X321" si="38">SUM(V263:W263)</f>
        <v>0</v>
      </c>
      <c r="Y263" s="10">
        <f t="shared" ref="Y263:Y321" si="39">SUM(U263+X263)</f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10">
        <f t="shared" ref="AK263:AK321" si="40">SUM(Z263:AJ263)</f>
        <v>0</v>
      </c>
      <c r="AL263" s="352" t="str">
        <f t="shared" si="33"/>
        <v/>
      </c>
    </row>
    <row r="264" spans="2:38" ht="18.75" x14ac:dyDescent="0.3">
      <c r="B264" s="11">
        <v>298</v>
      </c>
      <c r="C264" s="6">
        <v>1</v>
      </c>
      <c r="D264" s="6">
        <v>5</v>
      </c>
      <c r="E264" s="6">
        <v>0</v>
      </c>
      <c r="F264" s="6">
        <v>0</v>
      </c>
      <c r="G264" s="7">
        <f t="shared" si="34"/>
        <v>6</v>
      </c>
      <c r="H264" s="6">
        <v>6</v>
      </c>
      <c r="I264" s="6">
        <v>0</v>
      </c>
      <c r="J264" s="6">
        <v>0</v>
      </c>
      <c r="K264" s="6">
        <v>0</v>
      </c>
      <c r="L264" s="6">
        <v>0</v>
      </c>
      <c r="M264" s="7">
        <f t="shared" si="35"/>
        <v>6</v>
      </c>
      <c r="N264" s="6">
        <f t="shared" si="36"/>
        <v>0</v>
      </c>
      <c r="O264" s="8">
        <v>5</v>
      </c>
      <c r="P264" s="8">
        <v>1</v>
      </c>
      <c r="Q264" s="8">
        <v>0</v>
      </c>
      <c r="R264" s="8">
        <v>0</v>
      </c>
      <c r="S264" s="6">
        <v>0</v>
      </c>
      <c r="T264" s="6">
        <v>0</v>
      </c>
      <c r="U264" s="9">
        <f t="shared" si="37"/>
        <v>0</v>
      </c>
      <c r="V264" s="6">
        <v>0</v>
      </c>
      <c r="W264" s="6">
        <v>0</v>
      </c>
      <c r="X264" s="9">
        <f t="shared" si="38"/>
        <v>0</v>
      </c>
      <c r="Y264" s="10">
        <f t="shared" si="39"/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10">
        <f t="shared" si="40"/>
        <v>0</v>
      </c>
      <c r="AL264" s="352" t="str">
        <f t="shared" si="33"/>
        <v/>
      </c>
    </row>
    <row r="265" spans="2:38" ht="18.75" x14ac:dyDescent="0.3">
      <c r="B265" s="11">
        <v>299</v>
      </c>
      <c r="C265" s="6">
        <v>0</v>
      </c>
      <c r="D265" s="6">
        <v>0</v>
      </c>
      <c r="E265" s="6">
        <v>0</v>
      </c>
      <c r="F265" s="6">
        <v>0</v>
      </c>
      <c r="G265" s="7">
        <f t="shared" si="34"/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>
        <f t="shared" si="35"/>
        <v>0</v>
      </c>
      <c r="N265" s="6">
        <f t="shared" si="36"/>
        <v>0</v>
      </c>
      <c r="O265" s="8">
        <v>0</v>
      </c>
      <c r="P265" s="8">
        <v>0</v>
      </c>
      <c r="Q265" s="8">
        <v>0</v>
      </c>
      <c r="R265" s="8">
        <v>0</v>
      </c>
      <c r="S265" s="6">
        <v>0</v>
      </c>
      <c r="T265" s="6">
        <v>0</v>
      </c>
      <c r="U265" s="9">
        <f t="shared" si="37"/>
        <v>0</v>
      </c>
      <c r="V265" s="6">
        <v>0</v>
      </c>
      <c r="W265" s="6">
        <v>0</v>
      </c>
      <c r="X265" s="9">
        <f t="shared" si="38"/>
        <v>0</v>
      </c>
      <c r="Y265" s="10">
        <f t="shared" si="39"/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10">
        <f t="shared" si="40"/>
        <v>0</v>
      </c>
      <c r="AL265" s="352" t="str">
        <f t="shared" si="33"/>
        <v/>
      </c>
    </row>
    <row r="266" spans="2:38" ht="18.75" x14ac:dyDescent="0.3">
      <c r="B266" s="11">
        <v>300</v>
      </c>
      <c r="C266" s="6">
        <v>4</v>
      </c>
      <c r="D266" s="6">
        <v>0</v>
      </c>
      <c r="E266" s="6">
        <v>0</v>
      </c>
      <c r="F266" s="6">
        <v>0</v>
      </c>
      <c r="G266" s="7">
        <f t="shared" si="34"/>
        <v>4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7">
        <f t="shared" si="35"/>
        <v>1</v>
      </c>
      <c r="N266" s="6">
        <f t="shared" si="36"/>
        <v>3</v>
      </c>
      <c r="O266" s="8">
        <v>1</v>
      </c>
      <c r="P266" s="8">
        <v>0</v>
      </c>
      <c r="Q266" s="8">
        <v>0</v>
      </c>
      <c r="R266" s="8">
        <v>0</v>
      </c>
      <c r="S266" s="6">
        <v>0</v>
      </c>
      <c r="T266" s="6">
        <v>0</v>
      </c>
      <c r="U266" s="9">
        <f t="shared" si="37"/>
        <v>0</v>
      </c>
      <c r="V266" s="6">
        <v>0</v>
      </c>
      <c r="W266" s="6">
        <v>0</v>
      </c>
      <c r="X266" s="9">
        <f t="shared" si="38"/>
        <v>0</v>
      </c>
      <c r="Y266" s="10">
        <f t="shared" si="39"/>
        <v>0</v>
      </c>
      <c r="Z266" s="6">
        <v>0</v>
      </c>
      <c r="AA266" s="6">
        <v>0</v>
      </c>
      <c r="AB266" s="6">
        <v>2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10">
        <f t="shared" si="40"/>
        <v>2</v>
      </c>
      <c r="AL266" s="352" t="str">
        <f t="shared" si="33"/>
        <v/>
      </c>
    </row>
    <row r="267" spans="2:38" ht="18.75" x14ac:dyDescent="0.3">
      <c r="B267" s="11">
        <v>301</v>
      </c>
      <c r="C267" s="6">
        <v>3</v>
      </c>
      <c r="D267" s="6">
        <v>0</v>
      </c>
      <c r="E267" s="6">
        <v>0</v>
      </c>
      <c r="F267" s="6">
        <v>0</v>
      </c>
      <c r="G267" s="7">
        <f t="shared" si="34"/>
        <v>3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7">
        <f t="shared" si="35"/>
        <v>1</v>
      </c>
      <c r="N267" s="6">
        <f t="shared" si="36"/>
        <v>2</v>
      </c>
      <c r="O267" s="8">
        <v>1</v>
      </c>
      <c r="P267" s="8">
        <v>0</v>
      </c>
      <c r="Q267" s="8">
        <v>0</v>
      </c>
      <c r="R267" s="8">
        <v>0</v>
      </c>
      <c r="S267" s="6">
        <v>0</v>
      </c>
      <c r="T267" s="6">
        <v>0</v>
      </c>
      <c r="U267" s="9">
        <f t="shared" si="37"/>
        <v>0</v>
      </c>
      <c r="V267" s="6">
        <v>0</v>
      </c>
      <c r="W267" s="6">
        <v>0</v>
      </c>
      <c r="X267" s="9">
        <f t="shared" si="38"/>
        <v>0</v>
      </c>
      <c r="Y267" s="10">
        <f t="shared" si="39"/>
        <v>0</v>
      </c>
      <c r="Z267" s="6">
        <v>0</v>
      </c>
      <c r="AA267" s="6">
        <v>0</v>
      </c>
      <c r="AB267" s="6">
        <v>1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10">
        <f t="shared" si="40"/>
        <v>1</v>
      </c>
      <c r="AL267" s="352" t="str">
        <f t="shared" si="33"/>
        <v/>
      </c>
    </row>
    <row r="268" spans="2:38" ht="18.75" x14ac:dyDescent="0.3">
      <c r="B268" s="11">
        <v>302</v>
      </c>
      <c r="C268" s="6">
        <v>0</v>
      </c>
      <c r="D268" s="6">
        <v>0</v>
      </c>
      <c r="E268" s="6">
        <v>0</v>
      </c>
      <c r="F268" s="6">
        <v>0</v>
      </c>
      <c r="G268" s="7">
        <f t="shared" si="34"/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7">
        <f t="shared" si="35"/>
        <v>0</v>
      </c>
      <c r="N268" s="6">
        <f t="shared" si="36"/>
        <v>0</v>
      </c>
      <c r="O268" s="8">
        <v>0</v>
      </c>
      <c r="P268" s="8">
        <v>0</v>
      </c>
      <c r="Q268" s="8">
        <v>0</v>
      </c>
      <c r="R268" s="8">
        <v>0</v>
      </c>
      <c r="S268" s="6">
        <v>0</v>
      </c>
      <c r="T268" s="6">
        <v>0</v>
      </c>
      <c r="U268" s="9">
        <f t="shared" si="37"/>
        <v>0</v>
      </c>
      <c r="V268" s="6">
        <v>0</v>
      </c>
      <c r="W268" s="6">
        <v>0</v>
      </c>
      <c r="X268" s="9">
        <f t="shared" si="38"/>
        <v>0</v>
      </c>
      <c r="Y268" s="10">
        <f t="shared" si="39"/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10">
        <f t="shared" si="40"/>
        <v>0</v>
      </c>
      <c r="AL268" s="352" t="str">
        <f t="shared" si="33"/>
        <v/>
      </c>
    </row>
    <row r="269" spans="2:38" ht="18.75" x14ac:dyDescent="0.3">
      <c r="B269" s="11">
        <v>303</v>
      </c>
      <c r="C269" s="6">
        <v>0</v>
      </c>
      <c r="D269" s="6">
        <v>0</v>
      </c>
      <c r="E269" s="6">
        <v>0</v>
      </c>
      <c r="F269" s="6">
        <v>0</v>
      </c>
      <c r="G269" s="7">
        <f t="shared" si="34"/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7">
        <f t="shared" si="35"/>
        <v>0</v>
      </c>
      <c r="N269" s="6">
        <f t="shared" si="36"/>
        <v>0</v>
      </c>
      <c r="O269" s="8">
        <v>0</v>
      </c>
      <c r="P269" s="8">
        <v>0</v>
      </c>
      <c r="Q269" s="8">
        <v>0</v>
      </c>
      <c r="R269" s="8">
        <v>0</v>
      </c>
      <c r="S269" s="6">
        <v>0</v>
      </c>
      <c r="T269" s="6">
        <v>0</v>
      </c>
      <c r="U269" s="9">
        <f t="shared" si="37"/>
        <v>0</v>
      </c>
      <c r="V269" s="6">
        <v>0</v>
      </c>
      <c r="W269" s="6">
        <v>0</v>
      </c>
      <c r="X269" s="9">
        <f t="shared" si="38"/>
        <v>0</v>
      </c>
      <c r="Y269" s="10">
        <f t="shared" si="39"/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10">
        <f t="shared" si="40"/>
        <v>0</v>
      </c>
      <c r="AL269" s="352" t="str">
        <f t="shared" si="33"/>
        <v/>
      </c>
    </row>
    <row r="270" spans="2:38" ht="18.75" x14ac:dyDescent="0.3">
      <c r="B270" s="11">
        <v>304</v>
      </c>
      <c r="C270" s="6">
        <v>0</v>
      </c>
      <c r="D270" s="6">
        <v>0</v>
      </c>
      <c r="E270" s="6">
        <v>0</v>
      </c>
      <c r="F270" s="6">
        <v>0</v>
      </c>
      <c r="G270" s="7">
        <f t="shared" si="34"/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7">
        <f t="shared" si="35"/>
        <v>0</v>
      </c>
      <c r="N270" s="6">
        <f t="shared" si="36"/>
        <v>0</v>
      </c>
      <c r="O270" s="8">
        <v>0</v>
      </c>
      <c r="P270" s="8">
        <v>0</v>
      </c>
      <c r="Q270" s="8">
        <v>0</v>
      </c>
      <c r="R270" s="8">
        <v>0</v>
      </c>
      <c r="S270" s="6">
        <v>0</v>
      </c>
      <c r="T270" s="6">
        <v>0</v>
      </c>
      <c r="U270" s="9">
        <f t="shared" si="37"/>
        <v>0</v>
      </c>
      <c r="V270" s="6">
        <v>0</v>
      </c>
      <c r="W270" s="6">
        <v>0</v>
      </c>
      <c r="X270" s="9">
        <f t="shared" si="38"/>
        <v>0</v>
      </c>
      <c r="Y270" s="10">
        <f t="shared" si="39"/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10">
        <f t="shared" si="40"/>
        <v>0</v>
      </c>
      <c r="AL270" s="352" t="str">
        <f t="shared" si="33"/>
        <v/>
      </c>
    </row>
    <row r="271" spans="2:38" ht="18.75" x14ac:dyDescent="0.3">
      <c r="B271" s="11">
        <v>305</v>
      </c>
      <c r="C271" s="6">
        <v>4</v>
      </c>
      <c r="D271" s="6">
        <v>3</v>
      </c>
      <c r="E271" s="6">
        <v>0</v>
      </c>
      <c r="F271" s="6">
        <v>0</v>
      </c>
      <c r="G271" s="7">
        <f t="shared" si="34"/>
        <v>7</v>
      </c>
      <c r="H271" s="6">
        <v>3</v>
      </c>
      <c r="I271" s="6">
        <v>0</v>
      </c>
      <c r="J271" s="6">
        <v>0</v>
      </c>
      <c r="K271" s="6">
        <v>0</v>
      </c>
      <c r="L271" s="6">
        <v>0</v>
      </c>
      <c r="M271" s="7">
        <f t="shared" si="35"/>
        <v>3</v>
      </c>
      <c r="N271" s="6">
        <f t="shared" si="36"/>
        <v>4</v>
      </c>
      <c r="O271" s="8">
        <v>0</v>
      </c>
      <c r="P271" s="8">
        <v>1</v>
      </c>
      <c r="Q271" s="8">
        <v>1</v>
      </c>
      <c r="R271" s="8">
        <v>1</v>
      </c>
      <c r="S271" s="6">
        <v>0</v>
      </c>
      <c r="T271" s="6">
        <v>0</v>
      </c>
      <c r="U271" s="9">
        <f t="shared" si="37"/>
        <v>0</v>
      </c>
      <c r="V271" s="6">
        <v>0</v>
      </c>
      <c r="W271" s="6">
        <v>0</v>
      </c>
      <c r="X271" s="9">
        <f t="shared" si="38"/>
        <v>0</v>
      </c>
      <c r="Y271" s="10">
        <f t="shared" si="39"/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10">
        <f t="shared" si="40"/>
        <v>0</v>
      </c>
      <c r="AL271" s="352" t="str">
        <f t="shared" si="33"/>
        <v/>
      </c>
    </row>
    <row r="272" spans="2:38" ht="18.75" x14ac:dyDescent="0.3">
      <c r="B272" s="11" t="s">
        <v>461</v>
      </c>
      <c r="C272" s="6">
        <v>0</v>
      </c>
      <c r="D272" s="6">
        <v>0</v>
      </c>
      <c r="E272" s="6">
        <v>0</v>
      </c>
      <c r="F272" s="6">
        <v>0</v>
      </c>
      <c r="G272" s="7">
        <f t="shared" si="34"/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7">
        <f t="shared" si="35"/>
        <v>0</v>
      </c>
      <c r="N272" s="6">
        <f t="shared" si="36"/>
        <v>0</v>
      </c>
      <c r="O272" s="8">
        <v>0</v>
      </c>
      <c r="P272" s="8">
        <v>0</v>
      </c>
      <c r="Q272" s="8">
        <v>0</v>
      </c>
      <c r="R272" s="8">
        <v>0</v>
      </c>
      <c r="S272" s="6">
        <v>0</v>
      </c>
      <c r="T272" s="6">
        <v>0</v>
      </c>
      <c r="U272" s="9">
        <f t="shared" si="37"/>
        <v>0</v>
      </c>
      <c r="V272" s="6">
        <v>0</v>
      </c>
      <c r="W272" s="6">
        <v>0</v>
      </c>
      <c r="X272" s="9">
        <f t="shared" si="38"/>
        <v>0</v>
      </c>
      <c r="Y272" s="10">
        <f t="shared" si="39"/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10">
        <f t="shared" si="40"/>
        <v>0</v>
      </c>
      <c r="AL272" s="352" t="str">
        <f t="shared" si="33"/>
        <v/>
      </c>
    </row>
    <row r="273" spans="2:38" ht="18.75" x14ac:dyDescent="0.3">
      <c r="B273" s="11" t="s">
        <v>93</v>
      </c>
      <c r="C273" s="6">
        <v>0</v>
      </c>
      <c r="D273" s="6">
        <v>0</v>
      </c>
      <c r="E273" s="6">
        <v>0</v>
      </c>
      <c r="F273" s="6">
        <v>0</v>
      </c>
      <c r="G273" s="7">
        <f t="shared" si="34"/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7">
        <f t="shared" si="35"/>
        <v>0</v>
      </c>
      <c r="N273" s="6">
        <f t="shared" si="36"/>
        <v>0</v>
      </c>
      <c r="O273" s="8">
        <v>0</v>
      </c>
      <c r="P273" s="8">
        <v>0</v>
      </c>
      <c r="Q273" s="8">
        <v>0</v>
      </c>
      <c r="R273" s="8">
        <v>0</v>
      </c>
      <c r="S273" s="6">
        <v>0</v>
      </c>
      <c r="T273" s="6">
        <v>0</v>
      </c>
      <c r="U273" s="9">
        <f t="shared" si="37"/>
        <v>0</v>
      </c>
      <c r="V273" s="6">
        <v>0</v>
      </c>
      <c r="W273" s="6">
        <v>0</v>
      </c>
      <c r="X273" s="9">
        <f t="shared" si="38"/>
        <v>0</v>
      </c>
      <c r="Y273" s="10">
        <f t="shared" si="39"/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10">
        <f t="shared" si="40"/>
        <v>0</v>
      </c>
      <c r="AL273" s="352" t="str">
        <f t="shared" si="33"/>
        <v/>
      </c>
    </row>
    <row r="274" spans="2:38" ht="18.75" x14ac:dyDescent="0.3">
      <c r="B274" s="11" t="s">
        <v>94</v>
      </c>
      <c r="C274" s="6">
        <v>0</v>
      </c>
      <c r="D274" s="6">
        <v>0</v>
      </c>
      <c r="E274" s="6">
        <v>0</v>
      </c>
      <c r="F274" s="6">
        <v>0</v>
      </c>
      <c r="G274" s="7">
        <f t="shared" si="34"/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>
        <f t="shared" si="35"/>
        <v>0</v>
      </c>
      <c r="N274" s="6">
        <f t="shared" si="36"/>
        <v>0</v>
      </c>
      <c r="O274" s="8">
        <v>0</v>
      </c>
      <c r="P274" s="8">
        <v>0</v>
      </c>
      <c r="Q274" s="8">
        <v>0</v>
      </c>
      <c r="R274" s="8">
        <v>0</v>
      </c>
      <c r="S274" s="6">
        <v>0</v>
      </c>
      <c r="T274" s="6">
        <v>0</v>
      </c>
      <c r="U274" s="9">
        <f t="shared" si="37"/>
        <v>0</v>
      </c>
      <c r="V274" s="6">
        <v>0</v>
      </c>
      <c r="W274" s="6">
        <v>0</v>
      </c>
      <c r="X274" s="9">
        <f t="shared" si="38"/>
        <v>0</v>
      </c>
      <c r="Y274" s="10">
        <f t="shared" si="39"/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10">
        <f t="shared" si="40"/>
        <v>0</v>
      </c>
      <c r="AL274" s="352" t="str">
        <f t="shared" ref="AL274:AL344" si="41">IF(M274=O274+P274+Q274+R274,"","Kujdes")</f>
        <v/>
      </c>
    </row>
    <row r="275" spans="2:38" ht="18.75" x14ac:dyDescent="0.3">
      <c r="B275" s="11">
        <v>309</v>
      </c>
      <c r="C275" s="6">
        <v>1</v>
      </c>
      <c r="D275" s="6">
        <v>0</v>
      </c>
      <c r="E275" s="6">
        <v>0</v>
      </c>
      <c r="F275" s="6">
        <v>0</v>
      </c>
      <c r="G275" s="7">
        <f t="shared" si="34"/>
        <v>1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>
        <f t="shared" si="35"/>
        <v>0</v>
      </c>
      <c r="N275" s="6">
        <f t="shared" si="36"/>
        <v>1</v>
      </c>
      <c r="O275" s="8">
        <v>0</v>
      </c>
      <c r="P275" s="8">
        <v>0</v>
      </c>
      <c r="Q275" s="8">
        <v>0</v>
      </c>
      <c r="R275" s="8">
        <v>0</v>
      </c>
      <c r="S275" s="6">
        <v>0</v>
      </c>
      <c r="T275" s="6">
        <v>0</v>
      </c>
      <c r="U275" s="9">
        <f t="shared" si="37"/>
        <v>0</v>
      </c>
      <c r="V275" s="6">
        <v>0</v>
      </c>
      <c r="W275" s="6">
        <v>0</v>
      </c>
      <c r="X275" s="9">
        <f t="shared" si="38"/>
        <v>0</v>
      </c>
      <c r="Y275" s="10">
        <f t="shared" si="39"/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10">
        <f t="shared" si="40"/>
        <v>0</v>
      </c>
      <c r="AL275" s="352" t="str">
        <f t="shared" si="41"/>
        <v/>
      </c>
    </row>
    <row r="276" spans="2:38" ht="18.75" x14ac:dyDescent="0.3">
      <c r="B276" s="11">
        <v>311</v>
      </c>
      <c r="C276" s="6">
        <v>0</v>
      </c>
      <c r="D276" s="6">
        <v>0</v>
      </c>
      <c r="E276" s="6">
        <v>0</v>
      </c>
      <c r="F276" s="6">
        <v>0</v>
      </c>
      <c r="G276" s="7">
        <f t="shared" si="34"/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7">
        <f t="shared" si="35"/>
        <v>0</v>
      </c>
      <c r="N276" s="6">
        <f t="shared" si="36"/>
        <v>0</v>
      </c>
      <c r="O276" s="8">
        <v>0</v>
      </c>
      <c r="P276" s="8">
        <v>0</v>
      </c>
      <c r="Q276" s="8">
        <v>0</v>
      </c>
      <c r="R276" s="8">
        <v>0</v>
      </c>
      <c r="S276" s="6">
        <v>0</v>
      </c>
      <c r="T276" s="6">
        <v>0</v>
      </c>
      <c r="U276" s="9">
        <f t="shared" si="37"/>
        <v>0</v>
      </c>
      <c r="V276" s="6">
        <v>0</v>
      </c>
      <c r="W276" s="6">
        <v>0</v>
      </c>
      <c r="X276" s="9">
        <f t="shared" si="38"/>
        <v>0</v>
      </c>
      <c r="Y276" s="10">
        <f t="shared" si="39"/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10">
        <f t="shared" si="40"/>
        <v>0</v>
      </c>
      <c r="AL276" s="352" t="str">
        <f t="shared" si="41"/>
        <v/>
      </c>
    </row>
    <row r="277" spans="2:38" ht="18.75" x14ac:dyDescent="0.3">
      <c r="B277" s="11">
        <v>312</v>
      </c>
      <c r="C277" s="6">
        <v>0</v>
      </c>
      <c r="D277" s="6">
        <v>0</v>
      </c>
      <c r="E277" s="6">
        <v>0</v>
      </c>
      <c r="F277" s="6">
        <v>0</v>
      </c>
      <c r="G277" s="7">
        <f t="shared" si="34"/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7">
        <f t="shared" si="35"/>
        <v>0</v>
      </c>
      <c r="N277" s="6">
        <f t="shared" si="36"/>
        <v>0</v>
      </c>
      <c r="O277" s="8">
        <v>0</v>
      </c>
      <c r="P277" s="8">
        <v>0</v>
      </c>
      <c r="Q277" s="8">
        <v>0</v>
      </c>
      <c r="R277" s="8">
        <v>0</v>
      </c>
      <c r="S277" s="6">
        <v>0</v>
      </c>
      <c r="T277" s="6">
        <v>0</v>
      </c>
      <c r="U277" s="9">
        <f t="shared" si="37"/>
        <v>0</v>
      </c>
      <c r="V277" s="6">
        <v>0</v>
      </c>
      <c r="W277" s="6">
        <v>0</v>
      </c>
      <c r="X277" s="9">
        <f t="shared" si="38"/>
        <v>0</v>
      </c>
      <c r="Y277" s="10">
        <f t="shared" si="39"/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10">
        <f t="shared" si="40"/>
        <v>0</v>
      </c>
      <c r="AL277" s="352" t="str">
        <f t="shared" si="41"/>
        <v/>
      </c>
    </row>
    <row r="278" spans="2:38" ht="18.75" x14ac:dyDescent="0.3">
      <c r="B278" s="11" t="s">
        <v>95</v>
      </c>
      <c r="C278" s="6">
        <v>0</v>
      </c>
      <c r="D278" s="6">
        <v>0</v>
      </c>
      <c r="E278" s="6">
        <v>0</v>
      </c>
      <c r="F278" s="6">
        <v>0</v>
      </c>
      <c r="G278" s="7">
        <f t="shared" si="34"/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>
        <f t="shared" si="35"/>
        <v>0</v>
      </c>
      <c r="N278" s="6">
        <f t="shared" si="36"/>
        <v>0</v>
      </c>
      <c r="O278" s="8">
        <v>0</v>
      </c>
      <c r="P278" s="8">
        <v>0</v>
      </c>
      <c r="Q278" s="8">
        <v>0</v>
      </c>
      <c r="R278" s="8">
        <v>0</v>
      </c>
      <c r="S278" s="6">
        <v>0</v>
      </c>
      <c r="T278" s="6">
        <v>0</v>
      </c>
      <c r="U278" s="9">
        <f t="shared" si="37"/>
        <v>0</v>
      </c>
      <c r="V278" s="6">
        <v>0</v>
      </c>
      <c r="W278" s="6">
        <v>0</v>
      </c>
      <c r="X278" s="9">
        <f t="shared" si="38"/>
        <v>0</v>
      </c>
      <c r="Y278" s="10">
        <f t="shared" si="39"/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10">
        <f t="shared" si="40"/>
        <v>0</v>
      </c>
      <c r="AL278" s="352" t="str">
        <f t="shared" si="41"/>
        <v/>
      </c>
    </row>
    <row r="279" spans="2:38" ht="18.75" x14ac:dyDescent="0.3">
      <c r="B279" s="11">
        <v>313</v>
      </c>
      <c r="C279" s="6">
        <v>0</v>
      </c>
      <c r="D279" s="6">
        <v>0</v>
      </c>
      <c r="E279" s="6">
        <v>0</v>
      </c>
      <c r="F279" s="6">
        <v>0</v>
      </c>
      <c r="G279" s="7">
        <f t="shared" si="34"/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7">
        <f t="shared" si="35"/>
        <v>0</v>
      </c>
      <c r="N279" s="6">
        <f t="shared" si="36"/>
        <v>0</v>
      </c>
      <c r="O279" s="8">
        <v>0</v>
      </c>
      <c r="P279" s="8">
        <v>0</v>
      </c>
      <c r="Q279" s="8">
        <v>0</v>
      </c>
      <c r="R279" s="8">
        <v>0</v>
      </c>
      <c r="S279" s="6">
        <v>0</v>
      </c>
      <c r="T279" s="6">
        <v>0</v>
      </c>
      <c r="U279" s="9">
        <f t="shared" si="37"/>
        <v>0</v>
      </c>
      <c r="V279" s="6">
        <v>0</v>
      </c>
      <c r="W279" s="6">
        <v>0</v>
      </c>
      <c r="X279" s="9">
        <f t="shared" si="38"/>
        <v>0</v>
      </c>
      <c r="Y279" s="10">
        <f t="shared" si="39"/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10">
        <f t="shared" si="40"/>
        <v>0</v>
      </c>
      <c r="AL279" s="352" t="str">
        <f t="shared" si="41"/>
        <v/>
      </c>
    </row>
    <row r="280" spans="2:38" ht="18.75" x14ac:dyDescent="0.3">
      <c r="B280" s="11" t="s">
        <v>96</v>
      </c>
      <c r="C280" s="6">
        <v>0</v>
      </c>
      <c r="D280" s="6">
        <v>0</v>
      </c>
      <c r="E280" s="6">
        <v>0</v>
      </c>
      <c r="F280" s="6">
        <v>0</v>
      </c>
      <c r="G280" s="7">
        <f t="shared" si="34"/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7">
        <f t="shared" si="35"/>
        <v>0</v>
      </c>
      <c r="N280" s="6">
        <f t="shared" si="36"/>
        <v>0</v>
      </c>
      <c r="O280" s="8">
        <v>0</v>
      </c>
      <c r="P280" s="8">
        <v>0</v>
      </c>
      <c r="Q280" s="8">
        <v>0</v>
      </c>
      <c r="R280" s="8">
        <v>0</v>
      </c>
      <c r="S280" s="6">
        <v>0</v>
      </c>
      <c r="T280" s="6">
        <v>0</v>
      </c>
      <c r="U280" s="9">
        <f t="shared" si="37"/>
        <v>0</v>
      </c>
      <c r="V280" s="6">
        <v>0</v>
      </c>
      <c r="W280" s="6">
        <v>0</v>
      </c>
      <c r="X280" s="9">
        <f t="shared" si="38"/>
        <v>0</v>
      </c>
      <c r="Y280" s="10">
        <f t="shared" si="39"/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10">
        <f t="shared" si="40"/>
        <v>0</v>
      </c>
      <c r="AL280" s="352" t="str">
        <f t="shared" si="41"/>
        <v/>
      </c>
    </row>
    <row r="281" spans="2:38" ht="18.75" x14ac:dyDescent="0.3">
      <c r="B281" s="11" t="s">
        <v>692</v>
      </c>
      <c r="C281" s="6">
        <v>0</v>
      </c>
      <c r="D281" s="6">
        <v>0</v>
      </c>
      <c r="E281" s="6">
        <v>0</v>
      </c>
      <c r="F281" s="6">
        <v>0</v>
      </c>
      <c r="G281" s="7">
        <f t="shared" si="34"/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>
        <f t="shared" si="35"/>
        <v>0</v>
      </c>
      <c r="N281" s="6">
        <f t="shared" si="36"/>
        <v>0</v>
      </c>
      <c r="O281" s="8">
        <v>0</v>
      </c>
      <c r="P281" s="8">
        <v>0</v>
      </c>
      <c r="Q281" s="8">
        <v>0</v>
      </c>
      <c r="R281" s="8">
        <v>0</v>
      </c>
      <c r="S281" s="6">
        <v>0</v>
      </c>
      <c r="T281" s="6">
        <v>0</v>
      </c>
      <c r="U281" s="9">
        <f t="shared" si="37"/>
        <v>0</v>
      </c>
      <c r="V281" s="6">
        <v>0</v>
      </c>
      <c r="W281" s="6">
        <v>0</v>
      </c>
      <c r="X281" s="9">
        <f t="shared" si="38"/>
        <v>0</v>
      </c>
      <c r="Y281" s="10">
        <f t="shared" si="39"/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10">
        <f t="shared" si="40"/>
        <v>0</v>
      </c>
      <c r="AL281" s="352" t="str">
        <f t="shared" si="41"/>
        <v/>
      </c>
    </row>
    <row r="282" spans="2:38" ht="18.75" x14ac:dyDescent="0.3">
      <c r="B282" s="11">
        <v>314</v>
      </c>
      <c r="C282" s="6">
        <v>0</v>
      </c>
      <c r="D282" s="6">
        <v>0</v>
      </c>
      <c r="E282" s="6">
        <v>0</v>
      </c>
      <c r="F282" s="6">
        <v>0</v>
      </c>
      <c r="G282" s="7">
        <f t="shared" si="34"/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7">
        <f t="shared" si="35"/>
        <v>0</v>
      </c>
      <c r="N282" s="6">
        <f t="shared" si="36"/>
        <v>0</v>
      </c>
      <c r="O282" s="8">
        <v>0</v>
      </c>
      <c r="P282" s="8">
        <v>0</v>
      </c>
      <c r="Q282" s="8">
        <v>0</v>
      </c>
      <c r="R282" s="8">
        <v>0</v>
      </c>
      <c r="S282" s="6">
        <v>0</v>
      </c>
      <c r="T282" s="6">
        <v>0</v>
      </c>
      <c r="U282" s="9">
        <f t="shared" si="37"/>
        <v>0</v>
      </c>
      <c r="V282" s="6">
        <v>0</v>
      </c>
      <c r="W282" s="6">
        <v>0</v>
      </c>
      <c r="X282" s="9">
        <f t="shared" si="38"/>
        <v>0</v>
      </c>
      <c r="Y282" s="10">
        <f t="shared" si="39"/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10">
        <f t="shared" si="40"/>
        <v>0</v>
      </c>
      <c r="AL282" s="352" t="str">
        <f t="shared" si="41"/>
        <v/>
      </c>
    </row>
    <row r="283" spans="2:38" ht="18.75" x14ac:dyDescent="0.3">
      <c r="B283" s="11">
        <v>316</v>
      </c>
      <c r="C283" s="6">
        <v>1</v>
      </c>
      <c r="D283" s="6">
        <v>0</v>
      </c>
      <c r="E283" s="6">
        <v>0</v>
      </c>
      <c r="F283" s="6">
        <v>0</v>
      </c>
      <c r="G283" s="7">
        <f t="shared" si="34"/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7">
        <f t="shared" si="35"/>
        <v>0</v>
      </c>
      <c r="N283" s="6">
        <f t="shared" si="36"/>
        <v>1</v>
      </c>
      <c r="O283" s="8">
        <v>0</v>
      </c>
      <c r="P283" s="8">
        <v>0</v>
      </c>
      <c r="Q283" s="8">
        <v>0</v>
      </c>
      <c r="R283" s="8">
        <v>0</v>
      </c>
      <c r="S283" s="6">
        <v>0</v>
      </c>
      <c r="T283" s="6">
        <v>0</v>
      </c>
      <c r="U283" s="9">
        <f t="shared" si="37"/>
        <v>0</v>
      </c>
      <c r="V283" s="6">
        <v>0</v>
      </c>
      <c r="W283" s="6">
        <v>0</v>
      </c>
      <c r="X283" s="9">
        <f t="shared" si="38"/>
        <v>0</v>
      </c>
      <c r="Y283" s="10">
        <f t="shared" si="39"/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10">
        <f t="shared" si="40"/>
        <v>0</v>
      </c>
      <c r="AL283" s="352" t="str">
        <f t="shared" si="41"/>
        <v/>
      </c>
    </row>
    <row r="284" spans="2:38" ht="18.75" x14ac:dyDescent="0.3">
      <c r="B284" s="11">
        <v>317</v>
      </c>
      <c r="C284" s="6">
        <v>0</v>
      </c>
      <c r="D284" s="6">
        <v>0</v>
      </c>
      <c r="E284" s="6">
        <v>0</v>
      </c>
      <c r="F284" s="6">
        <v>0</v>
      </c>
      <c r="G284" s="7">
        <f t="shared" si="34"/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7">
        <f t="shared" si="35"/>
        <v>0</v>
      </c>
      <c r="N284" s="6">
        <f t="shared" si="36"/>
        <v>0</v>
      </c>
      <c r="O284" s="8">
        <v>0</v>
      </c>
      <c r="P284" s="8">
        <v>0</v>
      </c>
      <c r="Q284" s="8">
        <v>0</v>
      </c>
      <c r="R284" s="8">
        <v>0</v>
      </c>
      <c r="S284" s="6">
        <v>0</v>
      </c>
      <c r="T284" s="6">
        <v>0</v>
      </c>
      <c r="U284" s="9">
        <f t="shared" si="37"/>
        <v>0</v>
      </c>
      <c r="V284" s="6">
        <v>0</v>
      </c>
      <c r="W284" s="6">
        <v>0</v>
      </c>
      <c r="X284" s="9">
        <f t="shared" si="38"/>
        <v>0</v>
      </c>
      <c r="Y284" s="10">
        <f t="shared" si="39"/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10">
        <f t="shared" si="40"/>
        <v>0</v>
      </c>
      <c r="AL284" s="352" t="str">
        <f t="shared" si="41"/>
        <v/>
      </c>
    </row>
    <row r="285" spans="2:38" ht="18.75" x14ac:dyDescent="0.3">
      <c r="B285" s="11">
        <v>319</v>
      </c>
      <c r="C285" s="6">
        <v>0</v>
      </c>
      <c r="D285" s="6">
        <v>0</v>
      </c>
      <c r="E285" s="6">
        <v>0</v>
      </c>
      <c r="F285" s="6">
        <v>0</v>
      </c>
      <c r="G285" s="7">
        <f t="shared" si="34"/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7">
        <f t="shared" si="35"/>
        <v>0</v>
      </c>
      <c r="N285" s="6">
        <f t="shared" si="36"/>
        <v>0</v>
      </c>
      <c r="O285" s="8">
        <v>0</v>
      </c>
      <c r="P285" s="8">
        <v>0</v>
      </c>
      <c r="Q285" s="8">
        <v>0</v>
      </c>
      <c r="R285" s="8">
        <v>0</v>
      </c>
      <c r="S285" s="6">
        <v>0</v>
      </c>
      <c r="T285" s="6">
        <v>0</v>
      </c>
      <c r="U285" s="9">
        <f t="shared" si="37"/>
        <v>0</v>
      </c>
      <c r="V285" s="6">
        <v>0</v>
      </c>
      <c r="W285" s="6">
        <v>0</v>
      </c>
      <c r="X285" s="9">
        <f t="shared" si="38"/>
        <v>0</v>
      </c>
      <c r="Y285" s="10">
        <f t="shared" si="39"/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10">
        <f t="shared" si="40"/>
        <v>0</v>
      </c>
      <c r="AL285" s="352" t="str">
        <f t="shared" si="41"/>
        <v/>
      </c>
    </row>
    <row r="286" spans="2:38" ht="18.75" x14ac:dyDescent="0.3">
      <c r="B286" s="11" t="s">
        <v>98</v>
      </c>
      <c r="C286" s="6">
        <v>0</v>
      </c>
      <c r="D286" s="6">
        <v>0</v>
      </c>
      <c r="E286" s="6">
        <v>0</v>
      </c>
      <c r="F286" s="6">
        <v>0</v>
      </c>
      <c r="G286" s="7">
        <f t="shared" si="34"/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7">
        <f t="shared" si="35"/>
        <v>0</v>
      </c>
      <c r="N286" s="6">
        <f t="shared" si="36"/>
        <v>0</v>
      </c>
      <c r="O286" s="8">
        <v>0</v>
      </c>
      <c r="P286" s="8">
        <v>0</v>
      </c>
      <c r="Q286" s="8">
        <v>0</v>
      </c>
      <c r="R286" s="8">
        <v>0</v>
      </c>
      <c r="S286" s="6">
        <v>0</v>
      </c>
      <c r="T286" s="6">
        <v>0</v>
      </c>
      <c r="U286" s="9">
        <f t="shared" si="37"/>
        <v>0</v>
      </c>
      <c r="V286" s="6">
        <v>0</v>
      </c>
      <c r="W286" s="6">
        <v>0</v>
      </c>
      <c r="X286" s="9">
        <f t="shared" si="38"/>
        <v>0</v>
      </c>
      <c r="Y286" s="10">
        <f t="shared" si="39"/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10">
        <f t="shared" si="40"/>
        <v>0</v>
      </c>
      <c r="AL286" s="352" t="str">
        <f t="shared" si="41"/>
        <v/>
      </c>
    </row>
    <row r="287" spans="2:38" ht="18.75" x14ac:dyDescent="0.3">
      <c r="B287" s="11" t="s">
        <v>443</v>
      </c>
      <c r="C287" s="6">
        <v>0</v>
      </c>
      <c r="D287" s="6">
        <v>0</v>
      </c>
      <c r="E287" s="6">
        <v>0</v>
      </c>
      <c r="F287" s="6">
        <v>0</v>
      </c>
      <c r="G287" s="7">
        <f t="shared" si="34"/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7">
        <f t="shared" si="35"/>
        <v>0</v>
      </c>
      <c r="N287" s="6">
        <f t="shared" si="36"/>
        <v>0</v>
      </c>
      <c r="O287" s="8">
        <v>0</v>
      </c>
      <c r="P287" s="8">
        <v>0</v>
      </c>
      <c r="Q287" s="8">
        <v>0</v>
      </c>
      <c r="R287" s="8">
        <v>0</v>
      </c>
      <c r="S287" s="6">
        <v>0</v>
      </c>
      <c r="T287" s="6">
        <v>0</v>
      </c>
      <c r="U287" s="9">
        <f t="shared" si="37"/>
        <v>0</v>
      </c>
      <c r="V287" s="6">
        <v>0</v>
      </c>
      <c r="W287" s="6">
        <v>0</v>
      </c>
      <c r="X287" s="9">
        <f t="shared" si="38"/>
        <v>0</v>
      </c>
      <c r="Y287" s="10">
        <f t="shared" si="39"/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10">
        <f t="shared" si="40"/>
        <v>0</v>
      </c>
      <c r="AL287" s="352" t="str">
        <f t="shared" si="41"/>
        <v/>
      </c>
    </row>
    <row r="288" spans="2:38" ht="18.75" x14ac:dyDescent="0.3">
      <c r="B288" s="11" t="s">
        <v>444</v>
      </c>
      <c r="C288" s="6">
        <v>0</v>
      </c>
      <c r="D288" s="6">
        <v>0</v>
      </c>
      <c r="E288" s="6">
        <v>0</v>
      </c>
      <c r="F288" s="6">
        <v>0</v>
      </c>
      <c r="G288" s="7">
        <f t="shared" si="34"/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>
        <f t="shared" si="35"/>
        <v>0</v>
      </c>
      <c r="N288" s="6">
        <f t="shared" si="36"/>
        <v>0</v>
      </c>
      <c r="O288" s="8">
        <v>0</v>
      </c>
      <c r="P288" s="8">
        <v>0</v>
      </c>
      <c r="Q288" s="8">
        <v>0</v>
      </c>
      <c r="R288" s="8">
        <v>0</v>
      </c>
      <c r="S288" s="6">
        <v>0</v>
      </c>
      <c r="T288" s="6">
        <v>0</v>
      </c>
      <c r="U288" s="9">
        <f t="shared" si="37"/>
        <v>0</v>
      </c>
      <c r="V288" s="6">
        <v>0</v>
      </c>
      <c r="W288" s="6">
        <v>0</v>
      </c>
      <c r="X288" s="9">
        <f t="shared" si="38"/>
        <v>0</v>
      </c>
      <c r="Y288" s="10">
        <f t="shared" si="39"/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10">
        <f t="shared" si="40"/>
        <v>0</v>
      </c>
      <c r="AL288" s="352" t="str">
        <f t="shared" si="41"/>
        <v/>
      </c>
    </row>
    <row r="289" spans="2:38" ht="18.75" x14ac:dyDescent="0.3">
      <c r="B289" s="11" t="s">
        <v>445</v>
      </c>
      <c r="C289" s="6">
        <v>0</v>
      </c>
      <c r="D289" s="6">
        <v>0</v>
      </c>
      <c r="E289" s="6">
        <v>0</v>
      </c>
      <c r="F289" s="6">
        <v>0</v>
      </c>
      <c r="G289" s="7">
        <f t="shared" si="34"/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7">
        <f t="shared" si="35"/>
        <v>0</v>
      </c>
      <c r="N289" s="6">
        <f t="shared" si="36"/>
        <v>0</v>
      </c>
      <c r="O289" s="8">
        <v>0</v>
      </c>
      <c r="P289" s="8">
        <v>0</v>
      </c>
      <c r="Q289" s="8">
        <v>0</v>
      </c>
      <c r="R289" s="8">
        <v>0</v>
      </c>
      <c r="S289" s="6">
        <v>0</v>
      </c>
      <c r="T289" s="6">
        <v>0</v>
      </c>
      <c r="U289" s="9">
        <f t="shared" si="37"/>
        <v>0</v>
      </c>
      <c r="V289" s="6">
        <v>0</v>
      </c>
      <c r="W289" s="6">
        <v>0</v>
      </c>
      <c r="X289" s="9">
        <f t="shared" si="38"/>
        <v>0</v>
      </c>
      <c r="Y289" s="10">
        <f t="shared" si="39"/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10">
        <f t="shared" si="40"/>
        <v>0</v>
      </c>
      <c r="AL289" s="352" t="str">
        <f t="shared" si="41"/>
        <v/>
      </c>
    </row>
    <row r="290" spans="2:38" ht="18.75" x14ac:dyDescent="0.3">
      <c r="B290" s="11" t="s">
        <v>446</v>
      </c>
      <c r="C290" s="6">
        <v>0</v>
      </c>
      <c r="D290" s="6">
        <v>0</v>
      </c>
      <c r="E290" s="6">
        <v>0</v>
      </c>
      <c r="F290" s="6">
        <v>0</v>
      </c>
      <c r="G290" s="7">
        <f t="shared" si="34"/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7">
        <f t="shared" si="35"/>
        <v>0</v>
      </c>
      <c r="N290" s="6">
        <f t="shared" si="36"/>
        <v>0</v>
      </c>
      <c r="O290" s="8">
        <v>0</v>
      </c>
      <c r="P290" s="8">
        <v>0</v>
      </c>
      <c r="Q290" s="8">
        <v>0</v>
      </c>
      <c r="R290" s="8">
        <v>0</v>
      </c>
      <c r="S290" s="6">
        <v>0</v>
      </c>
      <c r="T290" s="6">
        <v>0</v>
      </c>
      <c r="U290" s="9">
        <f t="shared" si="37"/>
        <v>0</v>
      </c>
      <c r="V290" s="6">
        <v>0</v>
      </c>
      <c r="W290" s="6">
        <v>0</v>
      </c>
      <c r="X290" s="9">
        <f t="shared" si="38"/>
        <v>0</v>
      </c>
      <c r="Y290" s="10">
        <f t="shared" si="39"/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10">
        <f t="shared" si="40"/>
        <v>0</v>
      </c>
      <c r="AL290" s="352" t="str">
        <f t="shared" si="41"/>
        <v/>
      </c>
    </row>
    <row r="291" spans="2:38" ht="18.75" x14ac:dyDescent="0.3">
      <c r="B291" s="11" t="s">
        <v>447</v>
      </c>
      <c r="C291" s="6">
        <v>0</v>
      </c>
      <c r="D291" s="6">
        <v>0</v>
      </c>
      <c r="E291" s="6">
        <v>0</v>
      </c>
      <c r="F291" s="6">
        <v>0</v>
      </c>
      <c r="G291" s="7">
        <f t="shared" si="34"/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7">
        <f t="shared" si="35"/>
        <v>0</v>
      </c>
      <c r="N291" s="6">
        <f t="shared" si="36"/>
        <v>0</v>
      </c>
      <c r="O291" s="8">
        <v>0</v>
      </c>
      <c r="P291" s="8">
        <v>0</v>
      </c>
      <c r="Q291" s="8">
        <v>0</v>
      </c>
      <c r="R291" s="8">
        <v>0</v>
      </c>
      <c r="S291" s="6">
        <v>0</v>
      </c>
      <c r="T291" s="6">
        <v>0</v>
      </c>
      <c r="U291" s="9">
        <f t="shared" si="37"/>
        <v>0</v>
      </c>
      <c r="V291" s="6">
        <v>0</v>
      </c>
      <c r="W291" s="6">
        <v>0</v>
      </c>
      <c r="X291" s="9">
        <f t="shared" si="38"/>
        <v>0</v>
      </c>
      <c r="Y291" s="10">
        <f t="shared" si="39"/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10">
        <f t="shared" si="40"/>
        <v>0</v>
      </c>
      <c r="AL291" s="352" t="str">
        <f t="shared" si="41"/>
        <v/>
      </c>
    </row>
    <row r="292" spans="2:38" ht="18.75" x14ac:dyDescent="0.3">
      <c r="B292" s="11" t="s">
        <v>448</v>
      </c>
      <c r="C292" s="6">
        <v>0</v>
      </c>
      <c r="D292" s="6">
        <v>0</v>
      </c>
      <c r="E292" s="6">
        <v>0</v>
      </c>
      <c r="F292" s="6">
        <v>0</v>
      </c>
      <c r="G292" s="7">
        <f t="shared" si="34"/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7">
        <f t="shared" si="35"/>
        <v>0</v>
      </c>
      <c r="N292" s="6">
        <f t="shared" si="36"/>
        <v>0</v>
      </c>
      <c r="O292" s="8">
        <v>0</v>
      </c>
      <c r="P292" s="8">
        <v>0</v>
      </c>
      <c r="Q292" s="8">
        <v>0</v>
      </c>
      <c r="R292" s="8">
        <v>0</v>
      </c>
      <c r="S292" s="6">
        <v>0</v>
      </c>
      <c r="T292" s="6">
        <v>0</v>
      </c>
      <c r="U292" s="9">
        <f t="shared" si="37"/>
        <v>0</v>
      </c>
      <c r="V292" s="6">
        <v>0</v>
      </c>
      <c r="W292" s="6">
        <v>0</v>
      </c>
      <c r="X292" s="9">
        <f t="shared" si="38"/>
        <v>0</v>
      </c>
      <c r="Y292" s="10">
        <f t="shared" si="39"/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10">
        <f t="shared" si="40"/>
        <v>0</v>
      </c>
      <c r="AL292" s="352" t="str">
        <f t="shared" si="41"/>
        <v/>
      </c>
    </row>
    <row r="293" spans="2:38" ht="18.75" x14ac:dyDescent="0.3">
      <c r="B293" s="11" t="s">
        <v>99</v>
      </c>
      <c r="C293" s="6">
        <v>0</v>
      </c>
      <c r="D293" s="6">
        <v>0</v>
      </c>
      <c r="E293" s="6">
        <v>0</v>
      </c>
      <c r="F293" s="6">
        <v>0</v>
      </c>
      <c r="G293" s="7">
        <f t="shared" si="34"/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7">
        <f t="shared" si="35"/>
        <v>0</v>
      </c>
      <c r="N293" s="6">
        <f t="shared" si="36"/>
        <v>0</v>
      </c>
      <c r="O293" s="8">
        <v>0</v>
      </c>
      <c r="P293" s="8">
        <v>0</v>
      </c>
      <c r="Q293" s="8">
        <v>0</v>
      </c>
      <c r="R293" s="8">
        <v>0</v>
      </c>
      <c r="S293" s="6">
        <v>0</v>
      </c>
      <c r="T293" s="6">
        <v>0</v>
      </c>
      <c r="U293" s="9">
        <f t="shared" si="37"/>
        <v>0</v>
      </c>
      <c r="V293" s="6">
        <v>0</v>
      </c>
      <c r="W293" s="6">
        <v>0</v>
      </c>
      <c r="X293" s="9">
        <f t="shared" si="38"/>
        <v>0</v>
      </c>
      <c r="Y293" s="10">
        <f t="shared" si="39"/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10">
        <f t="shared" si="40"/>
        <v>0</v>
      </c>
      <c r="AL293" s="352" t="str">
        <f t="shared" si="41"/>
        <v/>
      </c>
    </row>
    <row r="294" spans="2:38" ht="18.75" x14ac:dyDescent="0.3">
      <c r="B294" s="11">
        <v>323</v>
      </c>
      <c r="C294" s="6">
        <v>0</v>
      </c>
      <c r="D294" s="6">
        <v>5</v>
      </c>
      <c r="E294" s="6">
        <v>0</v>
      </c>
      <c r="F294" s="6">
        <v>0</v>
      </c>
      <c r="G294" s="7">
        <f t="shared" si="34"/>
        <v>5</v>
      </c>
      <c r="H294" s="6">
        <v>7</v>
      </c>
      <c r="I294" s="6">
        <v>0</v>
      </c>
      <c r="J294" s="6">
        <v>0</v>
      </c>
      <c r="K294" s="6">
        <v>0</v>
      </c>
      <c r="L294" s="6">
        <v>0</v>
      </c>
      <c r="M294" s="7">
        <f t="shared" si="35"/>
        <v>7</v>
      </c>
      <c r="N294" s="6">
        <f t="shared" si="36"/>
        <v>-2</v>
      </c>
      <c r="O294" s="8">
        <v>6</v>
      </c>
      <c r="P294" s="8">
        <v>0</v>
      </c>
      <c r="Q294" s="8">
        <v>1</v>
      </c>
      <c r="R294" s="8">
        <v>0</v>
      </c>
      <c r="S294" s="6">
        <v>0</v>
      </c>
      <c r="T294" s="6">
        <v>0</v>
      </c>
      <c r="U294" s="9">
        <f t="shared" si="37"/>
        <v>0</v>
      </c>
      <c r="V294" s="6">
        <v>0</v>
      </c>
      <c r="W294" s="6">
        <v>0</v>
      </c>
      <c r="X294" s="9">
        <f t="shared" si="38"/>
        <v>0</v>
      </c>
      <c r="Y294" s="10">
        <f t="shared" si="39"/>
        <v>0</v>
      </c>
      <c r="Z294" s="6">
        <v>4</v>
      </c>
      <c r="AA294" s="6">
        <v>2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10">
        <f t="shared" si="40"/>
        <v>6</v>
      </c>
      <c r="AL294" s="352" t="str">
        <f t="shared" si="41"/>
        <v/>
      </c>
    </row>
    <row r="295" spans="2:38" ht="18.75" x14ac:dyDescent="0.3">
      <c r="B295" s="11">
        <v>324</v>
      </c>
      <c r="C295" s="6">
        <v>6</v>
      </c>
      <c r="D295" s="6">
        <v>4</v>
      </c>
      <c r="E295" s="6">
        <v>0</v>
      </c>
      <c r="F295" s="6">
        <v>0</v>
      </c>
      <c r="G295" s="7">
        <f t="shared" si="34"/>
        <v>10</v>
      </c>
      <c r="H295" s="6">
        <v>8</v>
      </c>
      <c r="I295" s="6">
        <v>0</v>
      </c>
      <c r="J295" s="6">
        <v>0</v>
      </c>
      <c r="K295" s="6">
        <v>0</v>
      </c>
      <c r="L295" s="6">
        <v>0</v>
      </c>
      <c r="M295" s="7">
        <f t="shared" si="35"/>
        <v>8</v>
      </c>
      <c r="N295" s="6">
        <f t="shared" si="36"/>
        <v>2</v>
      </c>
      <c r="O295" s="8">
        <v>5</v>
      </c>
      <c r="P295" s="8">
        <v>1</v>
      </c>
      <c r="Q295" s="8">
        <v>1</v>
      </c>
      <c r="R295" s="8">
        <v>1</v>
      </c>
      <c r="S295" s="6">
        <v>0</v>
      </c>
      <c r="T295" s="6">
        <v>0</v>
      </c>
      <c r="U295" s="9">
        <f t="shared" si="37"/>
        <v>0</v>
      </c>
      <c r="V295" s="6">
        <v>0</v>
      </c>
      <c r="W295" s="6">
        <v>0</v>
      </c>
      <c r="X295" s="9">
        <f t="shared" si="38"/>
        <v>0</v>
      </c>
      <c r="Y295" s="10">
        <f t="shared" si="39"/>
        <v>0</v>
      </c>
      <c r="Z295" s="6">
        <v>1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10">
        <f t="shared" si="40"/>
        <v>1</v>
      </c>
      <c r="AL295" s="352" t="str">
        <f t="shared" si="41"/>
        <v/>
      </c>
    </row>
    <row r="296" spans="2:38" ht="18.75" x14ac:dyDescent="0.3">
      <c r="B296" s="11" t="s">
        <v>693</v>
      </c>
      <c r="C296" s="6"/>
      <c r="D296" s="6">
        <v>1</v>
      </c>
      <c r="E296" s="6">
        <v>0</v>
      </c>
      <c r="F296" s="6">
        <v>0</v>
      </c>
      <c r="G296" s="7">
        <f t="shared" si="34"/>
        <v>1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7">
        <f t="shared" si="35"/>
        <v>0</v>
      </c>
      <c r="N296" s="6">
        <f t="shared" si="36"/>
        <v>1</v>
      </c>
      <c r="O296" s="8">
        <v>0</v>
      </c>
      <c r="P296" s="8">
        <v>0</v>
      </c>
      <c r="Q296" s="8">
        <v>0</v>
      </c>
      <c r="R296" s="8">
        <v>0</v>
      </c>
      <c r="S296" s="6">
        <v>0</v>
      </c>
      <c r="T296" s="6">
        <v>0</v>
      </c>
      <c r="U296" s="9">
        <f t="shared" si="37"/>
        <v>0</v>
      </c>
      <c r="V296" s="6">
        <v>0</v>
      </c>
      <c r="W296" s="6">
        <v>0</v>
      </c>
      <c r="X296" s="9">
        <f t="shared" si="38"/>
        <v>0</v>
      </c>
      <c r="Y296" s="10">
        <f t="shared" si="39"/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10">
        <f t="shared" si="40"/>
        <v>0</v>
      </c>
    </row>
    <row r="297" spans="2:38" ht="18.75" x14ac:dyDescent="0.3">
      <c r="B297" s="11">
        <v>325</v>
      </c>
      <c r="C297" s="6">
        <v>0</v>
      </c>
      <c r="D297" s="6">
        <v>0</v>
      </c>
      <c r="E297" s="6">
        <v>0</v>
      </c>
      <c r="F297" s="6">
        <v>0</v>
      </c>
      <c r="G297" s="7">
        <f t="shared" si="34"/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>
        <f t="shared" si="35"/>
        <v>0</v>
      </c>
      <c r="N297" s="6">
        <f t="shared" si="36"/>
        <v>0</v>
      </c>
      <c r="O297" s="8">
        <v>0</v>
      </c>
      <c r="P297" s="8">
        <v>0</v>
      </c>
      <c r="Q297" s="8">
        <v>0</v>
      </c>
      <c r="R297" s="8">
        <v>0</v>
      </c>
      <c r="S297" s="6">
        <v>0</v>
      </c>
      <c r="T297" s="6">
        <v>0</v>
      </c>
      <c r="U297" s="9">
        <f t="shared" si="37"/>
        <v>0</v>
      </c>
      <c r="V297" s="6">
        <v>0</v>
      </c>
      <c r="W297" s="6">
        <v>0</v>
      </c>
      <c r="X297" s="9">
        <f t="shared" si="38"/>
        <v>0</v>
      </c>
      <c r="Y297" s="10">
        <f t="shared" si="39"/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10">
        <f t="shared" si="40"/>
        <v>0</v>
      </c>
      <c r="AL297" s="352" t="str">
        <f t="shared" si="41"/>
        <v/>
      </c>
    </row>
    <row r="298" spans="2:38" ht="18.75" x14ac:dyDescent="0.3">
      <c r="B298" s="11">
        <v>326</v>
      </c>
      <c r="C298" s="6">
        <v>0</v>
      </c>
      <c r="D298" s="6">
        <v>0</v>
      </c>
      <c r="E298" s="6">
        <v>0</v>
      </c>
      <c r="F298" s="6">
        <v>0</v>
      </c>
      <c r="G298" s="7">
        <f t="shared" si="34"/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7">
        <f t="shared" si="35"/>
        <v>0</v>
      </c>
      <c r="N298" s="6">
        <f t="shared" si="36"/>
        <v>0</v>
      </c>
      <c r="O298" s="8">
        <v>0</v>
      </c>
      <c r="P298" s="8">
        <v>0</v>
      </c>
      <c r="Q298" s="8">
        <v>0</v>
      </c>
      <c r="R298" s="8">
        <v>0</v>
      </c>
      <c r="S298" s="6">
        <v>0</v>
      </c>
      <c r="T298" s="6">
        <v>0</v>
      </c>
      <c r="U298" s="9">
        <f t="shared" si="37"/>
        <v>0</v>
      </c>
      <c r="V298" s="6">
        <v>0</v>
      </c>
      <c r="W298" s="6">
        <v>0</v>
      </c>
      <c r="X298" s="9">
        <f t="shared" si="38"/>
        <v>0</v>
      </c>
      <c r="Y298" s="10">
        <f t="shared" si="39"/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10">
        <f t="shared" si="40"/>
        <v>0</v>
      </c>
      <c r="AL298" s="352" t="str">
        <f t="shared" si="41"/>
        <v/>
      </c>
    </row>
    <row r="299" spans="2:38" ht="18.75" x14ac:dyDescent="0.3">
      <c r="B299" s="11" t="s">
        <v>449</v>
      </c>
      <c r="C299" s="6">
        <v>0</v>
      </c>
      <c r="D299" s="6">
        <v>0</v>
      </c>
      <c r="E299" s="6">
        <v>0</v>
      </c>
      <c r="F299" s="6">
        <v>0</v>
      </c>
      <c r="G299" s="7">
        <f t="shared" si="34"/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7">
        <f t="shared" si="35"/>
        <v>0</v>
      </c>
      <c r="N299" s="6">
        <f t="shared" si="36"/>
        <v>0</v>
      </c>
      <c r="O299" s="8">
        <v>0</v>
      </c>
      <c r="P299" s="8">
        <v>0</v>
      </c>
      <c r="Q299" s="8">
        <v>0</v>
      </c>
      <c r="R299" s="8">
        <v>0</v>
      </c>
      <c r="S299" s="6">
        <v>0</v>
      </c>
      <c r="T299" s="6">
        <v>0</v>
      </c>
      <c r="U299" s="9">
        <f t="shared" si="37"/>
        <v>0</v>
      </c>
      <c r="V299" s="6">
        <v>0</v>
      </c>
      <c r="W299" s="6">
        <v>0</v>
      </c>
      <c r="X299" s="9">
        <f t="shared" si="38"/>
        <v>0</v>
      </c>
      <c r="Y299" s="10">
        <f t="shared" si="39"/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10">
        <f t="shared" si="40"/>
        <v>0</v>
      </c>
      <c r="AL299" s="352" t="str">
        <f t="shared" si="41"/>
        <v/>
      </c>
    </row>
    <row r="300" spans="2:38" ht="18.75" x14ac:dyDescent="0.3">
      <c r="B300" s="11">
        <v>327</v>
      </c>
      <c r="C300" s="6">
        <v>0</v>
      </c>
      <c r="D300" s="6">
        <v>0</v>
      </c>
      <c r="E300" s="6">
        <v>0</v>
      </c>
      <c r="F300" s="6">
        <v>0</v>
      </c>
      <c r="G300" s="7">
        <f t="shared" si="34"/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7">
        <f t="shared" si="35"/>
        <v>0</v>
      </c>
      <c r="N300" s="6">
        <f t="shared" si="36"/>
        <v>0</v>
      </c>
      <c r="O300" s="8">
        <v>0</v>
      </c>
      <c r="P300" s="8">
        <v>0</v>
      </c>
      <c r="Q300" s="8">
        <v>0</v>
      </c>
      <c r="R300" s="8">
        <v>0</v>
      </c>
      <c r="S300" s="6">
        <v>0</v>
      </c>
      <c r="T300" s="6">
        <v>0</v>
      </c>
      <c r="U300" s="9">
        <f t="shared" si="37"/>
        <v>0</v>
      </c>
      <c r="V300" s="6">
        <v>0</v>
      </c>
      <c r="W300" s="6">
        <v>0</v>
      </c>
      <c r="X300" s="9">
        <f t="shared" si="38"/>
        <v>0</v>
      </c>
      <c r="Y300" s="10">
        <f t="shared" si="39"/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10">
        <f t="shared" si="40"/>
        <v>0</v>
      </c>
      <c r="AL300" s="352" t="str">
        <f t="shared" si="41"/>
        <v/>
      </c>
    </row>
    <row r="301" spans="2:38" ht="18.75" x14ac:dyDescent="0.3">
      <c r="B301" s="11" t="s">
        <v>694</v>
      </c>
      <c r="C301" s="6"/>
      <c r="D301" s="6">
        <v>0</v>
      </c>
      <c r="E301" s="6">
        <v>0</v>
      </c>
      <c r="F301" s="6">
        <v>0</v>
      </c>
      <c r="G301" s="7">
        <f t="shared" si="34"/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7">
        <f t="shared" si="35"/>
        <v>0</v>
      </c>
      <c r="N301" s="6">
        <f t="shared" si="36"/>
        <v>0</v>
      </c>
      <c r="O301" s="8">
        <v>0</v>
      </c>
      <c r="P301" s="8">
        <v>0</v>
      </c>
      <c r="Q301" s="8">
        <v>0</v>
      </c>
      <c r="R301" s="8">
        <v>0</v>
      </c>
      <c r="S301" s="6">
        <v>0</v>
      </c>
      <c r="T301" s="6">
        <v>0</v>
      </c>
      <c r="U301" s="9">
        <f t="shared" si="37"/>
        <v>0</v>
      </c>
      <c r="V301" s="6">
        <v>0</v>
      </c>
      <c r="W301" s="6">
        <v>0</v>
      </c>
      <c r="X301" s="9">
        <f t="shared" si="38"/>
        <v>0</v>
      </c>
      <c r="Y301" s="10">
        <f t="shared" si="39"/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10">
        <f t="shared" si="40"/>
        <v>0</v>
      </c>
    </row>
    <row r="302" spans="2:38" ht="18.75" x14ac:dyDescent="0.3">
      <c r="B302" s="11">
        <v>328</v>
      </c>
      <c r="C302" s="6"/>
      <c r="D302" s="6">
        <v>0</v>
      </c>
      <c r="E302" s="6">
        <v>0</v>
      </c>
      <c r="F302" s="6">
        <v>0</v>
      </c>
      <c r="G302" s="7">
        <f t="shared" si="34"/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7">
        <f t="shared" si="35"/>
        <v>0</v>
      </c>
      <c r="N302" s="6">
        <f t="shared" si="36"/>
        <v>0</v>
      </c>
      <c r="O302" s="8">
        <v>0</v>
      </c>
      <c r="P302" s="8">
        <v>0</v>
      </c>
      <c r="Q302" s="8">
        <v>0</v>
      </c>
      <c r="R302" s="8">
        <v>0</v>
      </c>
      <c r="S302" s="6">
        <v>0</v>
      </c>
      <c r="T302" s="6">
        <v>0</v>
      </c>
      <c r="U302" s="9">
        <f t="shared" si="37"/>
        <v>0</v>
      </c>
      <c r="V302" s="6">
        <v>0</v>
      </c>
      <c r="W302" s="6">
        <v>0</v>
      </c>
      <c r="X302" s="9">
        <f t="shared" si="38"/>
        <v>0</v>
      </c>
      <c r="Y302" s="10">
        <f t="shared" si="39"/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10">
        <f t="shared" si="40"/>
        <v>0</v>
      </c>
    </row>
    <row r="303" spans="2:38" ht="18.75" x14ac:dyDescent="0.3">
      <c r="B303" s="11" t="s">
        <v>462</v>
      </c>
      <c r="C303" s="6"/>
      <c r="D303" s="6">
        <v>0</v>
      </c>
      <c r="E303" s="6">
        <v>0</v>
      </c>
      <c r="F303" s="6">
        <v>0</v>
      </c>
      <c r="G303" s="7">
        <f t="shared" si="34"/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7">
        <f t="shared" si="35"/>
        <v>0</v>
      </c>
      <c r="N303" s="6">
        <f t="shared" si="36"/>
        <v>0</v>
      </c>
      <c r="O303" s="8">
        <v>0</v>
      </c>
      <c r="P303" s="8">
        <v>0</v>
      </c>
      <c r="Q303" s="8">
        <v>0</v>
      </c>
      <c r="R303" s="8">
        <v>0</v>
      </c>
      <c r="S303" s="6">
        <v>0</v>
      </c>
      <c r="T303" s="6">
        <v>0</v>
      </c>
      <c r="U303" s="9">
        <f t="shared" si="37"/>
        <v>0</v>
      </c>
      <c r="V303" s="6">
        <v>0</v>
      </c>
      <c r="W303" s="6">
        <v>0</v>
      </c>
      <c r="X303" s="9">
        <f t="shared" si="38"/>
        <v>0</v>
      </c>
      <c r="Y303" s="10">
        <f t="shared" si="39"/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10">
        <f t="shared" si="40"/>
        <v>0</v>
      </c>
    </row>
    <row r="304" spans="2:38" ht="18.75" x14ac:dyDescent="0.3">
      <c r="B304" s="11" t="s">
        <v>695</v>
      </c>
      <c r="C304" s="6"/>
      <c r="D304" s="6">
        <v>0</v>
      </c>
      <c r="E304" s="6">
        <v>0</v>
      </c>
      <c r="F304" s="6">
        <v>0</v>
      </c>
      <c r="G304" s="7">
        <f t="shared" si="34"/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7">
        <f t="shared" si="35"/>
        <v>0</v>
      </c>
      <c r="N304" s="6">
        <f t="shared" si="36"/>
        <v>0</v>
      </c>
      <c r="O304" s="8">
        <v>0</v>
      </c>
      <c r="P304" s="8">
        <v>0</v>
      </c>
      <c r="Q304" s="8">
        <v>0</v>
      </c>
      <c r="R304" s="8">
        <v>0</v>
      </c>
      <c r="S304" s="6">
        <v>0</v>
      </c>
      <c r="T304" s="6">
        <v>0</v>
      </c>
      <c r="U304" s="9">
        <f t="shared" si="37"/>
        <v>0</v>
      </c>
      <c r="V304" s="6">
        <v>0</v>
      </c>
      <c r="W304" s="6">
        <v>0</v>
      </c>
      <c r="X304" s="9">
        <f t="shared" si="38"/>
        <v>0</v>
      </c>
      <c r="Y304" s="10">
        <f t="shared" si="39"/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10">
        <f t="shared" si="40"/>
        <v>0</v>
      </c>
    </row>
    <row r="305" spans="2:38" ht="18.75" x14ac:dyDescent="0.3">
      <c r="B305" s="11">
        <v>329</v>
      </c>
      <c r="C305" s="6">
        <v>0</v>
      </c>
      <c r="D305" s="6">
        <v>0</v>
      </c>
      <c r="E305" s="6">
        <v>0</v>
      </c>
      <c r="F305" s="6">
        <v>0</v>
      </c>
      <c r="G305" s="7">
        <f t="shared" si="34"/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7">
        <f t="shared" si="35"/>
        <v>0</v>
      </c>
      <c r="N305" s="6">
        <f t="shared" si="36"/>
        <v>0</v>
      </c>
      <c r="O305" s="8">
        <v>0</v>
      </c>
      <c r="P305" s="8">
        <v>0</v>
      </c>
      <c r="Q305" s="8">
        <v>0</v>
      </c>
      <c r="R305" s="8">
        <v>0</v>
      </c>
      <c r="S305" s="6">
        <v>0</v>
      </c>
      <c r="T305" s="6">
        <v>0</v>
      </c>
      <c r="U305" s="9">
        <f t="shared" si="37"/>
        <v>0</v>
      </c>
      <c r="V305" s="6">
        <v>0</v>
      </c>
      <c r="W305" s="6">
        <v>0</v>
      </c>
      <c r="X305" s="9">
        <f t="shared" si="38"/>
        <v>0</v>
      </c>
      <c r="Y305" s="10">
        <f t="shared" si="39"/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10">
        <f t="shared" si="40"/>
        <v>0</v>
      </c>
      <c r="AL305" s="352" t="str">
        <f t="shared" si="41"/>
        <v/>
      </c>
    </row>
    <row r="306" spans="2:38" ht="18.75" x14ac:dyDescent="0.3">
      <c r="B306" s="11">
        <v>330</v>
      </c>
      <c r="C306" s="6">
        <v>0</v>
      </c>
      <c r="D306" s="6">
        <v>0</v>
      </c>
      <c r="E306" s="6">
        <v>0</v>
      </c>
      <c r="F306" s="6">
        <v>0</v>
      </c>
      <c r="G306" s="7">
        <f t="shared" si="34"/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7">
        <f t="shared" si="35"/>
        <v>0</v>
      </c>
      <c r="N306" s="6">
        <f t="shared" si="36"/>
        <v>0</v>
      </c>
      <c r="O306" s="8">
        <v>0</v>
      </c>
      <c r="P306" s="8">
        <v>0</v>
      </c>
      <c r="Q306" s="8">
        <v>0</v>
      </c>
      <c r="R306" s="8">
        <v>0</v>
      </c>
      <c r="S306" s="6">
        <v>0</v>
      </c>
      <c r="T306" s="6">
        <v>0</v>
      </c>
      <c r="U306" s="9">
        <f t="shared" si="37"/>
        <v>0</v>
      </c>
      <c r="V306" s="6">
        <v>0</v>
      </c>
      <c r="W306" s="6">
        <v>0</v>
      </c>
      <c r="X306" s="9">
        <f t="shared" si="38"/>
        <v>0</v>
      </c>
      <c r="Y306" s="10">
        <f t="shared" si="39"/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10">
        <f t="shared" si="40"/>
        <v>0</v>
      </c>
      <c r="AL306" s="352" t="str">
        <f t="shared" si="41"/>
        <v/>
      </c>
    </row>
    <row r="307" spans="2:38" ht="18.75" x14ac:dyDescent="0.3">
      <c r="B307" s="11" t="s">
        <v>696</v>
      </c>
      <c r="C307" s="6">
        <v>0</v>
      </c>
      <c r="D307" s="6">
        <v>0</v>
      </c>
      <c r="E307" s="6">
        <v>0</v>
      </c>
      <c r="F307" s="6">
        <v>0</v>
      </c>
      <c r="G307" s="7">
        <f t="shared" si="34"/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7">
        <f t="shared" si="35"/>
        <v>0</v>
      </c>
      <c r="N307" s="6">
        <f t="shared" si="36"/>
        <v>0</v>
      </c>
      <c r="O307" s="8">
        <v>0</v>
      </c>
      <c r="P307" s="8">
        <v>0</v>
      </c>
      <c r="Q307" s="8">
        <v>0</v>
      </c>
      <c r="R307" s="8">
        <v>0</v>
      </c>
      <c r="S307" s="6">
        <v>0</v>
      </c>
      <c r="T307" s="6">
        <v>0</v>
      </c>
      <c r="U307" s="9">
        <f t="shared" si="37"/>
        <v>0</v>
      </c>
      <c r="V307" s="6">
        <v>0</v>
      </c>
      <c r="W307" s="6">
        <v>0</v>
      </c>
      <c r="X307" s="9">
        <f t="shared" si="38"/>
        <v>0</v>
      </c>
      <c r="Y307" s="10">
        <f t="shared" si="39"/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10">
        <f t="shared" si="40"/>
        <v>0</v>
      </c>
      <c r="AL307" s="352" t="str">
        <f t="shared" si="41"/>
        <v/>
      </c>
    </row>
    <row r="308" spans="2:38" ht="18.75" x14ac:dyDescent="0.3">
      <c r="B308" s="11">
        <v>331</v>
      </c>
      <c r="C308" s="6">
        <v>0</v>
      </c>
      <c r="D308" s="6">
        <v>0</v>
      </c>
      <c r="E308" s="6">
        <v>0</v>
      </c>
      <c r="F308" s="6">
        <v>0</v>
      </c>
      <c r="G308" s="7">
        <f t="shared" si="34"/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7">
        <f t="shared" si="35"/>
        <v>0</v>
      </c>
      <c r="N308" s="6">
        <f t="shared" si="36"/>
        <v>0</v>
      </c>
      <c r="O308" s="8">
        <v>0</v>
      </c>
      <c r="P308" s="8">
        <v>0</v>
      </c>
      <c r="Q308" s="8">
        <v>0</v>
      </c>
      <c r="R308" s="8">
        <v>0</v>
      </c>
      <c r="S308" s="6">
        <v>0</v>
      </c>
      <c r="T308" s="6">
        <v>0</v>
      </c>
      <c r="U308" s="9">
        <f t="shared" si="37"/>
        <v>0</v>
      </c>
      <c r="V308" s="6">
        <v>0</v>
      </c>
      <c r="W308" s="6">
        <v>0</v>
      </c>
      <c r="X308" s="9">
        <f t="shared" si="38"/>
        <v>0</v>
      </c>
      <c r="Y308" s="10">
        <f t="shared" si="39"/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10">
        <f t="shared" si="40"/>
        <v>0</v>
      </c>
      <c r="AL308" s="352" t="str">
        <f t="shared" si="41"/>
        <v/>
      </c>
    </row>
    <row r="309" spans="2:38" ht="18.75" x14ac:dyDescent="0.3">
      <c r="B309" s="11" t="s">
        <v>697</v>
      </c>
      <c r="C309" s="6"/>
      <c r="D309" s="6">
        <v>0</v>
      </c>
      <c r="E309" s="6">
        <v>0</v>
      </c>
      <c r="F309" s="6">
        <v>0</v>
      </c>
      <c r="G309" s="7">
        <f t="shared" si="34"/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7">
        <f t="shared" si="35"/>
        <v>0</v>
      </c>
      <c r="N309" s="6">
        <f t="shared" si="36"/>
        <v>0</v>
      </c>
      <c r="O309" s="8">
        <v>0</v>
      </c>
      <c r="P309" s="8">
        <v>0</v>
      </c>
      <c r="Q309" s="8">
        <v>0</v>
      </c>
      <c r="R309" s="8">
        <v>0</v>
      </c>
      <c r="S309" s="6">
        <v>0</v>
      </c>
      <c r="T309" s="6">
        <v>0</v>
      </c>
      <c r="U309" s="9">
        <f t="shared" si="37"/>
        <v>0</v>
      </c>
      <c r="V309" s="6">
        <v>0</v>
      </c>
      <c r="W309" s="6">
        <v>0</v>
      </c>
      <c r="X309" s="9">
        <f t="shared" si="38"/>
        <v>0</v>
      </c>
      <c r="Y309" s="10">
        <f t="shared" si="39"/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10">
        <f t="shared" si="40"/>
        <v>0</v>
      </c>
    </row>
    <row r="310" spans="2:38" ht="18.75" x14ac:dyDescent="0.3">
      <c r="B310" s="11">
        <v>332</v>
      </c>
      <c r="C310" s="6"/>
      <c r="D310" s="6">
        <v>0</v>
      </c>
      <c r="E310" s="6">
        <v>0</v>
      </c>
      <c r="F310" s="6">
        <v>0</v>
      </c>
      <c r="G310" s="7">
        <f t="shared" si="34"/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7">
        <f t="shared" si="35"/>
        <v>0</v>
      </c>
      <c r="N310" s="6">
        <f t="shared" si="36"/>
        <v>0</v>
      </c>
      <c r="O310" s="8">
        <v>0</v>
      </c>
      <c r="P310" s="8">
        <v>0</v>
      </c>
      <c r="Q310" s="8">
        <v>0</v>
      </c>
      <c r="R310" s="8">
        <v>0</v>
      </c>
      <c r="S310" s="6">
        <v>0</v>
      </c>
      <c r="T310" s="6">
        <v>0</v>
      </c>
      <c r="U310" s="9">
        <f t="shared" si="37"/>
        <v>0</v>
      </c>
      <c r="V310" s="6">
        <v>0</v>
      </c>
      <c r="W310" s="6">
        <v>0</v>
      </c>
      <c r="X310" s="9">
        <f t="shared" si="38"/>
        <v>0</v>
      </c>
      <c r="Y310" s="10">
        <f t="shared" si="39"/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10">
        <f t="shared" si="40"/>
        <v>0</v>
      </c>
    </row>
    <row r="311" spans="2:38" ht="18.75" x14ac:dyDescent="0.3">
      <c r="B311" s="11">
        <v>333</v>
      </c>
      <c r="C311" s="6">
        <v>1</v>
      </c>
      <c r="D311" s="6">
        <v>0</v>
      </c>
      <c r="E311" s="6">
        <v>0</v>
      </c>
      <c r="F311" s="6">
        <v>0</v>
      </c>
      <c r="G311" s="7">
        <f t="shared" si="34"/>
        <v>1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7">
        <f t="shared" si="35"/>
        <v>0</v>
      </c>
      <c r="N311" s="6">
        <f t="shared" si="36"/>
        <v>1</v>
      </c>
      <c r="O311" s="8">
        <v>0</v>
      </c>
      <c r="P311" s="8">
        <v>0</v>
      </c>
      <c r="Q311" s="8">
        <v>0</v>
      </c>
      <c r="R311" s="8">
        <v>0</v>
      </c>
      <c r="S311" s="6">
        <v>0</v>
      </c>
      <c r="T311" s="6">
        <v>0</v>
      </c>
      <c r="U311" s="9">
        <f t="shared" si="37"/>
        <v>0</v>
      </c>
      <c r="V311" s="6">
        <v>0</v>
      </c>
      <c r="W311" s="6">
        <v>0</v>
      </c>
      <c r="X311" s="9">
        <f t="shared" si="38"/>
        <v>0</v>
      </c>
      <c r="Y311" s="10">
        <f t="shared" si="39"/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10">
        <f t="shared" si="40"/>
        <v>0</v>
      </c>
      <c r="AL311" s="352" t="str">
        <f t="shared" si="41"/>
        <v/>
      </c>
    </row>
    <row r="312" spans="2:38" ht="18.75" x14ac:dyDescent="0.3">
      <c r="B312" s="11" t="s">
        <v>100</v>
      </c>
      <c r="C312" s="6">
        <v>0</v>
      </c>
      <c r="D312" s="6">
        <v>0</v>
      </c>
      <c r="E312" s="6">
        <v>0</v>
      </c>
      <c r="F312" s="6">
        <v>0</v>
      </c>
      <c r="G312" s="7">
        <f t="shared" si="34"/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>
        <f t="shared" si="35"/>
        <v>0</v>
      </c>
      <c r="N312" s="6">
        <f t="shared" si="36"/>
        <v>0</v>
      </c>
      <c r="O312" s="8">
        <v>0</v>
      </c>
      <c r="P312" s="8">
        <v>0</v>
      </c>
      <c r="Q312" s="8">
        <v>0</v>
      </c>
      <c r="R312" s="8">
        <v>0</v>
      </c>
      <c r="S312" s="6">
        <v>0</v>
      </c>
      <c r="T312" s="6">
        <v>0</v>
      </c>
      <c r="U312" s="9">
        <f t="shared" si="37"/>
        <v>0</v>
      </c>
      <c r="V312" s="6">
        <v>0</v>
      </c>
      <c r="W312" s="6">
        <v>0</v>
      </c>
      <c r="X312" s="9">
        <f t="shared" si="38"/>
        <v>0</v>
      </c>
      <c r="Y312" s="10">
        <f t="shared" si="39"/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10">
        <f t="shared" si="40"/>
        <v>0</v>
      </c>
      <c r="AL312" s="352" t="str">
        <f t="shared" si="41"/>
        <v/>
      </c>
    </row>
    <row r="313" spans="2:38" ht="18.75" x14ac:dyDescent="0.3">
      <c r="B313" s="11">
        <v>334</v>
      </c>
      <c r="C313" s="6">
        <v>0</v>
      </c>
      <c r="D313" s="6">
        <v>1</v>
      </c>
      <c r="E313" s="6">
        <v>0</v>
      </c>
      <c r="F313" s="6">
        <v>0</v>
      </c>
      <c r="G313" s="7">
        <f t="shared" si="34"/>
        <v>1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7">
        <f t="shared" si="35"/>
        <v>0</v>
      </c>
      <c r="N313" s="6">
        <f t="shared" si="36"/>
        <v>1</v>
      </c>
      <c r="O313" s="8">
        <v>0</v>
      </c>
      <c r="P313" s="8">
        <v>0</v>
      </c>
      <c r="Q313" s="8">
        <v>0</v>
      </c>
      <c r="R313" s="8">
        <v>0</v>
      </c>
      <c r="S313" s="6">
        <v>0</v>
      </c>
      <c r="T313" s="6">
        <v>0</v>
      </c>
      <c r="U313" s="9">
        <f t="shared" si="37"/>
        <v>0</v>
      </c>
      <c r="V313" s="6">
        <v>0</v>
      </c>
      <c r="W313" s="6">
        <v>0</v>
      </c>
      <c r="X313" s="9">
        <f t="shared" si="38"/>
        <v>0</v>
      </c>
      <c r="Y313" s="10">
        <f t="shared" si="39"/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10">
        <f t="shared" si="40"/>
        <v>0</v>
      </c>
      <c r="AL313" s="352" t="str">
        <f t="shared" si="41"/>
        <v/>
      </c>
    </row>
    <row r="314" spans="2:38" ht="18.75" x14ac:dyDescent="0.3">
      <c r="B314" s="12" t="s">
        <v>101</v>
      </c>
      <c r="C314" s="6">
        <v>0</v>
      </c>
      <c r="D314" s="6">
        <v>0</v>
      </c>
      <c r="E314" s="6">
        <v>0</v>
      </c>
      <c r="F314" s="6">
        <v>0</v>
      </c>
      <c r="G314" s="7">
        <f t="shared" si="34"/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7">
        <f t="shared" si="35"/>
        <v>0</v>
      </c>
      <c r="N314" s="6">
        <f t="shared" si="36"/>
        <v>0</v>
      </c>
      <c r="O314" s="8">
        <v>0</v>
      </c>
      <c r="P314" s="8">
        <v>0</v>
      </c>
      <c r="Q314" s="8">
        <v>0</v>
      </c>
      <c r="R314" s="8">
        <v>0</v>
      </c>
      <c r="S314" s="6">
        <v>0</v>
      </c>
      <c r="T314" s="6">
        <v>0</v>
      </c>
      <c r="U314" s="9">
        <f t="shared" si="37"/>
        <v>0</v>
      </c>
      <c r="V314" s="6">
        <v>0</v>
      </c>
      <c r="W314" s="6">
        <v>0</v>
      </c>
      <c r="X314" s="9">
        <f t="shared" si="38"/>
        <v>0</v>
      </c>
      <c r="Y314" s="10">
        <f t="shared" si="39"/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10">
        <f t="shared" si="40"/>
        <v>0</v>
      </c>
      <c r="AL314" s="352" t="str">
        <f t="shared" si="41"/>
        <v/>
      </c>
    </row>
    <row r="315" spans="2:38" ht="18.75" x14ac:dyDescent="0.3">
      <c r="B315" s="12" t="s">
        <v>102</v>
      </c>
      <c r="C315" s="6">
        <v>0</v>
      </c>
      <c r="D315" s="6">
        <v>0</v>
      </c>
      <c r="E315" s="6">
        <v>0</v>
      </c>
      <c r="F315" s="6">
        <v>0</v>
      </c>
      <c r="G315" s="7">
        <f t="shared" si="34"/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7">
        <f t="shared" si="35"/>
        <v>0</v>
      </c>
      <c r="N315" s="6">
        <f t="shared" si="36"/>
        <v>0</v>
      </c>
      <c r="O315" s="8">
        <v>0</v>
      </c>
      <c r="P315" s="8">
        <v>0</v>
      </c>
      <c r="Q315" s="8">
        <v>0</v>
      </c>
      <c r="R315" s="8">
        <v>0</v>
      </c>
      <c r="S315" s="6">
        <v>0</v>
      </c>
      <c r="T315" s="6">
        <v>0</v>
      </c>
      <c r="U315" s="9">
        <f t="shared" si="37"/>
        <v>0</v>
      </c>
      <c r="V315" s="6">
        <v>0</v>
      </c>
      <c r="W315" s="6">
        <v>0</v>
      </c>
      <c r="X315" s="9">
        <f t="shared" si="38"/>
        <v>0</v>
      </c>
      <c r="Y315" s="10">
        <f t="shared" si="39"/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10">
        <f t="shared" si="40"/>
        <v>0</v>
      </c>
      <c r="AL315" s="352" t="str">
        <f t="shared" si="41"/>
        <v/>
      </c>
    </row>
    <row r="316" spans="2:38" ht="18.75" x14ac:dyDescent="0.3">
      <c r="B316" s="12" t="s">
        <v>103</v>
      </c>
      <c r="C316" s="6">
        <v>0</v>
      </c>
      <c r="D316" s="6">
        <v>0</v>
      </c>
      <c r="E316" s="6">
        <v>0</v>
      </c>
      <c r="F316" s="6">
        <v>0</v>
      </c>
      <c r="G316" s="7">
        <f t="shared" si="34"/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7">
        <f t="shared" si="35"/>
        <v>0</v>
      </c>
      <c r="N316" s="6">
        <f t="shared" si="36"/>
        <v>0</v>
      </c>
      <c r="O316" s="8">
        <v>0</v>
      </c>
      <c r="P316" s="8">
        <v>0</v>
      </c>
      <c r="Q316" s="8">
        <v>0</v>
      </c>
      <c r="R316" s="8">
        <v>0</v>
      </c>
      <c r="S316" s="6">
        <v>0</v>
      </c>
      <c r="T316" s="6">
        <v>0</v>
      </c>
      <c r="U316" s="9">
        <f t="shared" si="37"/>
        <v>0</v>
      </c>
      <c r="V316" s="6">
        <v>0</v>
      </c>
      <c r="W316" s="6">
        <v>0</v>
      </c>
      <c r="X316" s="9">
        <f t="shared" si="38"/>
        <v>0</v>
      </c>
      <c r="Y316" s="10">
        <f t="shared" si="39"/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10">
        <f t="shared" si="40"/>
        <v>0</v>
      </c>
      <c r="AL316" s="352" t="str">
        <f t="shared" si="41"/>
        <v/>
      </c>
    </row>
    <row r="317" spans="2:38" ht="18.75" x14ac:dyDescent="0.3">
      <c r="B317" s="12" t="s">
        <v>104</v>
      </c>
      <c r="C317" s="6">
        <v>0</v>
      </c>
      <c r="D317" s="6">
        <v>0</v>
      </c>
      <c r="E317" s="6">
        <v>0</v>
      </c>
      <c r="F317" s="6">
        <v>0</v>
      </c>
      <c r="G317" s="7">
        <f t="shared" si="34"/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7">
        <f t="shared" si="35"/>
        <v>0</v>
      </c>
      <c r="N317" s="6">
        <f t="shared" si="36"/>
        <v>0</v>
      </c>
      <c r="O317" s="8">
        <v>0</v>
      </c>
      <c r="P317" s="8">
        <v>0</v>
      </c>
      <c r="Q317" s="8">
        <v>0</v>
      </c>
      <c r="R317" s="8">
        <v>0</v>
      </c>
      <c r="S317" s="6">
        <v>0</v>
      </c>
      <c r="T317" s="6">
        <v>0</v>
      </c>
      <c r="U317" s="9">
        <f t="shared" si="37"/>
        <v>0</v>
      </c>
      <c r="V317" s="6">
        <v>0</v>
      </c>
      <c r="W317" s="6">
        <v>0</v>
      </c>
      <c r="X317" s="9">
        <f t="shared" si="38"/>
        <v>0</v>
      </c>
      <c r="Y317" s="10">
        <f t="shared" si="39"/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10">
        <f t="shared" si="40"/>
        <v>0</v>
      </c>
      <c r="AL317" s="352" t="str">
        <f t="shared" si="41"/>
        <v/>
      </c>
    </row>
    <row r="318" spans="2:38" ht="18.75" x14ac:dyDescent="0.3">
      <c r="B318" s="12" t="s">
        <v>105</v>
      </c>
      <c r="C318" s="6">
        <v>0</v>
      </c>
      <c r="D318" s="6">
        <v>0</v>
      </c>
      <c r="E318" s="6">
        <v>0</v>
      </c>
      <c r="F318" s="6">
        <v>0</v>
      </c>
      <c r="G318" s="7">
        <f t="shared" si="34"/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7">
        <f t="shared" si="35"/>
        <v>0</v>
      </c>
      <c r="N318" s="6">
        <f t="shared" si="36"/>
        <v>0</v>
      </c>
      <c r="O318" s="8">
        <v>0</v>
      </c>
      <c r="P318" s="8">
        <v>0</v>
      </c>
      <c r="Q318" s="8">
        <v>0</v>
      </c>
      <c r="R318" s="8">
        <v>0</v>
      </c>
      <c r="S318" s="6">
        <v>0</v>
      </c>
      <c r="T318" s="6">
        <v>0</v>
      </c>
      <c r="U318" s="9">
        <f t="shared" si="37"/>
        <v>0</v>
      </c>
      <c r="V318" s="6">
        <v>0</v>
      </c>
      <c r="W318" s="6">
        <v>0</v>
      </c>
      <c r="X318" s="9">
        <f t="shared" si="38"/>
        <v>0</v>
      </c>
      <c r="Y318" s="10">
        <f t="shared" si="39"/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10">
        <f t="shared" si="40"/>
        <v>0</v>
      </c>
      <c r="AL318" s="352" t="str">
        <f t="shared" si="41"/>
        <v/>
      </c>
    </row>
    <row r="319" spans="2:38" ht="18.75" x14ac:dyDescent="0.3">
      <c r="B319" s="12" t="s">
        <v>106</v>
      </c>
      <c r="C319" s="6">
        <v>0</v>
      </c>
      <c r="D319" s="6">
        <v>0</v>
      </c>
      <c r="E319" s="6">
        <v>0</v>
      </c>
      <c r="F319" s="6">
        <v>0</v>
      </c>
      <c r="G319" s="7">
        <f t="shared" si="34"/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7">
        <f t="shared" si="35"/>
        <v>0</v>
      </c>
      <c r="N319" s="6">
        <f t="shared" si="36"/>
        <v>0</v>
      </c>
      <c r="O319" s="8">
        <v>0</v>
      </c>
      <c r="P319" s="8">
        <v>0</v>
      </c>
      <c r="Q319" s="8">
        <v>0</v>
      </c>
      <c r="R319" s="8">
        <v>0</v>
      </c>
      <c r="S319" s="6">
        <v>0</v>
      </c>
      <c r="T319" s="6">
        <v>0</v>
      </c>
      <c r="U319" s="9">
        <f t="shared" si="37"/>
        <v>0</v>
      </c>
      <c r="V319" s="6">
        <v>0</v>
      </c>
      <c r="W319" s="6">
        <v>0</v>
      </c>
      <c r="X319" s="9">
        <f t="shared" si="38"/>
        <v>0</v>
      </c>
      <c r="Y319" s="10">
        <f t="shared" si="39"/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10">
        <f t="shared" si="40"/>
        <v>0</v>
      </c>
      <c r="AL319" s="352" t="str">
        <f t="shared" si="41"/>
        <v/>
      </c>
    </row>
    <row r="320" spans="2:38" ht="18.75" x14ac:dyDescent="0.3">
      <c r="B320" s="235" t="s">
        <v>463</v>
      </c>
      <c r="C320" s="6">
        <v>0</v>
      </c>
      <c r="D320" s="6">
        <v>0</v>
      </c>
      <c r="E320" s="6">
        <v>0</v>
      </c>
      <c r="F320" s="6">
        <v>0</v>
      </c>
      <c r="G320" s="7">
        <f t="shared" si="34"/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7">
        <f t="shared" si="35"/>
        <v>0</v>
      </c>
      <c r="N320" s="6">
        <f t="shared" si="36"/>
        <v>0</v>
      </c>
      <c r="O320" s="8">
        <v>0</v>
      </c>
      <c r="P320" s="8">
        <v>0</v>
      </c>
      <c r="Q320" s="8">
        <v>0</v>
      </c>
      <c r="R320" s="8">
        <v>0</v>
      </c>
      <c r="S320" s="6">
        <v>0</v>
      </c>
      <c r="T320" s="6">
        <v>0</v>
      </c>
      <c r="U320" s="9">
        <f t="shared" si="37"/>
        <v>0</v>
      </c>
      <c r="V320" s="6">
        <v>0</v>
      </c>
      <c r="W320" s="6">
        <v>0</v>
      </c>
      <c r="X320" s="9">
        <f t="shared" si="38"/>
        <v>0</v>
      </c>
      <c r="Y320" s="10">
        <f t="shared" si="39"/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10">
        <f t="shared" si="40"/>
        <v>0</v>
      </c>
      <c r="AL320" s="352" t="str">
        <f t="shared" si="41"/>
        <v/>
      </c>
    </row>
    <row r="321" spans="2:256" ht="18.75" x14ac:dyDescent="0.3">
      <c r="B321" s="14" t="s">
        <v>107</v>
      </c>
      <c r="C321" s="6">
        <v>1</v>
      </c>
      <c r="D321" s="6">
        <v>0</v>
      </c>
      <c r="E321" s="6">
        <v>0</v>
      </c>
      <c r="F321" s="6">
        <v>0</v>
      </c>
      <c r="G321" s="7">
        <f t="shared" si="34"/>
        <v>1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7">
        <f t="shared" si="35"/>
        <v>0</v>
      </c>
      <c r="N321" s="6">
        <f t="shared" si="36"/>
        <v>1</v>
      </c>
      <c r="O321" s="8">
        <v>0</v>
      </c>
      <c r="P321" s="8">
        <v>0</v>
      </c>
      <c r="Q321" s="8">
        <v>0</v>
      </c>
      <c r="R321" s="8">
        <v>0</v>
      </c>
      <c r="S321" s="6">
        <v>0</v>
      </c>
      <c r="T321" s="6">
        <v>0</v>
      </c>
      <c r="U321" s="9">
        <f t="shared" si="37"/>
        <v>0</v>
      </c>
      <c r="V321" s="6">
        <v>0</v>
      </c>
      <c r="W321" s="6">
        <v>0</v>
      </c>
      <c r="X321" s="9">
        <f t="shared" si="38"/>
        <v>0</v>
      </c>
      <c r="Y321" s="10">
        <f t="shared" si="39"/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362</v>
      </c>
      <c r="AK321" s="10">
        <f t="shared" si="40"/>
        <v>362</v>
      </c>
      <c r="AL321" s="352" t="str">
        <f t="shared" si="41"/>
        <v/>
      </c>
    </row>
    <row r="322" spans="2:256" s="17" customFormat="1" ht="18" customHeight="1" x14ac:dyDescent="0.25">
      <c r="B322" s="15" t="s">
        <v>108</v>
      </c>
      <c r="C322" s="16">
        <f t="shared" ref="C322:F322" si="42">SUM(C6:C321)</f>
        <v>269</v>
      </c>
      <c r="D322" s="16">
        <f t="shared" si="42"/>
        <v>428</v>
      </c>
      <c r="E322" s="16">
        <f t="shared" si="42"/>
        <v>0</v>
      </c>
      <c r="F322" s="16">
        <f t="shared" si="42"/>
        <v>0</v>
      </c>
      <c r="G322" s="16">
        <f t="shared" ref="G322:AK322" si="43">SUM(G6:G321)</f>
        <v>697</v>
      </c>
      <c r="H322" s="16">
        <f t="shared" si="43"/>
        <v>439</v>
      </c>
      <c r="I322" s="16">
        <f t="shared" si="43"/>
        <v>0</v>
      </c>
      <c r="J322" s="16">
        <f t="shared" si="43"/>
        <v>1</v>
      </c>
      <c r="K322" s="16">
        <f t="shared" si="43"/>
        <v>0</v>
      </c>
      <c r="L322" s="16">
        <f t="shared" si="43"/>
        <v>0</v>
      </c>
      <c r="M322" s="16">
        <f t="shared" si="43"/>
        <v>440</v>
      </c>
      <c r="N322" s="16">
        <f t="shared" si="43"/>
        <v>257</v>
      </c>
      <c r="O322" s="16">
        <f t="shared" si="43"/>
        <v>356</v>
      </c>
      <c r="P322" s="16">
        <f t="shared" si="43"/>
        <v>50</v>
      </c>
      <c r="Q322" s="16">
        <f t="shared" si="43"/>
        <v>27</v>
      </c>
      <c r="R322" s="16">
        <f t="shared" si="43"/>
        <v>7</v>
      </c>
      <c r="S322" s="16">
        <f t="shared" si="43"/>
        <v>0</v>
      </c>
      <c r="T322" s="16">
        <f t="shared" si="43"/>
        <v>1</v>
      </c>
      <c r="U322" s="16">
        <f t="shared" si="43"/>
        <v>1</v>
      </c>
      <c r="V322" s="16">
        <f t="shared" si="43"/>
        <v>0</v>
      </c>
      <c r="W322" s="16">
        <f t="shared" si="43"/>
        <v>0</v>
      </c>
      <c r="X322" s="16">
        <f t="shared" si="43"/>
        <v>0</v>
      </c>
      <c r="Y322" s="16">
        <f t="shared" si="43"/>
        <v>1</v>
      </c>
      <c r="Z322" s="16">
        <f t="shared" si="43"/>
        <v>183</v>
      </c>
      <c r="AA322" s="16">
        <f t="shared" si="43"/>
        <v>30</v>
      </c>
      <c r="AB322" s="16">
        <f t="shared" si="43"/>
        <v>175</v>
      </c>
      <c r="AC322" s="16">
        <f t="shared" si="43"/>
        <v>0</v>
      </c>
      <c r="AD322" s="16">
        <f t="shared" si="43"/>
        <v>1</v>
      </c>
      <c r="AE322" s="16">
        <f t="shared" si="43"/>
        <v>0</v>
      </c>
      <c r="AF322" s="16">
        <f t="shared" si="43"/>
        <v>0</v>
      </c>
      <c r="AG322" s="16">
        <f t="shared" si="43"/>
        <v>0</v>
      </c>
      <c r="AH322" s="16">
        <f t="shared" si="43"/>
        <v>0</v>
      </c>
      <c r="AI322" s="16">
        <f t="shared" si="43"/>
        <v>0</v>
      </c>
      <c r="AJ322" s="16">
        <f t="shared" si="43"/>
        <v>366</v>
      </c>
      <c r="AK322" s="16">
        <f t="shared" si="43"/>
        <v>755</v>
      </c>
      <c r="AL322" s="352" t="str">
        <f t="shared" si="41"/>
        <v/>
      </c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2:256" s="17" customFormat="1" ht="18" customHeight="1" x14ac:dyDescent="0.25">
      <c r="B323" s="224" t="s">
        <v>166</v>
      </c>
      <c r="C323" s="333"/>
      <c r="D323" s="333"/>
      <c r="E323" s="333"/>
      <c r="F323" s="333"/>
      <c r="G323" s="333"/>
      <c r="H323" s="333"/>
      <c r="I323" s="333"/>
      <c r="J323" s="333"/>
      <c r="K323" s="333"/>
      <c r="L323" s="333"/>
      <c r="M323" s="333"/>
      <c r="N323" s="333"/>
      <c r="O323" s="332"/>
      <c r="P323" s="332"/>
      <c r="Q323" s="332"/>
      <c r="R323" s="332"/>
      <c r="S323" s="332"/>
      <c r="T323" s="332"/>
      <c r="U323" s="332"/>
      <c r="V323" s="332"/>
      <c r="W323" s="332"/>
      <c r="X323" s="332"/>
      <c r="Y323" s="332"/>
      <c r="Z323" s="332"/>
      <c r="AA323" s="332"/>
      <c r="AB323" s="332"/>
      <c r="AC323" s="332"/>
      <c r="AD323" s="332"/>
      <c r="AE323" s="332"/>
      <c r="AF323" s="332"/>
      <c r="AG323" s="332"/>
      <c r="AH323" s="332"/>
      <c r="AI323" s="332"/>
      <c r="AJ323" s="332"/>
      <c r="AK323" s="332"/>
      <c r="AL323" s="352" t="str">
        <f t="shared" si="41"/>
        <v/>
      </c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2:256" ht="18.75" x14ac:dyDescent="0.3">
      <c r="B324" s="18">
        <v>84</v>
      </c>
      <c r="C324" s="6">
        <v>2</v>
      </c>
      <c r="D324" s="6">
        <v>1</v>
      </c>
      <c r="E324" s="6">
        <v>0</v>
      </c>
      <c r="F324" s="6">
        <v>0</v>
      </c>
      <c r="G324" s="7">
        <f t="shared" ref="G324" si="44">SUM(C324:F324)</f>
        <v>3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7">
        <f t="shared" ref="M324" si="45">SUM(H324:L324)</f>
        <v>0</v>
      </c>
      <c r="N324" s="6">
        <f t="shared" ref="N324" si="46">G324-M324</f>
        <v>3</v>
      </c>
      <c r="O324" s="8">
        <v>0</v>
      </c>
      <c r="P324" s="8">
        <v>0</v>
      </c>
      <c r="Q324" s="8">
        <v>0</v>
      </c>
      <c r="R324" s="8">
        <v>0</v>
      </c>
      <c r="S324" s="6">
        <v>0</v>
      </c>
      <c r="T324" s="6">
        <v>0</v>
      </c>
      <c r="U324" s="9">
        <f t="shared" ref="U324" si="47">SUM(S324:T324)</f>
        <v>0</v>
      </c>
      <c r="V324" s="6">
        <v>0</v>
      </c>
      <c r="W324" s="6">
        <v>0</v>
      </c>
      <c r="X324" s="9">
        <f t="shared" ref="X324" si="48">SUM(V324:W324)</f>
        <v>0</v>
      </c>
      <c r="Y324" s="10">
        <f t="shared" ref="Y324" si="49">SUM(U324+X324)</f>
        <v>0</v>
      </c>
      <c r="Z324" s="6">
        <v>2</v>
      </c>
      <c r="AA324" s="6">
        <v>0</v>
      </c>
      <c r="AB324" s="6">
        <v>2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10">
        <f t="shared" ref="AK324" si="50">SUM(Z324:AJ324)</f>
        <v>4</v>
      </c>
      <c r="AL324" s="352" t="str">
        <f t="shared" si="41"/>
        <v/>
      </c>
    </row>
    <row r="325" spans="2:256" ht="18.75" x14ac:dyDescent="0.3">
      <c r="B325" s="18">
        <v>89</v>
      </c>
      <c r="C325" s="6">
        <v>10</v>
      </c>
      <c r="D325" s="6">
        <v>15</v>
      </c>
      <c r="E325" s="6">
        <v>0</v>
      </c>
      <c r="F325" s="6">
        <v>0</v>
      </c>
      <c r="G325" s="7">
        <f t="shared" ref="G325:G388" si="51">SUM(C325:F325)</f>
        <v>25</v>
      </c>
      <c r="H325" s="6">
        <v>13</v>
      </c>
      <c r="I325" s="6">
        <v>0</v>
      </c>
      <c r="J325" s="6">
        <v>0</v>
      </c>
      <c r="K325" s="6">
        <v>1</v>
      </c>
      <c r="L325" s="6">
        <v>0</v>
      </c>
      <c r="M325" s="7">
        <f t="shared" ref="M325:M388" si="52">SUM(H325:L325)</f>
        <v>14</v>
      </c>
      <c r="N325" s="6">
        <f t="shared" ref="N325:N388" si="53">G325-M325</f>
        <v>11</v>
      </c>
      <c r="O325" s="8">
        <v>8</v>
      </c>
      <c r="P325" s="8">
        <v>3</v>
      </c>
      <c r="Q325" s="8">
        <v>2</v>
      </c>
      <c r="R325" s="8">
        <v>1</v>
      </c>
      <c r="S325" s="6">
        <v>0</v>
      </c>
      <c r="T325" s="6">
        <v>0</v>
      </c>
      <c r="U325" s="9">
        <f t="shared" ref="U325:U388" si="54">SUM(S325:T325)</f>
        <v>0</v>
      </c>
      <c r="V325" s="6">
        <v>0</v>
      </c>
      <c r="W325" s="6">
        <v>0</v>
      </c>
      <c r="X325" s="9">
        <f t="shared" ref="X325:X388" si="55">SUM(V325:W325)</f>
        <v>0</v>
      </c>
      <c r="Y325" s="10">
        <f t="shared" ref="Y325:Y388" si="56">SUM(U325+X325)</f>
        <v>0</v>
      </c>
      <c r="Z325" s="6">
        <v>1</v>
      </c>
      <c r="AA325" s="6">
        <v>0</v>
      </c>
      <c r="AB325" s="6">
        <v>3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10">
        <f t="shared" ref="AK325:AK388" si="57">SUM(Z325:AJ325)</f>
        <v>4</v>
      </c>
      <c r="AL325" s="352" t="str">
        <f t="shared" si="41"/>
        <v/>
      </c>
    </row>
    <row r="326" spans="2:256" ht="18.75" x14ac:dyDescent="0.3">
      <c r="B326" s="18">
        <v>90</v>
      </c>
      <c r="C326" s="6">
        <v>6</v>
      </c>
      <c r="D326" s="6">
        <v>4</v>
      </c>
      <c r="E326" s="6">
        <v>0</v>
      </c>
      <c r="F326" s="6">
        <v>0</v>
      </c>
      <c r="G326" s="7">
        <f t="shared" si="51"/>
        <v>10</v>
      </c>
      <c r="H326" s="6">
        <v>1</v>
      </c>
      <c r="I326" s="6">
        <v>0</v>
      </c>
      <c r="J326" s="6">
        <v>2</v>
      </c>
      <c r="K326" s="6">
        <v>0</v>
      </c>
      <c r="L326" s="6">
        <v>0</v>
      </c>
      <c r="M326" s="7">
        <f t="shared" si="52"/>
        <v>3</v>
      </c>
      <c r="N326" s="6">
        <f t="shared" si="53"/>
        <v>7</v>
      </c>
      <c r="O326" s="8">
        <v>1</v>
      </c>
      <c r="P326" s="8">
        <v>2</v>
      </c>
      <c r="Q326" s="8">
        <v>0</v>
      </c>
      <c r="R326" s="8">
        <v>0</v>
      </c>
      <c r="S326" s="6">
        <v>0</v>
      </c>
      <c r="T326" s="6">
        <v>0</v>
      </c>
      <c r="U326" s="9">
        <f t="shared" si="54"/>
        <v>0</v>
      </c>
      <c r="V326" s="6">
        <v>0</v>
      </c>
      <c r="W326" s="6">
        <v>0</v>
      </c>
      <c r="X326" s="9">
        <f t="shared" si="55"/>
        <v>0</v>
      </c>
      <c r="Y326" s="10">
        <f t="shared" si="56"/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10">
        <f t="shared" si="57"/>
        <v>0</v>
      </c>
      <c r="AL326" s="352" t="str">
        <f t="shared" si="41"/>
        <v/>
      </c>
    </row>
    <row r="327" spans="2:256" ht="18.75" x14ac:dyDescent="0.3">
      <c r="B327" s="18">
        <v>91</v>
      </c>
      <c r="C327" s="6">
        <v>0</v>
      </c>
      <c r="D327" s="6">
        <v>0</v>
      </c>
      <c r="E327" s="6">
        <v>0</v>
      </c>
      <c r="F327" s="6">
        <v>0</v>
      </c>
      <c r="G327" s="7">
        <f t="shared" si="51"/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7">
        <f t="shared" si="52"/>
        <v>0</v>
      </c>
      <c r="N327" s="6">
        <f t="shared" si="53"/>
        <v>0</v>
      </c>
      <c r="O327" s="8">
        <v>0</v>
      </c>
      <c r="P327" s="8">
        <v>0</v>
      </c>
      <c r="Q327" s="8">
        <v>0</v>
      </c>
      <c r="R327" s="8">
        <v>0</v>
      </c>
      <c r="S327" s="6">
        <v>0</v>
      </c>
      <c r="T327" s="6">
        <v>0</v>
      </c>
      <c r="U327" s="9">
        <f t="shared" si="54"/>
        <v>0</v>
      </c>
      <c r="V327" s="6">
        <v>0</v>
      </c>
      <c r="W327" s="6">
        <v>0</v>
      </c>
      <c r="X327" s="9">
        <f t="shared" si="55"/>
        <v>0</v>
      </c>
      <c r="Y327" s="10">
        <f t="shared" si="56"/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10">
        <f t="shared" si="57"/>
        <v>0</v>
      </c>
      <c r="AL327" s="352" t="str">
        <f t="shared" si="41"/>
        <v/>
      </c>
    </row>
    <row r="328" spans="2:256" ht="18.75" x14ac:dyDescent="0.3">
      <c r="B328" s="18">
        <v>92</v>
      </c>
      <c r="C328" s="6">
        <v>0</v>
      </c>
      <c r="D328" s="6">
        <v>0</v>
      </c>
      <c r="E328" s="6">
        <v>0</v>
      </c>
      <c r="F328" s="6">
        <v>0</v>
      </c>
      <c r="G328" s="7">
        <f t="shared" si="51"/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7">
        <f t="shared" si="52"/>
        <v>0</v>
      </c>
      <c r="N328" s="6">
        <f t="shared" si="53"/>
        <v>0</v>
      </c>
      <c r="O328" s="8">
        <v>0</v>
      </c>
      <c r="P328" s="8">
        <v>0</v>
      </c>
      <c r="Q328" s="8">
        <v>0</v>
      </c>
      <c r="R328" s="8">
        <v>0</v>
      </c>
      <c r="S328" s="6">
        <v>0</v>
      </c>
      <c r="T328" s="6">
        <v>0</v>
      </c>
      <c r="U328" s="9">
        <f t="shared" si="54"/>
        <v>0</v>
      </c>
      <c r="V328" s="6">
        <v>0</v>
      </c>
      <c r="W328" s="6">
        <v>0</v>
      </c>
      <c r="X328" s="9">
        <f t="shared" si="55"/>
        <v>0</v>
      </c>
      <c r="Y328" s="10">
        <f t="shared" si="56"/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10">
        <f t="shared" si="57"/>
        <v>0</v>
      </c>
      <c r="AL328" s="352" t="str">
        <f t="shared" si="41"/>
        <v/>
      </c>
    </row>
    <row r="329" spans="2:256" ht="18.75" x14ac:dyDescent="0.3">
      <c r="B329" s="18" t="s">
        <v>109</v>
      </c>
      <c r="C329" s="6">
        <v>0</v>
      </c>
      <c r="D329" s="6">
        <v>0</v>
      </c>
      <c r="E329" s="6">
        <v>0</v>
      </c>
      <c r="F329" s="6">
        <v>0</v>
      </c>
      <c r="G329" s="7">
        <f t="shared" si="51"/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7">
        <f t="shared" si="52"/>
        <v>0</v>
      </c>
      <c r="N329" s="6">
        <f t="shared" si="53"/>
        <v>0</v>
      </c>
      <c r="O329" s="8">
        <v>0</v>
      </c>
      <c r="P329" s="8">
        <v>0</v>
      </c>
      <c r="Q329" s="8">
        <v>0</v>
      </c>
      <c r="R329" s="8">
        <v>0</v>
      </c>
      <c r="S329" s="6">
        <v>0</v>
      </c>
      <c r="T329" s="6">
        <v>0</v>
      </c>
      <c r="U329" s="9">
        <f t="shared" si="54"/>
        <v>0</v>
      </c>
      <c r="V329" s="6">
        <v>0</v>
      </c>
      <c r="W329" s="6">
        <v>0</v>
      </c>
      <c r="X329" s="9">
        <f t="shared" si="55"/>
        <v>0</v>
      </c>
      <c r="Y329" s="10">
        <f t="shared" si="56"/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10">
        <f t="shared" si="57"/>
        <v>0</v>
      </c>
      <c r="AL329" s="352" t="str">
        <f t="shared" si="41"/>
        <v/>
      </c>
    </row>
    <row r="330" spans="2:256" ht="18.75" x14ac:dyDescent="0.3">
      <c r="B330" s="18">
        <v>95</v>
      </c>
      <c r="C330" s="6">
        <v>0</v>
      </c>
      <c r="D330" s="6">
        <v>0</v>
      </c>
      <c r="E330" s="6">
        <v>0</v>
      </c>
      <c r="F330" s="6">
        <v>0</v>
      </c>
      <c r="G330" s="7">
        <f t="shared" si="51"/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7">
        <f t="shared" si="52"/>
        <v>0</v>
      </c>
      <c r="N330" s="6">
        <f t="shared" si="53"/>
        <v>0</v>
      </c>
      <c r="O330" s="8">
        <v>0</v>
      </c>
      <c r="P330" s="8">
        <v>0</v>
      </c>
      <c r="Q330" s="8">
        <v>0</v>
      </c>
      <c r="R330" s="8">
        <v>0</v>
      </c>
      <c r="S330" s="6">
        <v>0</v>
      </c>
      <c r="T330" s="6">
        <v>0</v>
      </c>
      <c r="U330" s="9">
        <f t="shared" si="54"/>
        <v>0</v>
      </c>
      <c r="V330" s="6">
        <v>0</v>
      </c>
      <c r="W330" s="6">
        <v>0</v>
      </c>
      <c r="X330" s="9">
        <f t="shared" si="55"/>
        <v>0</v>
      </c>
      <c r="Y330" s="10">
        <f t="shared" si="56"/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10">
        <f t="shared" si="57"/>
        <v>0</v>
      </c>
      <c r="AL330" s="352" t="str">
        <f t="shared" si="41"/>
        <v/>
      </c>
    </row>
    <row r="331" spans="2:256" ht="18.75" x14ac:dyDescent="0.3">
      <c r="B331" s="18">
        <v>97</v>
      </c>
      <c r="C331" s="6">
        <v>0</v>
      </c>
      <c r="D331" s="6">
        <v>0</v>
      </c>
      <c r="E331" s="6">
        <v>0</v>
      </c>
      <c r="F331" s="6">
        <v>0</v>
      </c>
      <c r="G331" s="7">
        <f t="shared" si="51"/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7">
        <f t="shared" si="52"/>
        <v>0</v>
      </c>
      <c r="N331" s="6">
        <f t="shared" si="53"/>
        <v>0</v>
      </c>
      <c r="O331" s="8">
        <v>0</v>
      </c>
      <c r="P331" s="8">
        <v>0</v>
      </c>
      <c r="Q331" s="8">
        <v>0</v>
      </c>
      <c r="R331" s="8">
        <v>0</v>
      </c>
      <c r="S331" s="6">
        <v>0</v>
      </c>
      <c r="T331" s="6">
        <v>0</v>
      </c>
      <c r="U331" s="9">
        <f t="shared" si="54"/>
        <v>0</v>
      </c>
      <c r="V331" s="6">
        <v>0</v>
      </c>
      <c r="W331" s="6">
        <v>0</v>
      </c>
      <c r="X331" s="9">
        <f t="shared" si="55"/>
        <v>0</v>
      </c>
      <c r="Y331" s="10">
        <f t="shared" si="56"/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10">
        <f t="shared" si="57"/>
        <v>0</v>
      </c>
      <c r="AL331" s="352" t="str">
        <f t="shared" si="41"/>
        <v/>
      </c>
    </row>
    <row r="332" spans="2:256" ht="18.75" x14ac:dyDescent="0.3">
      <c r="B332" s="18">
        <v>107</v>
      </c>
      <c r="C332" s="6">
        <v>0</v>
      </c>
      <c r="D332" s="6">
        <v>0</v>
      </c>
      <c r="E332" s="6">
        <v>0</v>
      </c>
      <c r="F332" s="6">
        <v>0</v>
      </c>
      <c r="G332" s="7">
        <f t="shared" si="51"/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7">
        <f t="shared" si="52"/>
        <v>0</v>
      </c>
      <c r="N332" s="6">
        <f t="shared" si="53"/>
        <v>0</v>
      </c>
      <c r="O332" s="8">
        <v>0</v>
      </c>
      <c r="P332" s="8">
        <v>0</v>
      </c>
      <c r="Q332" s="8">
        <v>0</v>
      </c>
      <c r="R332" s="8">
        <v>0</v>
      </c>
      <c r="S332" s="6">
        <v>0</v>
      </c>
      <c r="T332" s="6">
        <v>0</v>
      </c>
      <c r="U332" s="9">
        <f t="shared" si="54"/>
        <v>0</v>
      </c>
      <c r="V332" s="6">
        <v>0</v>
      </c>
      <c r="W332" s="6">
        <v>0</v>
      </c>
      <c r="X332" s="9">
        <f t="shared" si="55"/>
        <v>0</v>
      </c>
      <c r="Y332" s="10">
        <f t="shared" si="56"/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10">
        <f t="shared" si="57"/>
        <v>0</v>
      </c>
      <c r="AL332" s="352" t="str">
        <f t="shared" si="41"/>
        <v/>
      </c>
    </row>
    <row r="333" spans="2:256" ht="18.75" x14ac:dyDescent="0.3">
      <c r="B333" s="18" t="s">
        <v>110</v>
      </c>
      <c r="C333" s="6">
        <v>0</v>
      </c>
      <c r="D333" s="6">
        <v>0</v>
      </c>
      <c r="E333" s="6">
        <v>0</v>
      </c>
      <c r="F333" s="6">
        <v>0</v>
      </c>
      <c r="G333" s="7">
        <f t="shared" si="51"/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7">
        <f t="shared" si="52"/>
        <v>0</v>
      </c>
      <c r="N333" s="6">
        <f t="shared" si="53"/>
        <v>0</v>
      </c>
      <c r="O333" s="8">
        <v>0</v>
      </c>
      <c r="P333" s="8">
        <v>0</v>
      </c>
      <c r="Q333" s="8">
        <v>0</v>
      </c>
      <c r="R333" s="8">
        <v>0</v>
      </c>
      <c r="S333" s="6">
        <v>0</v>
      </c>
      <c r="T333" s="6">
        <v>0</v>
      </c>
      <c r="U333" s="9">
        <f t="shared" si="54"/>
        <v>0</v>
      </c>
      <c r="V333" s="6">
        <v>0</v>
      </c>
      <c r="W333" s="6">
        <v>0</v>
      </c>
      <c r="X333" s="9">
        <f t="shared" si="55"/>
        <v>0</v>
      </c>
      <c r="Y333" s="10">
        <f t="shared" si="56"/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10">
        <f t="shared" si="57"/>
        <v>0</v>
      </c>
      <c r="AL333" s="352" t="str">
        <f t="shared" si="41"/>
        <v/>
      </c>
    </row>
    <row r="334" spans="2:256" ht="18.75" x14ac:dyDescent="0.3">
      <c r="B334" s="18">
        <v>112</v>
      </c>
      <c r="C334" s="6">
        <v>2</v>
      </c>
      <c r="D334" s="6">
        <v>0</v>
      </c>
      <c r="E334" s="6">
        <v>0</v>
      </c>
      <c r="F334" s="6">
        <v>0</v>
      </c>
      <c r="G334" s="7">
        <f t="shared" si="51"/>
        <v>2</v>
      </c>
      <c r="H334" s="6">
        <v>1</v>
      </c>
      <c r="I334" s="6">
        <v>0</v>
      </c>
      <c r="J334" s="6">
        <v>1</v>
      </c>
      <c r="K334" s="6">
        <v>0</v>
      </c>
      <c r="L334" s="6">
        <v>0</v>
      </c>
      <c r="M334" s="7">
        <f t="shared" si="52"/>
        <v>2</v>
      </c>
      <c r="N334" s="6">
        <f t="shared" si="53"/>
        <v>0</v>
      </c>
      <c r="O334" s="8">
        <v>0</v>
      </c>
      <c r="P334" s="8">
        <v>0</v>
      </c>
      <c r="Q334" s="8">
        <v>1</v>
      </c>
      <c r="R334" s="8">
        <v>1</v>
      </c>
      <c r="S334" s="6">
        <v>0</v>
      </c>
      <c r="T334" s="6">
        <v>0</v>
      </c>
      <c r="U334" s="9">
        <f t="shared" si="54"/>
        <v>0</v>
      </c>
      <c r="V334" s="6">
        <v>0</v>
      </c>
      <c r="W334" s="6">
        <v>0</v>
      </c>
      <c r="X334" s="9">
        <f t="shared" si="55"/>
        <v>0</v>
      </c>
      <c r="Y334" s="10">
        <f t="shared" si="56"/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10">
        <f t="shared" si="57"/>
        <v>0</v>
      </c>
      <c r="AL334" s="352" t="str">
        <f t="shared" si="41"/>
        <v/>
      </c>
    </row>
    <row r="335" spans="2:256" ht="18.75" x14ac:dyDescent="0.3">
      <c r="B335" s="18" t="s">
        <v>451</v>
      </c>
      <c r="C335" s="6">
        <v>0</v>
      </c>
      <c r="D335" s="6">
        <v>0</v>
      </c>
      <c r="E335" s="6">
        <v>0</v>
      </c>
      <c r="F335" s="6">
        <v>0</v>
      </c>
      <c r="G335" s="7">
        <f t="shared" si="51"/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7">
        <f t="shared" si="52"/>
        <v>0</v>
      </c>
      <c r="N335" s="6">
        <f t="shared" si="53"/>
        <v>0</v>
      </c>
      <c r="O335" s="8">
        <v>0</v>
      </c>
      <c r="P335" s="8">
        <v>0</v>
      </c>
      <c r="Q335" s="8">
        <v>0</v>
      </c>
      <c r="R335" s="8">
        <v>0</v>
      </c>
      <c r="S335" s="6">
        <v>0</v>
      </c>
      <c r="T335" s="6">
        <v>0</v>
      </c>
      <c r="U335" s="9">
        <f t="shared" si="54"/>
        <v>0</v>
      </c>
      <c r="V335" s="6">
        <v>0</v>
      </c>
      <c r="W335" s="6">
        <v>0</v>
      </c>
      <c r="X335" s="9">
        <f t="shared" si="55"/>
        <v>0</v>
      </c>
      <c r="Y335" s="10">
        <f t="shared" si="56"/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10">
        <f t="shared" si="57"/>
        <v>0</v>
      </c>
      <c r="AL335" s="352" t="str">
        <f t="shared" si="41"/>
        <v/>
      </c>
    </row>
    <row r="336" spans="2:256" ht="18.75" x14ac:dyDescent="0.3">
      <c r="B336" s="18">
        <v>119</v>
      </c>
      <c r="C336" s="6">
        <v>5</v>
      </c>
      <c r="D336" s="6">
        <v>4</v>
      </c>
      <c r="E336" s="6">
        <v>0</v>
      </c>
      <c r="F336" s="6">
        <v>0</v>
      </c>
      <c r="G336" s="7">
        <f t="shared" si="51"/>
        <v>9</v>
      </c>
      <c r="H336" s="6">
        <v>0</v>
      </c>
      <c r="I336" s="6">
        <v>0</v>
      </c>
      <c r="J336" s="6">
        <v>2</v>
      </c>
      <c r="K336" s="6">
        <v>0</v>
      </c>
      <c r="L336" s="6">
        <v>0</v>
      </c>
      <c r="M336" s="7">
        <f t="shared" si="52"/>
        <v>2</v>
      </c>
      <c r="N336" s="6">
        <f t="shared" si="53"/>
        <v>7</v>
      </c>
      <c r="O336" s="8">
        <v>0</v>
      </c>
      <c r="P336" s="8">
        <v>0</v>
      </c>
      <c r="Q336" s="8">
        <v>2</v>
      </c>
      <c r="R336" s="8">
        <v>0</v>
      </c>
      <c r="S336" s="6">
        <v>0</v>
      </c>
      <c r="T336" s="6">
        <v>0</v>
      </c>
      <c r="U336" s="9">
        <f t="shared" si="54"/>
        <v>0</v>
      </c>
      <c r="V336" s="6">
        <v>0</v>
      </c>
      <c r="W336" s="6">
        <v>0</v>
      </c>
      <c r="X336" s="9">
        <f t="shared" si="55"/>
        <v>0</v>
      </c>
      <c r="Y336" s="10">
        <f t="shared" si="56"/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10">
        <f t="shared" si="57"/>
        <v>0</v>
      </c>
      <c r="AL336" s="352" t="str">
        <f t="shared" si="41"/>
        <v/>
      </c>
    </row>
    <row r="337" spans="2:38" ht="18.75" x14ac:dyDescent="0.3">
      <c r="B337" s="18" t="s">
        <v>452</v>
      </c>
      <c r="C337" s="6">
        <v>4</v>
      </c>
      <c r="D337" s="6">
        <v>0</v>
      </c>
      <c r="E337" s="6">
        <v>0</v>
      </c>
      <c r="F337" s="6">
        <v>0</v>
      </c>
      <c r="G337" s="7">
        <f t="shared" si="51"/>
        <v>4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7">
        <f t="shared" si="52"/>
        <v>0</v>
      </c>
      <c r="N337" s="6">
        <f t="shared" si="53"/>
        <v>4</v>
      </c>
      <c r="O337" s="8">
        <v>0</v>
      </c>
      <c r="P337" s="8">
        <v>0</v>
      </c>
      <c r="Q337" s="8">
        <v>0</v>
      </c>
      <c r="R337" s="8">
        <v>0</v>
      </c>
      <c r="S337" s="6">
        <v>0</v>
      </c>
      <c r="T337" s="6">
        <v>0</v>
      </c>
      <c r="U337" s="9">
        <f t="shared" si="54"/>
        <v>0</v>
      </c>
      <c r="V337" s="6">
        <v>0</v>
      </c>
      <c r="W337" s="6">
        <v>0</v>
      </c>
      <c r="X337" s="9">
        <f t="shared" si="55"/>
        <v>0</v>
      </c>
      <c r="Y337" s="10">
        <f t="shared" si="56"/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10">
        <f t="shared" si="57"/>
        <v>0</v>
      </c>
      <c r="AL337" s="352" t="str">
        <f t="shared" si="41"/>
        <v/>
      </c>
    </row>
    <row r="338" spans="2:38" ht="18.75" x14ac:dyDescent="0.3">
      <c r="B338" s="18" t="s">
        <v>568</v>
      </c>
      <c r="C338" s="6">
        <v>0</v>
      </c>
      <c r="D338" s="6">
        <v>0</v>
      </c>
      <c r="E338" s="6">
        <v>0</v>
      </c>
      <c r="F338" s="6">
        <v>0</v>
      </c>
      <c r="G338" s="7">
        <f t="shared" si="51"/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7">
        <f t="shared" si="52"/>
        <v>0</v>
      </c>
      <c r="N338" s="6">
        <f t="shared" si="53"/>
        <v>0</v>
      </c>
      <c r="O338" s="8">
        <v>0</v>
      </c>
      <c r="P338" s="8">
        <v>0</v>
      </c>
      <c r="Q338" s="8">
        <v>0</v>
      </c>
      <c r="R338" s="8">
        <v>0</v>
      </c>
      <c r="S338" s="6">
        <v>0</v>
      </c>
      <c r="T338" s="6">
        <v>0</v>
      </c>
      <c r="U338" s="9">
        <f t="shared" si="54"/>
        <v>0</v>
      </c>
      <c r="V338" s="6">
        <v>0</v>
      </c>
      <c r="W338" s="6">
        <v>0</v>
      </c>
      <c r="X338" s="9">
        <f t="shared" si="55"/>
        <v>0</v>
      </c>
      <c r="Y338" s="10">
        <f t="shared" si="56"/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10">
        <f t="shared" si="57"/>
        <v>0</v>
      </c>
      <c r="AL338" s="352" t="str">
        <f t="shared" si="41"/>
        <v/>
      </c>
    </row>
    <row r="339" spans="2:38" ht="18.75" x14ac:dyDescent="0.3">
      <c r="B339" s="18">
        <v>120</v>
      </c>
      <c r="C339" s="6">
        <v>5</v>
      </c>
      <c r="D339" s="6">
        <v>2</v>
      </c>
      <c r="E339" s="6">
        <v>0</v>
      </c>
      <c r="F339" s="6">
        <v>0</v>
      </c>
      <c r="G339" s="7">
        <f t="shared" si="51"/>
        <v>7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7">
        <f t="shared" si="52"/>
        <v>0</v>
      </c>
      <c r="N339" s="6">
        <f t="shared" si="53"/>
        <v>7</v>
      </c>
      <c r="O339" s="8">
        <v>0</v>
      </c>
      <c r="P339" s="8">
        <v>0</v>
      </c>
      <c r="Q339" s="8">
        <v>0</v>
      </c>
      <c r="R339" s="8">
        <v>0</v>
      </c>
      <c r="S339" s="6">
        <v>0</v>
      </c>
      <c r="T339" s="6">
        <v>0</v>
      </c>
      <c r="U339" s="9">
        <f t="shared" si="54"/>
        <v>0</v>
      </c>
      <c r="V339" s="6">
        <v>0</v>
      </c>
      <c r="W339" s="6">
        <v>0</v>
      </c>
      <c r="X339" s="9">
        <f t="shared" si="55"/>
        <v>0</v>
      </c>
      <c r="Y339" s="10">
        <f t="shared" si="56"/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10">
        <f t="shared" si="57"/>
        <v>0</v>
      </c>
      <c r="AL339" s="352" t="str">
        <f t="shared" si="41"/>
        <v/>
      </c>
    </row>
    <row r="340" spans="2:38" ht="18.75" x14ac:dyDescent="0.3">
      <c r="B340" s="18">
        <v>121</v>
      </c>
      <c r="C340" s="6">
        <v>4</v>
      </c>
      <c r="D340" s="6">
        <v>3</v>
      </c>
      <c r="E340" s="6">
        <v>0</v>
      </c>
      <c r="F340" s="6">
        <v>0</v>
      </c>
      <c r="G340" s="7">
        <f t="shared" si="51"/>
        <v>7</v>
      </c>
      <c r="H340" s="6">
        <v>1</v>
      </c>
      <c r="I340" s="6">
        <v>0</v>
      </c>
      <c r="J340" s="6">
        <v>1</v>
      </c>
      <c r="K340" s="6">
        <v>0</v>
      </c>
      <c r="L340" s="6">
        <v>0</v>
      </c>
      <c r="M340" s="7">
        <f t="shared" si="52"/>
        <v>2</v>
      </c>
      <c r="N340" s="6">
        <f t="shared" si="53"/>
        <v>5</v>
      </c>
      <c r="O340" s="8">
        <v>2</v>
      </c>
      <c r="P340" s="8">
        <v>0</v>
      </c>
      <c r="Q340" s="8">
        <v>0</v>
      </c>
      <c r="R340" s="8">
        <v>0</v>
      </c>
      <c r="S340" s="6">
        <v>0</v>
      </c>
      <c r="T340" s="6">
        <v>0</v>
      </c>
      <c r="U340" s="9">
        <f t="shared" si="54"/>
        <v>0</v>
      </c>
      <c r="V340" s="6">
        <v>0</v>
      </c>
      <c r="W340" s="6">
        <v>0</v>
      </c>
      <c r="X340" s="9">
        <f t="shared" si="55"/>
        <v>0</v>
      </c>
      <c r="Y340" s="10">
        <f t="shared" si="56"/>
        <v>0</v>
      </c>
      <c r="Z340" s="6">
        <v>1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10">
        <f t="shared" si="57"/>
        <v>1</v>
      </c>
      <c r="AL340" s="352" t="str">
        <f t="shared" si="41"/>
        <v/>
      </c>
    </row>
    <row r="341" spans="2:38" ht="18.75" x14ac:dyDescent="0.3">
      <c r="B341" s="18">
        <v>122</v>
      </c>
      <c r="C341" s="6">
        <v>0</v>
      </c>
      <c r="D341" s="6">
        <v>0</v>
      </c>
      <c r="E341" s="6">
        <v>0</v>
      </c>
      <c r="F341" s="6">
        <v>0</v>
      </c>
      <c r="G341" s="7">
        <f t="shared" si="51"/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7">
        <f t="shared" si="52"/>
        <v>0</v>
      </c>
      <c r="N341" s="6">
        <f t="shared" si="53"/>
        <v>0</v>
      </c>
      <c r="O341" s="8">
        <v>0</v>
      </c>
      <c r="P341" s="8">
        <v>0</v>
      </c>
      <c r="Q341" s="8">
        <v>0</v>
      </c>
      <c r="R341" s="8">
        <v>0</v>
      </c>
      <c r="S341" s="6">
        <v>0</v>
      </c>
      <c r="T341" s="6">
        <v>0</v>
      </c>
      <c r="U341" s="9">
        <f t="shared" si="54"/>
        <v>0</v>
      </c>
      <c r="V341" s="6">
        <v>0</v>
      </c>
      <c r="W341" s="6">
        <v>0</v>
      </c>
      <c r="X341" s="9">
        <f t="shared" si="55"/>
        <v>0</v>
      </c>
      <c r="Y341" s="10">
        <f t="shared" si="56"/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10">
        <f t="shared" si="57"/>
        <v>0</v>
      </c>
      <c r="AL341" s="352" t="str">
        <f t="shared" si="41"/>
        <v/>
      </c>
    </row>
    <row r="342" spans="2:38" ht="18.75" x14ac:dyDescent="0.3">
      <c r="B342" s="18">
        <v>123</v>
      </c>
      <c r="C342" s="6">
        <v>1</v>
      </c>
      <c r="D342" s="6">
        <v>0</v>
      </c>
      <c r="E342" s="6">
        <v>0</v>
      </c>
      <c r="F342" s="6">
        <v>0</v>
      </c>
      <c r="G342" s="7">
        <f t="shared" si="51"/>
        <v>1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7">
        <f t="shared" si="52"/>
        <v>0</v>
      </c>
      <c r="N342" s="6">
        <f t="shared" si="53"/>
        <v>1</v>
      </c>
      <c r="O342" s="8">
        <v>0</v>
      </c>
      <c r="P342" s="8">
        <v>0</v>
      </c>
      <c r="Q342" s="8">
        <v>0</v>
      </c>
      <c r="R342" s="8">
        <v>0</v>
      </c>
      <c r="S342" s="6">
        <v>0</v>
      </c>
      <c r="T342" s="6">
        <v>0</v>
      </c>
      <c r="U342" s="9">
        <f t="shared" si="54"/>
        <v>0</v>
      </c>
      <c r="V342" s="6">
        <v>0</v>
      </c>
      <c r="W342" s="6">
        <v>0</v>
      </c>
      <c r="X342" s="9">
        <f t="shared" si="55"/>
        <v>0</v>
      </c>
      <c r="Y342" s="10">
        <f t="shared" si="56"/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10">
        <f t="shared" si="57"/>
        <v>0</v>
      </c>
      <c r="AL342" s="352" t="str">
        <f t="shared" si="41"/>
        <v/>
      </c>
    </row>
    <row r="343" spans="2:38" ht="18.75" x14ac:dyDescent="0.3">
      <c r="B343" s="18" t="s">
        <v>569</v>
      </c>
      <c r="C343" s="6">
        <v>0</v>
      </c>
      <c r="D343" s="6">
        <v>0</v>
      </c>
      <c r="E343" s="6">
        <v>0</v>
      </c>
      <c r="F343" s="6">
        <v>0</v>
      </c>
      <c r="G343" s="7">
        <f t="shared" si="51"/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>
        <f t="shared" si="52"/>
        <v>0</v>
      </c>
      <c r="N343" s="6">
        <f t="shared" si="53"/>
        <v>0</v>
      </c>
      <c r="O343" s="8">
        <v>0</v>
      </c>
      <c r="P343" s="8">
        <v>0</v>
      </c>
      <c r="Q343" s="8">
        <v>0</v>
      </c>
      <c r="R343" s="8">
        <v>0</v>
      </c>
      <c r="S343" s="6">
        <v>0</v>
      </c>
      <c r="T343" s="6">
        <v>0</v>
      </c>
      <c r="U343" s="9">
        <f t="shared" si="54"/>
        <v>0</v>
      </c>
      <c r="V343" s="6">
        <v>0</v>
      </c>
      <c r="W343" s="6">
        <v>0</v>
      </c>
      <c r="X343" s="9">
        <f t="shared" si="55"/>
        <v>0</v>
      </c>
      <c r="Y343" s="10">
        <f t="shared" si="56"/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10">
        <f t="shared" si="57"/>
        <v>0</v>
      </c>
      <c r="AL343" s="352" t="str">
        <f t="shared" si="41"/>
        <v/>
      </c>
    </row>
    <row r="344" spans="2:38" ht="18.75" x14ac:dyDescent="0.3">
      <c r="B344" s="18">
        <v>125</v>
      </c>
      <c r="C344" s="6">
        <v>12</v>
      </c>
      <c r="D344" s="6">
        <v>10</v>
      </c>
      <c r="E344" s="6">
        <v>0</v>
      </c>
      <c r="F344" s="6">
        <v>0</v>
      </c>
      <c r="G344" s="7">
        <f t="shared" si="51"/>
        <v>22</v>
      </c>
      <c r="H344" s="6">
        <v>0</v>
      </c>
      <c r="I344" s="6">
        <v>0</v>
      </c>
      <c r="J344" s="6">
        <v>8</v>
      </c>
      <c r="K344" s="6">
        <v>0</v>
      </c>
      <c r="L344" s="6">
        <v>0</v>
      </c>
      <c r="M344" s="7">
        <f t="shared" si="52"/>
        <v>8</v>
      </c>
      <c r="N344" s="6">
        <f t="shared" si="53"/>
        <v>14</v>
      </c>
      <c r="O344" s="8">
        <v>4</v>
      </c>
      <c r="P344" s="8">
        <v>1</v>
      </c>
      <c r="Q344" s="8">
        <v>2</v>
      </c>
      <c r="R344" s="8">
        <v>1</v>
      </c>
      <c r="S344" s="6">
        <v>0</v>
      </c>
      <c r="T344" s="6">
        <v>0</v>
      </c>
      <c r="U344" s="9">
        <f t="shared" si="54"/>
        <v>0</v>
      </c>
      <c r="V344" s="6">
        <v>0</v>
      </c>
      <c r="W344" s="6">
        <v>0</v>
      </c>
      <c r="X344" s="9">
        <f t="shared" si="55"/>
        <v>0</v>
      </c>
      <c r="Y344" s="10">
        <f t="shared" si="56"/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10">
        <f t="shared" si="57"/>
        <v>0</v>
      </c>
      <c r="AL344" s="352" t="str">
        <f t="shared" si="41"/>
        <v/>
      </c>
    </row>
    <row r="345" spans="2:38" ht="18.75" x14ac:dyDescent="0.3">
      <c r="B345" s="18">
        <v>126</v>
      </c>
      <c r="C345" s="6">
        <v>1</v>
      </c>
      <c r="D345" s="6">
        <v>1</v>
      </c>
      <c r="E345" s="6">
        <v>0</v>
      </c>
      <c r="F345" s="6">
        <v>0</v>
      </c>
      <c r="G345" s="7">
        <f t="shared" si="51"/>
        <v>2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7">
        <f t="shared" si="52"/>
        <v>0</v>
      </c>
      <c r="N345" s="6">
        <f t="shared" si="53"/>
        <v>2</v>
      </c>
      <c r="O345" s="8">
        <v>0</v>
      </c>
      <c r="P345" s="8">
        <v>0</v>
      </c>
      <c r="Q345" s="8">
        <v>0</v>
      </c>
      <c r="R345" s="8">
        <v>0</v>
      </c>
      <c r="S345" s="6">
        <v>0</v>
      </c>
      <c r="T345" s="6">
        <v>0</v>
      </c>
      <c r="U345" s="9">
        <f t="shared" si="54"/>
        <v>0</v>
      </c>
      <c r="V345" s="6">
        <v>0</v>
      </c>
      <c r="W345" s="6">
        <v>0</v>
      </c>
      <c r="X345" s="9">
        <f t="shared" si="55"/>
        <v>0</v>
      </c>
      <c r="Y345" s="10">
        <f t="shared" si="56"/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10">
        <f t="shared" si="57"/>
        <v>0</v>
      </c>
      <c r="AL345" s="352" t="str">
        <f t="shared" ref="AL345:AL408" si="58">IF(M345=O345+P345+Q345+R345,"","Kujdes")</f>
        <v/>
      </c>
    </row>
    <row r="346" spans="2:38" ht="18.75" x14ac:dyDescent="0.3">
      <c r="B346" s="18">
        <v>127</v>
      </c>
      <c r="C346" s="6">
        <v>5</v>
      </c>
      <c r="D346" s="6">
        <v>3</v>
      </c>
      <c r="E346" s="6">
        <v>0</v>
      </c>
      <c r="F346" s="6">
        <v>0</v>
      </c>
      <c r="G346" s="7">
        <f t="shared" si="51"/>
        <v>8</v>
      </c>
      <c r="H346" s="6">
        <v>0</v>
      </c>
      <c r="I346" s="6">
        <v>1</v>
      </c>
      <c r="J346" s="6">
        <v>2</v>
      </c>
      <c r="K346" s="6">
        <v>0</v>
      </c>
      <c r="L346" s="6">
        <v>0</v>
      </c>
      <c r="M346" s="7">
        <f t="shared" si="52"/>
        <v>3</v>
      </c>
      <c r="N346" s="6">
        <f t="shared" si="53"/>
        <v>5</v>
      </c>
      <c r="O346" s="8">
        <v>2</v>
      </c>
      <c r="P346" s="8">
        <v>0</v>
      </c>
      <c r="Q346" s="8">
        <v>1</v>
      </c>
      <c r="R346" s="8">
        <v>0</v>
      </c>
      <c r="S346" s="6">
        <v>0</v>
      </c>
      <c r="T346" s="6">
        <v>0</v>
      </c>
      <c r="U346" s="9">
        <f t="shared" si="54"/>
        <v>0</v>
      </c>
      <c r="V346" s="6">
        <v>0</v>
      </c>
      <c r="W346" s="6">
        <v>0</v>
      </c>
      <c r="X346" s="9">
        <f t="shared" si="55"/>
        <v>0</v>
      </c>
      <c r="Y346" s="10">
        <f t="shared" si="56"/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10">
        <f t="shared" si="57"/>
        <v>0</v>
      </c>
      <c r="AL346" s="352" t="str">
        <f t="shared" si="58"/>
        <v/>
      </c>
    </row>
    <row r="347" spans="2:38" ht="18.75" x14ac:dyDescent="0.3">
      <c r="B347" s="18">
        <v>128</v>
      </c>
      <c r="C347" s="6">
        <v>0</v>
      </c>
      <c r="D347" s="6">
        <v>0</v>
      </c>
      <c r="E347" s="6">
        <v>0</v>
      </c>
      <c r="F347" s="6">
        <v>0</v>
      </c>
      <c r="G347" s="7">
        <f t="shared" si="51"/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7">
        <f t="shared" si="52"/>
        <v>0</v>
      </c>
      <c r="N347" s="6">
        <f t="shared" si="53"/>
        <v>0</v>
      </c>
      <c r="O347" s="8">
        <v>0</v>
      </c>
      <c r="P347" s="8">
        <v>0</v>
      </c>
      <c r="Q347" s="8">
        <v>0</v>
      </c>
      <c r="R347" s="8">
        <v>0</v>
      </c>
      <c r="S347" s="6">
        <v>0</v>
      </c>
      <c r="T347" s="6">
        <v>0</v>
      </c>
      <c r="U347" s="9">
        <f t="shared" si="54"/>
        <v>0</v>
      </c>
      <c r="V347" s="6">
        <v>0</v>
      </c>
      <c r="W347" s="6">
        <v>0</v>
      </c>
      <c r="X347" s="9">
        <f t="shared" si="55"/>
        <v>0</v>
      </c>
      <c r="Y347" s="10">
        <f t="shared" si="56"/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10">
        <f t="shared" si="57"/>
        <v>0</v>
      </c>
      <c r="AL347" s="352" t="str">
        <f t="shared" si="58"/>
        <v/>
      </c>
    </row>
    <row r="348" spans="2:38" ht="18.75" x14ac:dyDescent="0.3">
      <c r="B348" s="18">
        <v>130</v>
      </c>
      <c r="C348" s="6">
        <v>2</v>
      </c>
      <c r="D348" s="6">
        <v>0</v>
      </c>
      <c r="E348" s="6">
        <v>0</v>
      </c>
      <c r="F348" s="6">
        <v>0</v>
      </c>
      <c r="G348" s="7">
        <f t="shared" si="51"/>
        <v>2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7">
        <f t="shared" si="52"/>
        <v>0</v>
      </c>
      <c r="N348" s="6">
        <f t="shared" si="53"/>
        <v>2</v>
      </c>
      <c r="O348" s="8">
        <v>0</v>
      </c>
      <c r="P348" s="8">
        <v>0</v>
      </c>
      <c r="Q348" s="8">
        <v>0</v>
      </c>
      <c r="R348" s="8">
        <v>0</v>
      </c>
      <c r="S348" s="6">
        <v>0</v>
      </c>
      <c r="T348" s="6">
        <v>0</v>
      </c>
      <c r="U348" s="9">
        <f t="shared" si="54"/>
        <v>0</v>
      </c>
      <c r="V348" s="6">
        <v>0</v>
      </c>
      <c r="W348" s="6">
        <v>0</v>
      </c>
      <c r="X348" s="9">
        <f t="shared" si="55"/>
        <v>0</v>
      </c>
      <c r="Y348" s="10">
        <f t="shared" si="56"/>
        <v>0</v>
      </c>
      <c r="Z348" s="6">
        <v>1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10">
        <f t="shared" si="57"/>
        <v>1</v>
      </c>
      <c r="AL348" s="352" t="str">
        <f t="shared" si="58"/>
        <v/>
      </c>
    </row>
    <row r="349" spans="2:38" ht="18.75" x14ac:dyDescent="0.3">
      <c r="B349" s="18" t="s">
        <v>570</v>
      </c>
      <c r="C349" s="6">
        <v>0</v>
      </c>
      <c r="D349" s="6">
        <v>4</v>
      </c>
      <c r="E349" s="6">
        <v>0</v>
      </c>
      <c r="F349" s="6">
        <v>0</v>
      </c>
      <c r="G349" s="7">
        <f t="shared" si="51"/>
        <v>4</v>
      </c>
      <c r="H349" s="6">
        <v>2</v>
      </c>
      <c r="I349" s="6">
        <v>0</v>
      </c>
      <c r="J349" s="6">
        <v>0</v>
      </c>
      <c r="K349" s="6">
        <v>0</v>
      </c>
      <c r="L349" s="6">
        <v>0</v>
      </c>
      <c r="M349" s="7">
        <f t="shared" si="52"/>
        <v>2</v>
      </c>
      <c r="N349" s="6">
        <f t="shared" si="53"/>
        <v>2</v>
      </c>
      <c r="O349" s="8">
        <v>2</v>
      </c>
      <c r="P349" s="8">
        <v>0</v>
      </c>
      <c r="Q349" s="8">
        <v>0</v>
      </c>
      <c r="R349" s="8">
        <v>0</v>
      </c>
      <c r="S349" s="6">
        <v>0</v>
      </c>
      <c r="T349" s="6">
        <v>0</v>
      </c>
      <c r="U349" s="9">
        <f t="shared" si="54"/>
        <v>0</v>
      </c>
      <c r="V349" s="6">
        <v>0</v>
      </c>
      <c r="W349" s="6">
        <v>0</v>
      </c>
      <c r="X349" s="9">
        <f t="shared" si="55"/>
        <v>0</v>
      </c>
      <c r="Y349" s="10">
        <f t="shared" si="56"/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10">
        <f t="shared" si="57"/>
        <v>0</v>
      </c>
      <c r="AL349" s="352" t="str">
        <f t="shared" si="58"/>
        <v/>
      </c>
    </row>
    <row r="350" spans="2:38" ht="18.75" x14ac:dyDescent="0.3">
      <c r="B350" s="18">
        <v>133</v>
      </c>
      <c r="C350" s="6">
        <v>1</v>
      </c>
      <c r="D350" s="6">
        <v>0</v>
      </c>
      <c r="E350" s="6">
        <v>0</v>
      </c>
      <c r="F350" s="6">
        <v>0</v>
      </c>
      <c r="G350" s="7">
        <f t="shared" si="51"/>
        <v>1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>
        <f t="shared" si="52"/>
        <v>0</v>
      </c>
      <c r="N350" s="6">
        <f t="shared" si="53"/>
        <v>1</v>
      </c>
      <c r="O350" s="8">
        <v>0</v>
      </c>
      <c r="P350" s="8">
        <v>0</v>
      </c>
      <c r="Q350" s="8">
        <v>0</v>
      </c>
      <c r="R350" s="8">
        <v>0</v>
      </c>
      <c r="S350" s="6">
        <v>0</v>
      </c>
      <c r="T350" s="6">
        <v>0</v>
      </c>
      <c r="U350" s="9">
        <f t="shared" si="54"/>
        <v>0</v>
      </c>
      <c r="V350" s="6">
        <v>0</v>
      </c>
      <c r="W350" s="6">
        <v>0</v>
      </c>
      <c r="X350" s="9">
        <f t="shared" si="55"/>
        <v>0</v>
      </c>
      <c r="Y350" s="10">
        <f t="shared" si="56"/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10">
        <f t="shared" si="57"/>
        <v>0</v>
      </c>
      <c r="AL350" s="352" t="str">
        <f t="shared" si="58"/>
        <v/>
      </c>
    </row>
    <row r="351" spans="2:38" ht="18.75" x14ac:dyDescent="0.3">
      <c r="B351" s="18" t="s">
        <v>571</v>
      </c>
      <c r="C351" s="6">
        <v>0</v>
      </c>
      <c r="D351" s="6">
        <v>0</v>
      </c>
      <c r="E351" s="6">
        <v>0</v>
      </c>
      <c r="F351" s="6">
        <v>0</v>
      </c>
      <c r="G351" s="7">
        <f t="shared" si="51"/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7">
        <f t="shared" si="52"/>
        <v>0</v>
      </c>
      <c r="N351" s="6">
        <f t="shared" si="53"/>
        <v>0</v>
      </c>
      <c r="O351" s="8">
        <v>0</v>
      </c>
      <c r="P351" s="8">
        <v>0</v>
      </c>
      <c r="Q351" s="8">
        <v>0</v>
      </c>
      <c r="R351" s="8">
        <v>0</v>
      </c>
      <c r="S351" s="6">
        <v>0</v>
      </c>
      <c r="T351" s="6">
        <v>0</v>
      </c>
      <c r="U351" s="9">
        <f t="shared" si="54"/>
        <v>0</v>
      </c>
      <c r="V351" s="6">
        <v>0</v>
      </c>
      <c r="W351" s="6">
        <v>0</v>
      </c>
      <c r="X351" s="9">
        <f t="shared" si="55"/>
        <v>0</v>
      </c>
      <c r="Y351" s="10">
        <f t="shared" si="56"/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10">
        <f t="shared" si="57"/>
        <v>0</v>
      </c>
      <c r="AL351" s="352" t="str">
        <f t="shared" si="58"/>
        <v/>
      </c>
    </row>
    <row r="352" spans="2:38" ht="18.75" x14ac:dyDescent="0.3">
      <c r="B352" s="18" t="s">
        <v>572</v>
      </c>
      <c r="C352" s="6">
        <v>0</v>
      </c>
      <c r="D352" s="6">
        <v>0</v>
      </c>
      <c r="E352" s="6">
        <v>0</v>
      </c>
      <c r="F352" s="6">
        <v>0</v>
      </c>
      <c r="G352" s="7">
        <f t="shared" si="51"/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7">
        <f t="shared" si="52"/>
        <v>0</v>
      </c>
      <c r="N352" s="6">
        <f t="shared" si="53"/>
        <v>0</v>
      </c>
      <c r="O352" s="8">
        <v>0</v>
      </c>
      <c r="P352" s="8">
        <v>0</v>
      </c>
      <c r="Q352" s="8">
        <v>0</v>
      </c>
      <c r="R352" s="8">
        <v>0</v>
      </c>
      <c r="S352" s="6">
        <v>0</v>
      </c>
      <c r="T352" s="6">
        <v>0</v>
      </c>
      <c r="U352" s="9">
        <f t="shared" si="54"/>
        <v>0</v>
      </c>
      <c r="V352" s="6">
        <v>0</v>
      </c>
      <c r="W352" s="6">
        <v>0</v>
      </c>
      <c r="X352" s="9">
        <f t="shared" si="55"/>
        <v>0</v>
      </c>
      <c r="Y352" s="10">
        <f t="shared" si="56"/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10">
        <f t="shared" si="57"/>
        <v>0</v>
      </c>
      <c r="AL352" s="352" t="str">
        <f t="shared" si="58"/>
        <v/>
      </c>
    </row>
    <row r="353" spans="2:38" ht="18.75" x14ac:dyDescent="0.3">
      <c r="B353" s="18">
        <v>148</v>
      </c>
      <c r="C353" s="6">
        <v>0</v>
      </c>
      <c r="D353" s="6">
        <v>0</v>
      </c>
      <c r="E353" s="6">
        <v>0</v>
      </c>
      <c r="F353" s="6">
        <v>0</v>
      </c>
      <c r="G353" s="7">
        <f t="shared" si="51"/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7">
        <f t="shared" si="52"/>
        <v>0</v>
      </c>
      <c r="N353" s="6">
        <f t="shared" si="53"/>
        <v>0</v>
      </c>
      <c r="O353" s="8">
        <v>0</v>
      </c>
      <c r="P353" s="8">
        <v>0</v>
      </c>
      <c r="Q353" s="8">
        <v>0</v>
      </c>
      <c r="R353" s="8">
        <v>0</v>
      </c>
      <c r="S353" s="6">
        <v>0</v>
      </c>
      <c r="T353" s="6">
        <v>0</v>
      </c>
      <c r="U353" s="9">
        <f t="shared" si="54"/>
        <v>0</v>
      </c>
      <c r="V353" s="6">
        <v>0</v>
      </c>
      <c r="W353" s="6">
        <v>0</v>
      </c>
      <c r="X353" s="9">
        <f t="shared" si="55"/>
        <v>0</v>
      </c>
      <c r="Y353" s="10">
        <f t="shared" si="56"/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10">
        <f t="shared" si="57"/>
        <v>0</v>
      </c>
      <c r="AL353" s="352" t="str">
        <f t="shared" si="58"/>
        <v/>
      </c>
    </row>
    <row r="354" spans="2:38" ht="18.75" x14ac:dyDescent="0.3">
      <c r="B354" s="18">
        <v>149</v>
      </c>
      <c r="C354" s="6">
        <v>0</v>
      </c>
      <c r="D354" s="6">
        <v>0</v>
      </c>
      <c r="E354" s="6">
        <v>0</v>
      </c>
      <c r="F354" s="6">
        <v>0</v>
      </c>
      <c r="G354" s="7">
        <f t="shared" si="51"/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7">
        <f t="shared" si="52"/>
        <v>0</v>
      </c>
      <c r="N354" s="6">
        <f t="shared" si="53"/>
        <v>0</v>
      </c>
      <c r="O354" s="8">
        <v>0</v>
      </c>
      <c r="P354" s="8">
        <v>0</v>
      </c>
      <c r="Q354" s="8">
        <v>0</v>
      </c>
      <c r="R354" s="8">
        <v>0</v>
      </c>
      <c r="S354" s="6">
        <v>0</v>
      </c>
      <c r="T354" s="6">
        <v>0</v>
      </c>
      <c r="U354" s="9">
        <f t="shared" si="54"/>
        <v>0</v>
      </c>
      <c r="V354" s="6">
        <v>0</v>
      </c>
      <c r="W354" s="6">
        <v>0</v>
      </c>
      <c r="X354" s="9">
        <f t="shared" si="55"/>
        <v>0</v>
      </c>
      <c r="Y354" s="10">
        <f t="shared" si="56"/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10">
        <f t="shared" si="57"/>
        <v>0</v>
      </c>
      <c r="AL354" s="352" t="str">
        <f t="shared" si="58"/>
        <v/>
      </c>
    </row>
    <row r="355" spans="2:38" ht="18.75" x14ac:dyDescent="0.3">
      <c r="B355" s="18" t="s">
        <v>453</v>
      </c>
      <c r="C355" s="6">
        <v>0</v>
      </c>
      <c r="D355" s="6">
        <v>0</v>
      </c>
      <c r="E355" s="6">
        <v>0</v>
      </c>
      <c r="F355" s="6">
        <v>0</v>
      </c>
      <c r="G355" s="7">
        <f t="shared" si="51"/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7">
        <f t="shared" si="52"/>
        <v>0</v>
      </c>
      <c r="N355" s="6">
        <f t="shared" si="53"/>
        <v>0</v>
      </c>
      <c r="O355" s="8">
        <v>0</v>
      </c>
      <c r="P355" s="8">
        <v>0</v>
      </c>
      <c r="Q355" s="8">
        <v>0</v>
      </c>
      <c r="R355" s="8">
        <v>0</v>
      </c>
      <c r="S355" s="6">
        <v>0</v>
      </c>
      <c r="T355" s="6">
        <v>0</v>
      </c>
      <c r="U355" s="9">
        <f t="shared" si="54"/>
        <v>0</v>
      </c>
      <c r="V355" s="6">
        <v>0</v>
      </c>
      <c r="W355" s="6">
        <v>0</v>
      </c>
      <c r="X355" s="9">
        <f t="shared" si="55"/>
        <v>0</v>
      </c>
      <c r="Y355" s="10">
        <f t="shared" si="56"/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10">
        <f t="shared" si="57"/>
        <v>0</v>
      </c>
      <c r="AL355" s="352" t="str">
        <f t="shared" si="58"/>
        <v/>
      </c>
    </row>
    <row r="356" spans="2:38" ht="18.75" x14ac:dyDescent="0.3">
      <c r="B356" s="18" t="s">
        <v>454</v>
      </c>
      <c r="C356" s="6">
        <v>0</v>
      </c>
      <c r="D356" s="6">
        <v>0</v>
      </c>
      <c r="E356" s="6">
        <v>0</v>
      </c>
      <c r="F356" s="6">
        <v>0</v>
      </c>
      <c r="G356" s="7">
        <f t="shared" si="51"/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7">
        <f t="shared" si="52"/>
        <v>0</v>
      </c>
      <c r="N356" s="6">
        <f t="shared" si="53"/>
        <v>0</v>
      </c>
      <c r="O356" s="8">
        <v>0</v>
      </c>
      <c r="P356" s="8">
        <v>0</v>
      </c>
      <c r="Q356" s="8">
        <v>0</v>
      </c>
      <c r="R356" s="8">
        <v>0</v>
      </c>
      <c r="S356" s="6">
        <v>0</v>
      </c>
      <c r="T356" s="6">
        <v>0</v>
      </c>
      <c r="U356" s="9">
        <f t="shared" si="54"/>
        <v>0</v>
      </c>
      <c r="V356" s="6">
        <v>0</v>
      </c>
      <c r="W356" s="6">
        <v>0</v>
      </c>
      <c r="X356" s="9">
        <f t="shared" si="55"/>
        <v>0</v>
      </c>
      <c r="Y356" s="10">
        <f t="shared" si="56"/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10">
        <f t="shared" si="57"/>
        <v>0</v>
      </c>
      <c r="AL356" s="352" t="str">
        <f t="shared" si="58"/>
        <v/>
      </c>
    </row>
    <row r="357" spans="2:38" ht="18.75" x14ac:dyDescent="0.3">
      <c r="B357" s="18">
        <v>157</v>
      </c>
      <c r="C357" s="6">
        <v>0</v>
      </c>
      <c r="D357" s="6">
        <v>0</v>
      </c>
      <c r="E357" s="6">
        <v>0</v>
      </c>
      <c r="F357" s="6">
        <v>0</v>
      </c>
      <c r="G357" s="7">
        <f t="shared" si="51"/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7">
        <f t="shared" si="52"/>
        <v>0</v>
      </c>
      <c r="N357" s="6">
        <f t="shared" si="53"/>
        <v>0</v>
      </c>
      <c r="O357" s="8">
        <v>0</v>
      </c>
      <c r="P357" s="8">
        <v>0</v>
      </c>
      <c r="Q357" s="8">
        <v>0</v>
      </c>
      <c r="R357" s="8">
        <v>0</v>
      </c>
      <c r="S357" s="6">
        <v>0</v>
      </c>
      <c r="T357" s="6">
        <v>0</v>
      </c>
      <c r="U357" s="9">
        <f t="shared" si="54"/>
        <v>0</v>
      </c>
      <c r="V357" s="6">
        <v>0</v>
      </c>
      <c r="W357" s="6">
        <v>0</v>
      </c>
      <c r="X357" s="9">
        <f t="shared" si="55"/>
        <v>0</v>
      </c>
      <c r="Y357" s="10">
        <f t="shared" si="56"/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10">
        <f t="shared" si="57"/>
        <v>0</v>
      </c>
      <c r="AL357" s="352" t="str">
        <f t="shared" si="58"/>
        <v/>
      </c>
    </row>
    <row r="358" spans="2:38" ht="18.75" x14ac:dyDescent="0.3">
      <c r="B358" s="18">
        <v>158</v>
      </c>
      <c r="C358" s="6">
        <v>0</v>
      </c>
      <c r="D358" s="6">
        <v>0</v>
      </c>
      <c r="E358" s="6">
        <v>0</v>
      </c>
      <c r="F358" s="6">
        <v>0</v>
      </c>
      <c r="G358" s="7">
        <f t="shared" si="51"/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7">
        <f t="shared" si="52"/>
        <v>0</v>
      </c>
      <c r="N358" s="6">
        <f t="shared" si="53"/>
        <v>0</v>
      </c>
      <c r="O358" s="8">
        <v>0</v>
      </c>
      <c r="P358" s="8">
        <v>0</v>
      </c>
      <c r="Q358" s="8">
        <v>0</v>
      </c>
      <c r="R358" s="8">
        <v>0</v>
      </c>
      <c r="S358" s="6">
        <v>0</v>
      </c>
      <c r="T358" s="6">
        <v>0</v>
      </c>
      <c r="U358" s="9">
        <f t="shared" si="54"/>
        <v>0</v>
      </c>
      <c r="V358" s="6">
        <v>0</v>
      </c>
      <c r="W358" s="6">
        <v>0</v>
      </c>
      <c r="X358" s="9">
        <f t="shared" si="55"/>
        <v>0</v>
      </c>
      <c r="Y358" s="10">
        <f t="shared" si="56"/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10">
        <f t="shared" si="57"/>
        <v>0</v>
      </c>
      <c r="AL358" s="352" t="str">
        <f t="shared" si="58"/>
        <v/>
      </c>
    </row>
    <row r="359" spans="2:38" ht="18.75" x14ac:dyDescent="0.3">
      <c r="B359" s="18" t="s">
        <v>53</v>
      </c>
      <c r="C359" s="6">
        <v>4</v>
      </c>
      <c r="D359" s="6">
        <v>5</v>
      </c>
      <c r="E359" s="6">
        <v>0</v>
      </c>
      <c r="F359" s="6">
        <v>0</v>
      </c>
      <c r="G359" s="7">
        <f t="shared" si="51"/>
        <v>9</v>
      </c>
      <c r="H359" s="6">
        <v>7</v>
      </c>
      <c r="I359" s="6">
        <v>0</v>
      </c>
      <c r="J359" s="6">
        <v>0</v>
      </c>
      <c r="K359" s="6">
        <v>0</v>
      </c>
      <c r="L359" s="6">
        <v>0</v>
      </c>
      <c r="M359" s="7">
        <f t="shared" si="52"/>
        <v>7</v>
      </c>
      <c r="N359" s="6">
        <f t="shared" si="53"/>
        <v>2</v>
      </c>
      <c r="O359" s="8">
        <v>7</v>
      </c>
      <c r="P359" s="8">
        <v>0</v>
      </c>
      <c r="Q359" s="8">
        <v>0</v>
      </c>
      <c r="R359" s="8">
        <v>0</v>
      </c>
      <c r="S359" s="6">
        <v>0</v>
      </c>
      <c r="T359" s="6">
        <v>0</v>
      </c>
      <c r="U359" s="9">
        <f t="shared" si="54"/>
        <v>0</v>
      </c>
      <c r="V359" s="6">
        <v>0</v>
      </c>
      <c r="W359" s="6">
        <v>0</v>
      </c>
      <c r="X359" s="9">
        <f t="shared" si="55"/>
        <v>0</v>
      </c>
      <c r="Y359" s="10">
        <f t="shared" si="56"/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10">
        <f t="shared" si="57"/>
        <v>0</v>
      </c>
      <c r="AL359" s="352" t="str">
        <f t="shared" si="58"/>
        <v/>
      </c>
    </row>
    <row r="360" spans="2:38" ht="18.75" x14ac:dyDescent="0.3">
      <c r="B360" s="18">
        <v>163</v>
      </c>
      <c r="C360" s="6">
        <v>0</v>
      </c>
      <c r="D360" s="6">
        <v>0</v>
      </c>
      <c r="E360" s="6">
        <v>0</v>
      </c>
      <c r="F360" s="6">
        <v>0</v>
      </c>
      <c r="G360" s="7">
        <f t="shared" si="51"/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7">
        <f t="shared" si="52"/>
        <v>0</v>
      </c>
      <c r="N360" s="6">
        <f t="shared" si="53"/>
        <v>0</v>
      </c>
      <c r="O360" s="8">
        <v>0</v>
      </c>
      <c r="P360" s="8">
        <v>0</v>
      </c>
      <c r="Q360" s="8">
        <v>0</v>
      </c>
      <c r="R360" s="8">
        <v>0</v>
      </c>
      <c r="S360" s="6">
        <v>0</v>
      </c>
      <c r="T360" s="6">
        <v>0</v>
      </c>
      <c r="U360" s="9">
        <f t="shared" si="54"/>
        <v>0</v>
      </c>
      <c r="V360" s="6">
        <v>0</v>
      </c>
      <c r="W360" s="6">
        <v>0</v>
      </c>
      <c r="X360" s="9">
        <f t="shared" si="55"/>
        <v>0</v>
      </c>
      <c r="Y360" s="10">
        <f t="shared" si="56"/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10">
        <f t="shared" si="57"/>
        <v>0</v>
      </c>
      <c r="AL360" s="352" t="str">
        <f t="shared" si="58"/>
        <v/>
      </c>
    </row>
    <row r="361" spans="2:38" ht="18.75" x14ac:dyDescent="0.3">
      <c r="B361" s="18">
        <v>166</v>
      </c>
      <c r="C361" s="6">
        <v>1</v>
      </c>
      <c r="D361" s="6">
        <v>0</v>
      </c>
      <c r="E361" s="6">
        <v>0</v>
      </c>
      <c r="F361" s="6">
        <v>0</v>
      </c>
      <c r="G361" s="7">
        <f t="shared" si="51"/>
        <v>1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7">
        <f t="shared" si="52"/>
        <v>0</v>
      </c>
      <c r="N361" s="6">
        <f t="shared" si="53"/>
        <v>1</v>
      </c>
      <c r="O361" s="8">
        <v>0</v>
      </c>
      <c r="P361" s="8">
        <v>0</v>
      </c>
      <c r="Q361" s="8">
        <v>0</v>
      </c>
      <c r="R361" s="8">
        <v>0</v>
      </c>
      <c r="S361" s="6">
        <v>0</v>
      </c>
      <c r="T361" s="6">
        <v>0</v>
      </c>
      <c r="U361" s="9">
        <f t="shared" si="54"/>
        <v>0</v>
      </c>
      <c r="V361" s="6">
        <v>0</v>
      </c>
      <c r="W361" s="6">
        <v>0</v>
      </c>
      <c r="X361" s="9">
        <f t="shared" si="55"/>
        <v>0</v>
      </c>
      <c r="Y361" s="10">
        <f t="shared" si="56"/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10">
        <f t="shared" si="57"/>
        <v>0</v>
      </c>
      <c r="AL361" s="352" t="str">
        <f t="shared" si="58"/>
        <v/>
      </c>
    </row>
    <row r="362" spans="2:38" ht="18.75" x14ac:dyDescent="0.3">
      <c r="B362" s="18">
        <v>167</v>
      </c>
      <c r="C362" s="6">
        <v>0</v>
      </c>
      <c r="D362" s="6">
        <v>0</v>
      </c>
      <c r="E362" s="6">
        <v>0</v>
      </c>
      <c r="F362" s="6">
        <v>0</v>
      </c>
      <c r="G362" s="7">
        <f t="shared" si="51"/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7">
        <f t="shared" si="52"/>
        <v>0</v>
      </c>
      <c r="N362" s="6">
        <f t="shared" si="53"/>
        <v>0</v>
      </c>
      <c r="O362" s="8">
        <v>0</v>
      </c>
      <c r="P362" s="8">
        <v>0</v>
      </c>
      <c r="Q362" s="8">
        <v>0</v>
      </c>
      <c r="R362" s="8">
        <v>0</v>
      </c>
      <c r="S362" s="6">
        <v>0</v>
      </c>
      <c r="T362" s="6">
        <v>0</v>
      </c>
      <c r="U362" s="9">
        <f t="shared" si="54"/>
        <v>0</v>
      </c>
      <c r="V362" s="6">
        <v>0</v>
      </c>
      <c r="W362" s="6">
        <v>0</v>
      </c>
      <c r="X362" s="9">
        <f t="shared" si="55"/>
        <v>0</v>
      </c>
      <c r="Y362" s="10">
        <f t="shared" si="56"/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10">
        <f t="shared" si="57"/>
        <v>0</v>
      </c>
      <c r="AL362" s="352" t="str">
        <f t="shared" si="58"/>
        <v/>
      </c>
    </row>
    <row r="363" spans="2:38" ht="18.75" x14ac:dyDescent="0.3">
      <c r="B363" s="18">
        <v>169</v>
      </c>
      <c r="C363" s="6">
        <v>0</v>
      </c>
      <c r="D363" s="6">
        <v>0</v>
      </c>
      <c r="E363" s="6">
        <v>0</v>
      </c>
      <c r="F363" s="6">
        <v>0</v>
      </c>
      <c r="G363" s="7">
        <f t="shared" si="51"/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7">
        <f t="shared" si="52"/>
        <v>0</v>
      </c>
      <c r="N363" s="6">
        <f t="shared" si="53"/>
        <v>0</v>
      </c>
      <c r="O363" s="8">
        <v>0</v>
      </c>
      <c r="P363" s="8">
        <v>0</v>
      </c>
      <c r="Q363" s="8">
        <v>0</v>
      </c>
      <c r="R363" s="8">
        <v>0</v>
      </c>
      <c r="S363" s="6">
        <v>0</v>
      </c>
      <c r="T363" s="6">
        <v>0</v>
      </c>
      <c r="U363" s="9">
        <f t="shared" si="54"/>
        <v>0</v>
      </c>
      <c r="V363" s="6">
        <v>0</v>
      </c>
      <c r="W363" s="6">
        <v>0</v>
      </c>
      <c r="X363" s="9">
        <f t="shared" si="55"/>
        <v>0</v>
      </c>
      <c r="Y363" s="10">
        <f t="shared" si="56"/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10">
        <f t="shared" si="57"/>
        <v>0</v>
      </c>
      <c r="AL363" s="352" t="str">
        <f t="shared" si="58"/>
        <v/>
      </c>
    </row>
    <row r="364" spans="2:38" ht="18.75" x14ac:dyDescent="0.3">
      <c r="B364" s="18">
        <v>170</v>
      </c>
      <c r="C364" s="6">
        <v>0</v>
      </c>
      <c r="D364" s="6">
        <v>0</v>
      </c>
      <c r="E364" s="6">
        <v>0</v>
      </c>
      <c r="F364" s="6">
        <v>0</v>
      </c>
      <c r="G364" s="7">
        <f t="shared" si="51"/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7">
        <f t="shared" si="52"/>
        <v>0</v>
      </c>
      <c r="N364" s="6">
        <f t="shared" si="53"/>
        <v>0</v>
      </c>
      <c r="O364" s="8">
        <v>0</v>
      </c>
      <c r="P364" s="8">
        <v>0</v>
      </c>
      <c r="Q364" s="8">
        <v>0</v>
      </c>
      <c r="R364" s="8">
        <v>0</v>
      </c>
      <c r="S364" s="6">
        <v>0</v>
      </c>
      <c r="T364" s="6">
        <v>0</v>
      </c>
      <c r="U364" s="9">
        <f t="shared" si="54"/>
        <v>0</v>
      </c>
      <c r="V364" s="6">
        <v>0</v>
      </c>
      <c r="W364" s="6">
        <v>0</v>
      </c>
      <c r="X364" s="9">
        <f t="shared" si="55"/>
        <v>0</v>
      </c>
      <c r="Y364" s="10">
        <f t="shared" si="56"/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10">
        <f t="shared" si="57"/>
        <v>0</v>
      </c>
      <c r="AL364" s="352" t="str">
        <f t="shared" si="58"/>
        <v/>
      </c>
    </row>
    <row r="365" spans="2:38" ht="18.75" x14ac:dyDescent="0.3">
      <c r="B365" s="18" t="s">
        <v>113</v>
      </c>
      <c r="C365" s="6">
        <v>0</v>
      </c>
      <c r="D365" s="6">
        <v>0</v>
      </c>
      <c r="E365" s="6">
        <v>0</v>
      </c>
      <c r="F365" s="6">
        <v>0</v>
      </c>
      <c r="G365" s="7">
        <f t="shared" si="51"/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7">
        <f t="shared" si="52"/>
        <v>0</v>
      </c>
      <c r="N365" s="6">
        <f t="shared" si="53"/>
        <v>0</v>
      </c>
      <c r="O365" s="8">
        <v>0</v>
      </c>
      <c r="P365" s="8">
        <v>0</v>
      </c>
      <c r="Q365" s="8">
        <v>0</v>
      </c>
      <c r="R365" s="8">
        <v>0</v>
      </c>
      <c r="S365" s="6">
        <v>0</v>
      </c>
      <c r="T365" s="6">
        <v>0</v>
      </c>
      <c r="U365" s="9">
        <f t="shared" si="54"/>
        <v>0</v>
      </c>
      <c r="V365" s="6">
        <v>0</v>
      </c>
      <c r="W365" s="6">
        <v>0</v>
      </c>
      <c r="X365" s="9">
        <f t="shared" si="55"/>
        <v>0</v>
      </c>
      <c r="Y365" s="10">
        <f t="shared" si="56"/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10">
        <f t="shared" si="57"/>
        <v>0</v>
      </c>
      <c r="AL365" s="352" t="str">
        <f t="shared" si="58"/>
        <v/>
      </c>
    </row>
    <row r="366" spans="2:38" ht="18.75" x14ac:dyDescent="0.3">
      <c r="B366" s="18" t="s">
        <v>114</v>
      </c>
      <c r="C366" s="6">
        <v>0</v>
      </c>
      <c r="D366" s="6">
        <v>0</v>
      </c>
      <c r="E366" s="6">
        <v>0</v>
      </c>
      <c r="F366" s="6">
        <v>0</v>
      </c>
      <c r="G366" s="7">
        <f t="shared" si="51"/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7">
        <f t="shared" si="52"/>
        <v>0</v>
      </c>
      <c r="N366" s="6">
        <f t="shared" si="53"/>
        <v>0</v>
      </c>
      <c r="O366" s="8">
        <v>0</v>
      </c>
      <c r="P366" s="8">
        <v>0</v>
      </c>
      <c r="Q366" s="8">
        <v>0</v>
      </c>
      <c r="R366" s="8">
        <v>0</v>
      </c>
      <c r="S366" s="6">
        <v>0</v>
      </c>
      <c r="T366" s="6">
        <v>0</v>
      </c>
      <c r="U366" s="9">
        <f t="shared" si="54"/>
        <v>0</v>
      </c>
      <c r="V366" s="6">
        <v>0</v>
      </c>
      <c r="W366" s="6">
        <v>0</v>
      </c>
      <c r="X366" s="9">
        <f t="shared" si="55"/>
        <v>0</v>
      </c>
      <c r="Y366" s="10">
        <f t="shared" si="56"/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10">
        <f t="shared" si="57"/>
        <v>0</v>
      </c>
      <c r="AL366" s="352" t="str">
        <f t="shared" si="58"/>
        <v/>
      </c>
    </row>
    <row r="367" spans="2:38" ht="18.75" x14ac:dyDescent="0.3">
      <c r="B367" s="18" t="s">
        <v>573</v>
      </c>
      <c r="C367" s="6">
        <v>0</v>
      </c>
      <c r="D367" s="6">
        <v>0</v>
      </c>
      <c r="E367" s="6">
        <v>0</v>
      </c>
      <c r="F367" s="6">
        <v>0</v>
      </c>
      <c r="G367" s="7">
        <f t="shared" si="51"/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7">
        <f t="shared" si="52"/>
        <v>0</v>
      </c>
      <c r="N367" s="6">
        <f t="shared" si="53"/>
        <v>0</v>
      </c>
      <c r="O367" s="8">
        <v>0</v>
      </c>
      <c r="P367" s="8">
        <v>0</v>
      </c>
      <c r="Q367" s="8">
        <v>0</v>
      </c>
      <c r="R367" s="8">
        <v>0</v>
      </c>
      <c r="S367" s="6">
        <v>0</v>
      </c>
      <c r="T367" s="6">
        <v>0</v>
      </c>
      <c r="U367" s="9">
        <f t="shared" si="54"/>
        <v>0</v>
      </c>
      <c r="V367" s="6">
        <v>0</v>
      </c>
      <c r="W367" s="6">
        <v>0</v>
      </c>
      <c r="X367" s="9">
        <f t="shared" si="55"/>
        <v>0</v>
      </c>
      <c r="Y367" s="10">
        <f t="shared" si="56"/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10">
        <f t="shared" si="57"/>
        <v>0</v>
      </c>
      <c r="AL367" s="352" t="str">
        <f t="shared" si="58"/>
        <v/>
      </c>
    </row>
    <row r="368" spans="2:38" ht="18.75" x14ac:dyDescent="0.3">
      <c r="B368" s="18">
        <v>182</v>
      </c>
      <c r="C368" s="6">
        <v>0</v>
      </c>
      <c r="D368" s="6">
        <v>0</v>
      </c>
      <c r="E368" s="6">
        <v>0</v>
      </c>
      <c r="F368" s="6">
        <v>0</v>
      </c>
      <c r="G368" s="7">
        <f t="shared" si="51"/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7">
        <f t="shared" si="52"/>
        <v>0</v>
      </c>
      <c r="N368" s="6">
        <f t="shared" si="53"/>
        <v>0</v>
      </c>
      <c r="O368" s="8">
        <v>0</v>
      </c>
      <c r="P368" s="8">
        <v>0</v>
      </c>
      <c r="Q368" s="8">
        <v>0</v>
      </c>
      <c r="R368" s="8">
        <v>0</v>
      </c>
      <c r="S368" s="6">
        <v>0</v>
      </c>
      <c r="T368" s="6">
        <v>0</v>
      </c>
      <c r="U368" s="9">
        <f t="shared" si="54"/>
        <v>0</v>
      </c>
      <c r="V368" s="6">
        <v>0</v>
      </c>
      <c r="W368" s="6">
        <v>0</v>
      </c>
      <c r="X368" s="9">
        <f t="shared" si="55"/>
        <v>0</v>
      </c>
      <c r="Y368" s="10">
        <f t="shared" si="56"/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10">
        <f t="shared" si="57"/>
        <v>0</v>
      </c>
      <c r="AL368" s="352" t="str">
        <f t="shared" si="58"/>
        <v/>
      </c>
    </row>
    <row r="369" spans="2:38" ht="18.75" x14ac:dyDescent="0.3">
      <c r="B369" s="18" t="s">
        <v>455</v>
      </c>
      <c r="C369" s="6">
        <v>0</v>
      </c>
      <c r="D369" s="6">
        <v>0</v>
      </c>
      <c r="E369" s="6">
        <v>0</v>
      </c>
      <c r="F369" s="6">
        <v>0</v>
      </c>
      <c r="G369" s="7">
        <f t="shared" si="51"/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7">
        <f t="shared" si="52"/>
        <v>0</v>
      </c>
      <c r="N369" s="6">
        <f t="shared" si="53"/>
        <v>0</v>
      </c>
      <c r="O369" s="8">
        <v>0</v>
      </c>
      <c r="P369" s="8">
        <v>0</v>
      </c>
      <c r="Q369" s="8">
        <v>0</v>
      </c>
      <c r="R369" s="8">
        <v>0</v>
      </c>
      <c r="S369" s="6">
        <v>0</v>
      </c>
      <c r="T369" s="6">
        <v>0</v>
      </c>
      <c r="U369" s="9">
        <f t="shared" si="54"/>
        <v>0</v>
      </c>
      <c r="V369" s="6">
        <v>0</v>
      </c>
      <c r="W369" s="6">
        <v>0</v>
      </c>
      <c r="X369" s="9">
        <f t="shared" si="55"/>
        <v>0</v>
      </c>
      <c r="Y369" s="10">
        <f t="shared" si="56"/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10">
        <f t="shared" si="57"/>
        <v>0</v>
      </c>
      <c r="AL369" s="352" t="str">
        <f t="shared" si="58"/>
        <v/>
      </c>
    </row>
    <row r="370" spans="2:38" ht="18.75" x14ac:dyDescent="0.3">
      <c r="B370" s="18" t="s">
        <v>574</v>
      </c>
      <c r="C370" s="6">
        <v>0</v>
      </c>
      <c r="D370" s="6">
        <v>0</v>
      </c>
      <c r="E370" s="6">
        <v>0</v>
      </c>
      <c r="F370" s="6">
        <v>0</v>
      </c>
      <c r="G370" s="7">
        <f t="shared" si="51"/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7">
        <f t="shared" si="52"/>
        <v>0</v>
      </c>
      <c r="N370" s="6">
        <f t="shared" si="53"/>
        <v>0</v>
      </c>
      <c r="O370" s="8">
        <v>0</v>
      </c>
      <c r="P370" s="8">
        <v>0</v>
      </c>
      <c r="Q370" s="8">
        <v>0</v>
      </c>
      <c r="R370" s="8">
        <v>0</v>
      </c>
      <c r="S370" s="6">
        <v>0</v>
      </c>
      <c r="T370" s="6">
        <v>0</v>
      </c>
      <c r="U370" s="9">
        <f t="shared" si="54"/>
        <v>0</v>
      </c>
      <c r="V370" s="6">
        <v>0</v>
      </c>
      <c r="W370" s="6">
        <v>0</v>
      </c>
      <c r="X370" s="9">
        <f t="shared" si="55"/>
        <v>0</v>
      </c>
      <c r="Y370" s="10">
        <f t="shared" si="56"/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10">
        <f t="shared" si="57"/>
        <v>0</v>
      </c>
      <c r="AL370" s="352" t="str">
        <f t="shared" si="58"/>
        <v/>
      </c>
    </row>
    <row r="371" spans="2:38" ht="18.75" x14ac:dyDescent="0.3">
      <c r="B371" s="18">
        <v>192</v>
      </c>
      <c r="C371" s="6">
        <v>0</v>
      </c>
      <c r="D371" s="6">
        <v>0</v>
      </c>
      <c r="E371" s="6">
        <v>0</v>
      </c>
      <c r="F371" s="6">
        <v>0</v>
      </c>
      <c r="G371" s="7">
        <f t="shared" si="51"/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7">
        <f t="shared" si="52"/>
        <v>0</v>
      </c>
      <c r="N371" s="6">
        <f t="shared" si="53"/>
        <v>0</v>
      </c>
      <c r="O371" s="8">
        <v>0</v>
      </c>
      <c r="P371" s="8">
        <v>0</v>
      </c>
      <c r="Q371" s="8">
        <v>0</v>
      </c>
      <c r="R371" s="8">
        <v>0</v>
      </c>
      <c r="S371" s="6">
        <v>0</v>
      </c>
      <c r="T371" s="6">
        <v>0</v>
      </c>
      <c r="U371" s="9">
        <f t="shared" si="54"/>
        <v>0</v>
      </c>
      <c r="V371" s="6">
        <v>0</v>
      </c>
      <c r="W371" s="6">
        <v>0</v>
      </c>
      <c r="X371" s="9">
        <f t="shared" si="55"/>
        <v>0</v>
      </c>
      <c r="Y371" s="10">
        <f t="shared" si="56"/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10">
        <f t="shared" si="57"/>
        <v>0</v>
      </c>
      <c r="AL371" s="352" t="str">
        <f t="shared" si="58"/>
        <v/>
      </c>
    </row>
    <row r="372" spans="2:38" ht="18.75" x14ac:dyDescent="0.3">
      <c r="B372" s="18">
        <v>196</v>
      </c>
      <c r="C372" s="6">
        <v>0</v>
      </c>
      <c r="D372" s="6">
        <v>0</v>
      </c>
      <c r="E372" s="6">
        <v>0</v>
      </c>
      <c r="F372" s="6">
        <v>0</v>
      </c>
      <c r="G372" s="7">
        <f t="shared" si="51"/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7">
        <f t="shared" si="52"/>
        <v>0</v>
      </c>
      <c r="N372" s="6">
        <f t="shared" si="53"/>
        <v>0</v>
      </c>
      <c r="O372" s="8">
        <v>0</v>
      </c>
      <c r="P372" s="8">
        <v>0</v>
      </c>
      <c r="Q372" s="8">
        <v>0</v>
      </c>
      <c r="R372" s="8">
        <v>0</v>
      </c>
      <c r="S372" s="6">
        <v>0</v>
      </c>
      <c r="T372" s="6">
        <v>0</v>
      </c>
      <c r="U372" s="9">
        <f t="shared" si="54"/>
        <v>0</v>
      </c>
      <c r="V372" s="6">
        <v>0</v>
      </c>
      <c r="W372" s="6">
        <v>0</v>
      </c>
      <c r="X372" s="9">
        <f t="shared" si="55"/>
        <v>0</v>
      </c>
      <c r="Y372" s="10">
        <f t="shared" si="56"/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10">
        <f t="shared" si="57"/>
        <v>0</v>
      </c>
      <c r="AL372" s="352" t="str">
        <f t="shared" si="58"/>
        <v/>
      </c>
    </row>
    <row r="373" spans="2:38" ht="18.75" x14ac:dyDescent="0.3">
      <c r="B373" s="18">
        <v>197</v>
      </c>
      <c r="C373" s="6">
        <v>5</v>
      </c>
      <c r="D373" s="6">
        <v>7</v>
      </c>
      <c r="E373" s="6">
        <v>0</v>
      </c>
      <c r="F373" s="6">
        <v>0</v>
      </c>
      <c r="G373" s="7">
        <f t="shared" si="51"/>
        <v>12</v>
      </c>
      <c r="H373" s="6">
        <v>7</v>
      </c>
      <c r="I373" s="6">
        <v>0</v>
      </c>
      <c r="J373" s="6">
        <v>0</v>
      </c>
      <c r="K373" s="6">
        <v>0</v>
      </c>
      <c r="L373" s="6">
        <v>0</v>
      </c>
      <c r="M373" s="7">
        <f t="shared" si="52"/>
        <v>7</v>
      </c>
      <c r="N373" s="6">
        <f t="shared" si="53"/>
        <v>5</v>
      </c>
      <c r="O373" s="8">
        <v>6</v>
      </c>
      <c r="P373" s="8">
        <v>0</v>
      </c>
      <c r="Q373" s="8">
        <v>1</v>
      </c>
      <c r="R373" s="8">
        <v>0</v>
      </c>
      <c r="S373" s="6">
        <v>0</v>
      </c>
      <c r="T373" s="6">
        <v>0</v>
      </c>
      <c r="U373" s="9">
        <f t="shared" si="54"/>
        <v>0</v>
      </c>
      <c r="V373" s="6">
        <v>0</v>
      </c>
      <c r="W373" s="6">
        <v>0</v>
      </c>
      <c r="X373" s="9">
        <f t="shared" si="55"/>
        <v>0</v>
      </c>
      <c r="Y373" s="10">
        <f t="shared" si="56"/>
        <v>0</v>
      </c>
      <c r="Z373" s="6">
        <v>0</v>
      </c>
      <c r="AA373" s="6">
        <v>0</v>
      </c>
      <c r="AB373" s="6">
        <v>17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10">
        <f t="shared" si="57"/>
        <v>17</v>
      </c>
      <c r="AL373" s="352" t="str">
        <f t="shared" si="58"/>
        <v/>
      </c>
    </row>
    <row r="374" spans="2:38" ht="18.75" x14ac:dyDescent="0.3">
      <c r="B374" s="18" t="s">
        <v>456</v>
      </c>
      <c r="C374" s="6">
        <v>0</v>
      </c>
      <c r="D374" s="6">
        <v>0</v>
      </c>
      <c r="E374" s="6">
        <v>0</v>
      </c>
      <c r="F374" s="6">
        <v>0</v>
      </c>
      <c r="G374" s="7">
        <f t="shared" si="51"/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7">
        <f t="shared" si="52"/>
        <v>0</v>
      </c>
      <c r="N374" s="6">
        <f t="shared" si="53"/>
        <v>0</v>
      </c>
      <c r="O374" s="8">
        <v>0</v>
      </c>
      <c r="P374" s="8">
        <v>0</v>
      </c>
      <c r="Q374" s="8">
        <v>0</v>
      </c>
      <c r="R374" s="8">
        <v>0</v>
      </c>
      <c r="S374" s="6">
        <v>0</v>
      </c>
      <c r="T374" s="6">
        <v>0</v>
      </c>
      <c r="U374" s="9">
        <f t="shared" si="54"/>
        <v>0</v>
      </c>
      <c r="V374" s="6">
        <v>0</v>
      </c>
      <c r="W374" s="6">
        <v>0</v>
      </c>
      <c r="X374" s="9">
        <f t="shared" si="55"/>
        <v>0</v>
      </c>
      <c r="Y374" s="10">
        <f t="shared" si="56"/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10">
        <f t="shared" si="57"/>
        <v>0</v>
      </c>
      <c r="AL374" s="352" t="str">
        <f t="shared" si="58"/>
        <v/>
      </c>
    </row>
    <row r="375" spans="2:38" ht="18.75" x14ac:dyDescent="0.3">
      <c r="B375" s="18" t="s">
        <v>459</v>
      </c>
      <c r="C375" s="6">
        <v>0</v>
      </c>
      <c r="D375" s="6">
        <v>0</v>
      </c>
      <c r="E375" s="6">
        <v>0</v>
      </c>
      <c r="F375" s="6">
        <v>0</v>
      </c>
      <c r="G375" s="7">
        <f t="shared" si="51"/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7">
        <f t="shared" si="52"/>
        <v>0</v>
      </c>
      <c r="N375" s="6">
        <f t="shared" si="53"/>
        <v>0</v>
      </c>
      <c r="O375" s="8">
        <v>0</v>
      </c>
      <c r="P375" s="8">
        <v>0</v>
      </c>
      <c r="Q375" s="8">
        <v>0</v>
      </c>
      <c r="R375" s="8">
        <v>0</v>
      </c>
      <c r="S375" s="6">
        <v>0</v>
      </c>
      <c r="T375" s="6">
        <v>0</v>
      </c>
      <c r="U375" s="9">
        <f t="shared" si="54"/>
        <v>0</v>
      </c>
      <c r="V375" s="6">
        <v>0</v>
      </c>
      <c r="W375" s="6">
        <v>0</v>
      </c>
      <c r="X375" s="9">
        <f t="shared" si="55"/>
        <v>0</v>
      </c>
      <c r="Y375" s="10">
        <f t="shared" si="56"/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10">
        <f t="shared" si="57"/>
        <v>0</v>
      </c>
      <c r="AL375" s="352" t="str">
        <f t="shared" si="58"/>
        <v/>
      </c>
    </row>
    <row r="376" spans="2:38" ht="18.75" x14ac:dyDescent="0.3">
      <c r="B376" s="18">
        <v>198</v>
      </c>
      <c r="C376" s="6">
        <v>0</v>
      </c>
      <c r="D376" s="6">
        <v>1</v>
      </c>
      <c r="E376" s="6">
        <v>0</v>
      </c>
      <c r="F376" s="6">
        <v>0</v>
      </c>
      <c r="G376" s="7">
        <f t="shared" si="51"/>
        <v>1</v>
      </c>
      <c r="H376" s="6">
        <v>1</v>
      </c>
      <c r="I376" s="6">
        <v>0</v>
      </c>
      <c r="J376" s="6">
        <v>0</v>
      </c>
      <c r="K376" s="6">
        <v>0</v>
      </c>
      <c r="L376" s="6">
        <v>0</v>
      </c>
      <c r="M376" s="7">
        <f t="shared" si="52"/>
        <v>1</v>
      </c>
      <c r="N376" s="6">
        <f t="shared" si="53"/>
        <v>0</v>
      </c>
      <c r="O376" s="8">
        <v>1</v>
      </c>
      <c r="P376" s="8">
        <v>0</v>
      </c>
      <c r="Q376" s="8">
        <v>0</v>
      </c>
      <c r="R376" s="8">
        <v>0</v>
      </c>
      <c r="S376" s="6">
        <v>0</v>
      </c>
      <c r="T376" s="6">
        <v>0</v>
      </c>
      <c r="U376" s="9">
        <f t="shared" si="54"/>
        <v>0</v>
      </c>
      <c r="V376" s="6">
        <v>0</v>
      </c>
      <c r="W376" s="6">
        <v>0</v>
      </c>
      <c r="X376" s="9">
        <f t="shared" si="55"/>
        <v>0</v>
      </c>
      <c r="Y376" s="10">
        <f t="shared" si="56"/>
        <v>0</v>
      </c>
      <c r="Z376" s="6">
        <v>1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10">
        <f t="shared" si="57"/>
        <v>1</v>
      </c>
      <c r="AL376" s="352" t="str">
        <f t="shared" si="58"/>
        <v/>
      </c>
    </row>
    <row r="377" spans="2:38" ht="18.75" x14ac:dyDescent="0.3">
      <c r="B377" s="18">
        <v>199</v>
      </c>
      <c r="C377" s="6">
        <v>7</v>
      </c>
      <c r="D377" s="6">
        <v>0</v>
      </c>
      <c r="E377" s="6">
        <v>0</v>
      </c>
      <c r="F377" s="6">
        <v>0</v>
      </c>
      <c r="G377" s="7">
        <f t="shared" si="51"/>
        <v>7</v>
      </c>
      <c r="H377" s="6">
        <v>1</v>
      </c>
      <c r="I377" s="6">
        <v>0</v>
      </c>
      <c r="J377" s="6">
        <v>0</v>
      </c>
      <c r="K377" s="6">
        <v>0</v>
      </c>
      <c r="L377" s="6">
        <v>0</v>
      </c>
      <c r="M377" s="7">
        <f t="shared" si="52"/>
        <v>1</v>
      </c>
      <c r="N377" s="6">
        <f t="shared" si="53"/>
        <v>6</v>
      </c>
      <c r="O377" s="8">
        <v>1</v>
      </c>
      <c r="P377" s="8">
        <v>0</v>
      </c>
      <c r="Q377" s="8">
        <v>0</v>
      </c>
      <c r="R377" s="8">
        <v>0</v>
      </c>
      <c r="S377" s="6">
        <v>0</v>
      </c>
      <c r="T377" s="6">
        <v>0</v>
      </c>
      <c r="U377" s="9">
        <f t="shared" si="54"/>
        <v>0</v>
      </c>
      <c r="V377" s="6">
        <v>0</v>
      </c>
      <c r="W377" s="6">
        <v>0</v>
      </c>
      <c r="X377" s="9">
        <f t="shared" si="55"/>
        <v>0</v>
      </c>
      <c r="Y377" s="10">
        <f t="shared" si="56"/>
        <v>0</v>
      </c>
      <c r="Z377" s="6">
        <v>0</v>
      </c>
      <c r="AA377" s="6">
        <v>0</v>
      </c>
      <c r="AB377" s="6">
        <v>4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10">
        <f t="shared" si="57"/>
        <v>4</v>
      </c>
      <c r="AL377" s="352" t="str">
        <f t="shared" si="58"/>
        <v/>
      </c>
    </row>
    <row r="378" spans="2:38" ht="18.75" x14ac:dyDescent="0.3">
      <c r="B378" s="18" t="s">
        <v>699</v>
      </c>
      <c r="C378" s="6"/>
      <c r="D378" s="6">
        <v>16</v>
      </c>
      <c r="E378" s="6">
        <v>0</v>
      </c>
      <c r="F378" s="6">
        <v>0</v>
      </c>
      <c r="G378" s="7">
        <f t="shared" si="51"/>
        <v>16</v>
      </c>
      <c r="H378" s="6">
        <v>1</v>
      </c>
      <c r="I378" s="6">
        <v>0</v>
      </c>
      <c r="J378" s="6">
        <v>0</v>
      </c>
      <c r="K378" s="6">
        <v>0</v>
      </c>
      <c r="L378" s="6">
        <v>0</v>
      </c>
      <c r="M378" s="7">
        <f t="shared" si="52"/>
        <v>1</v>
      </c>
      <c r="N378" s="6">
        <f t="shared" si="53"/>
        <v>15</v>
      </c>
      <c r="O378" s="8">
        <v>0</v>
      </c>
      <c r="P378" s="8">
        <v>1</v>
      </c>
      <c r="Q378" s="8">
        <v>0</v>
      </c>
      <c r="R378" s="8">
        <v>0</v>
      </c>
      <c r="S378" s="6">
        <v>0</v>
      </c>
      <c r="T378" s="6">
        <v>0</v>
      </c>
      <c r="U378" s="9">
        <f t="shared" si="54"/>
        <v>0</v>
      </c>
      <c r="V378" s="6">
        <v>0</v>
      </c>
      <c r="W378" s="6">
        <v>0</v>
      </c>
      <c r="X378" s="9">
        <f t="shared" si="55"/>
        <v>0</v>
      </c>
      <c r="Y378" s="10">
        <f t="shared" si="56"/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10">
        <f t="shared" si="57"/>
        <v>0</v>
      </c>
    </row>
    <row r="379" spans="2:38" ht="18.75" x14ac:dyDescent="0.3">
      <c r="B379" s="18">
        <v>200</v>
      </c>
      <c r="C379" s="6">
        <v>0</v>
      </c>
      <c r="D379" s="6">
        <v>0</v>
      </c>
      <c r="E379" s="6">
        <v>0</v>
      </c>
      <c r="F379" s="6">
        <v>0</v>
      </c>
      <c r="G379" s="7">
        <f t="shared" si="51"/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7">
        <f t="shared" si="52"/>
        <v>0</v>
      </c>
      <c r="N379" s="6">
        <f t="shared" si="53"/>
        <v>0</v>
      </c>
      <c r="O379" s="8">
        <v>0</v>
      </c>
      <c r="P379" s="8">
        <v>0</v>
      </c>
      <c r="Q379" s="8">
        <v>0</v>
      </c>
      <c r="R379" s="8">
        <v>0</v>
      </c>
      <c r="S379" s="6">
        <v>0</v>
      </c>
      <c r="T379" s="6">
        <v>0</v>
      </c>
      <c r="U379" s="9">
        <f t="shared" si="54"/>
        <v>0</v>
      </c>
      <c r="V379" s="6">
        <v>0</v>
      </c>
      <c r="W379" s="6">
        <v>0</v>
      </c>
      <c r="X379" s="9">
        <f t="shared" si="55"/>
        <v>0</v>
      </c>
      <c r="Y379" s="10">
        <f t="shared" si="56"/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10">
        <f t="shared" si="57"/>
        <v>0</v>
      </c>
      <c r="AL379" s="352" t="str">
        <f t="shared" si="58"/>
        <v/>
      </c>
    </row>
    <row r="380" spans="2:38" ht="18.75" x14ac:dyDescent="0.3">
      <c r="B380" s="18" t="s">
        <v>115</v>
      </c>
      <c r="C380" s="6">
        <v>0</v>
      </c>
      <c r="D380" s="6">
        <v>0</v>
      </c>
      <c r="E380" s="6">
        <v>0</v>
      </c>
      <c r="F380" s="6">
        <v>0</v>
      </c>
      <c r="G380" s="7">
        <f t="shared" si="51"/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>
        <f t="shared" si="52"/>
        <v>0</v>
      </c>
      <c r="N380" s="6">
        <f t="shared" si="53"/>
        <v>0</v>
      </c>
      <c r="O380" s="8">
        <v>0</v>
      </c>
      <c r="P380" s="8">
        <v>0</v>
      </c>
      <c r="Q380" s="8">
        <v>0</v>
      </c>
      <c r="R380" s="8">
        <v>0</v>
      </c>
      <c r="S380" s="6">
        <v>0</v>
      </c>
      <c r="T380" s="6">
        <v>0</v>
      </c>
      <c r="U380" s="9">
        <f t="shared" si="54"/>
        <v>0</v>
      </c>
      <c r="V380" s="6">
        <v>0</v>
      </c>
      <c r="W380" s="6">
        <v>0</v>
      </c>
      <c r="X380" s="9">
        <f t="shared" si="55"/>
        <v>0</v>
      </c>
      <c r="Y380" s="10">
        <f t="shared" si="56"/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10">
        <f t="shared" si="57"/>
        <v>0</v>
      </c>
      <c r="AL380" s="352" t="str">
        <f t="shared" si="58"/>
        <v/>
      </c>
    </row>
    <row r="381" spans="2:38" ht="18.75" x14ac:dyDescent="0.3">
      <c r="B381" s="18">
        <v>204</v>
      </c>
      <c r="C381" s="6">
        <v>0</v>
      </c>
      <c r="D381" s="6">
        <v>0</v>
      </c>
      <c r="E381" s="6">
        <v>0</v>
      </c>
      <c r="F381" s="6">
        <v>0</v>
      </c>
      <c r="G381" s="7">
        <f t="shared" si="51"/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7">
        <f t="shared" si="52"/>
        <v>0</v>
      </c>
      <c r="N381" s="6">
        <f t="shared" si="53"/>
        <v>0</v>
      </c>
      <c r="O381" s="8">
        <v>0</v>
      </c>
      <c r="P381" s="8">
        <v>0</v>
      </c>
      <c r="Q381" s="8">
        <v>0</v>
      </c>
      <c r="R381" s="8">
        <v>0</v>
      </c>
      <c r="S381" s="6">
        <v>0</v>
      </c>
      <c r="T381" s="6">
        <v>0</v>
      </c>
      <c r="U381" s="9">
        <f t="shared" si="54"/>
        <v>0</v>
      </c>
      <c r="V381" s="6">
        <v>0</v>
      </c>
      <c r="W381" s="6">
        <v>0</v>
      </c>
      <c r="X381" s="9">
        <f t="shared" si="55"/>
        <v>0</v>
      </c>
      <c r="Y381" s="10">
        <f t="shared" si="56"/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10">
        <f t="shared" si="57"/>
        <v>0</v>
      </c>
      <c r="AL381" s="352" t="str">
        <f t="shared" si="58"/>
        <v/>
      </c>
    </row>
    <row r="382" spans="2:38" ht="18.75" x14ac:dyDescent="0.3">
      <c r="B382" s="18">
        <v>205</v>
      </c>
      <c r="C382" s="6">
        <v>2</v>
      </c>
      <c r="D382" s="6">
        <v>2</v>
      </c>
      <c r="E382" s="6">
        <v>0</v>
      </c>
      <c r="F382" s="6">
        <v>0</v>
      </c>
      <c r="G382" s="7">
        <f t="shared" si="51"/>
        <v>4</v>
      </c>
      <c r="H382" s="6">
        <v>3</v>
      </c>
      <c r="I382" s="6">
        <v>0</v>
      </c>
      <c r="J382" s="6">
        <v>0</v>
      </c>
      <c r="K382" s="6">
        <v>0</v>
      </c>
      <c r="L382" s="6">
        <v>0</v>
      </c>
      <c r="M382" s="7">
        <f t="shared" si="52"/>
        <v>3</v>
      </c>
      <c r="N382" s="6">
        <f t="shared" si="53"/>
        <v>1</v>
      </c>
      <c r="O382" s="8">
        <v>1</v>
      </c>
      <c r="P382" s="8">
        <v>1</v>
      </c>
      <c r="Q382" s="8">
        <v>1</v>
      </c>
      <c r="R382" s="8">
        <v>0</v>
      </c>
      <c r="S382" s="6">
        <v>0</v>
      </c>
      <c r="T382" s="6">
        <v>0</v>
      </c>
      <c r="U382" s="9">
        <f t="shared" si="54"/>
        <v>0</v>
      </c>
      <c r="V382" s="6">
        <v>0</v>
      </c>
      <c r="W382" s="6">
        <v>0</v>
      </c>
      <c r="X382" s="9">
        <f t="shared" si="55"/>
        <v>0</v>
      </c>
      <c r="Y382" s="10">
        <f t="shared" si="56"/>
        <v>0</v>
      </c>
      <c r="Z382" s="6">
        <v>0</v>
      </c>
      <c r="AA382" s="6">
        <v>0</v>
      </c>
      <c r="AB382" s="6">
        <v>2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10">
        <f t="shared" si="57"/>
        <v>2</v>
      </c>
      <c r="AL382" s="352" t="str">
        <f t="shared" si="58"/>
        <v/>
      </c>
    </row>
    <row r="383" spans="2:38" ht="18.75" x14ac:dyDescent="0.3">
      <c r="B383" s="18">
        <v>206</v>
      </c>
      <c r="C383" s="6">
        <v>0</v>
      </c>
      <c r="D383" s="6">
        <v>0</v>
      </c>
      <c r="E383" s="6">
        <v>0</v>
      </c>
      <c r="F383" s="6">
        <v>0</v>
      </c>
      <c r="G383" s="7">
        <f t="shared" si="51"/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7">
        <f t="shared" si="52"/>
        <v>0</v>
      </c>
      <c r="N383" s="6">
        <f t="shared" si="53"/>
        <v>0</v>
      </c>
      <c r="O383" s="8">
        <v>0</v>
      </c>
      <c r="P383" s="8">
        <v>0</v>
      </c>
      <c r="Q383" s="8">
        <v>0</v>
      </c>
      <c r="R383" s="8">
        <v>0</v>
      </c>
      <c r="S383" s="6">
        <v>0</v>
      </c>
      <c r="T383" s="6">
        <v>0</v>
      </c>
      <c r="U383" s="9">
        <f t="shared" si="54"/>
        <v>0</v>
      </c>
      <c r="V383" s="6">
        <v>0</v>
      </c>
      <c r="W383" s="6">
        <v>0</v>
      </c>
      <c r="X383" s="9">
        <f t="shared" si="55"/>
        <v>0</v>
      </c>
      <c r="Y383" s="10">
        <f t="shared" si="56"/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10">
        <f t="shared" si="57"/>
        <v>0</v>
      </c>
      <c r="AL383" s="352" t="str">
        <f t="shared" si="58"/>
        <v/>
      </c>
    </row>
    <row r="384" spans="2:38" ht="18.75" x14ac:dyDescent="0.3">
      <c r="B384" s="18">
        <v>207</v>
      </c>
      <c r="C384" s="6">
        <v>0</v>
      </c>
      <c r="D384" s="6">
        <v>0</v>
      </c>
      <c r="E384" s="6">
        <v>0</v>
      </c>
      <c r="F384" s="6">
        <v>0</v>
      </c>
      <c r="G384" s="7">
        <f t="shared" si="51"/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7">
        <f t="shared" si="52"/>
        <v>0</v>
      </c>
      <c r="N384" s="6">
        <f t="shared" si="53"/>
        <v>0</v>
      </c>
      <c r="O384" s="8">
        <v>0</v>
      </c>
      <c r="P384" s="8">
        <v>0</v>
      </c>
      <c r="Q384" s="8">
        <v>0</v>
      </c>
      <c r="R384" s="8">
        <v>0</v>
      </c>
      <c r="S384" s="6">
        <v>0</v>
      </c>
      <c r="T384" s="6">
        <v>0</v>
      </c>
      <c r="U384" s="9">
        <f t="shared" si="54"/>
        <v>0</v>
      </c>
      <c r="V384" s="6">
        <v>0</v>
      </c>
      <c r="W384" s="6">
        <v>0</v>
      </c>
      <c r="X384" s="9">
        <f t="shared" si="55"/>
        <v>0</v>
      </c>
      <c r="Y384" s="10">
        <f t="shared" si="56"/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10">
        <f t="shared" si="57"/>
        <v>0</v>
      </c>
      <c r="AL384" s="352" t="str">
        <f t="shared" si="58"/>
        <v/>
      </c>
    </row>
    <row r="385" spans="2:38" ht="18.75" x14ac:dyDescent="0.3">
      <c r="B385" s="18" t="s">
        <v>116</v>
      </c>
      <c r="C385" s="6">
        <v>0</v>
      </c>
      <c r="D385" s="6">
        <v>0</v>
      </c>
      <c r="E385" s="6">
        <v>0</v>
      </c>
      <c r="F385" s="6">
        <v>0</v>
      </c>
      <c r="G385" s="7">
        <f t="shared" si="51"/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7">
        <f t="shared" si="52"/>
        <v>0</v>
      </c>
      <c r="N385" s="6">
        <f t="shared" si="53"/>
        <v>0</v>
      </c>
      <c r="O385" s="8">
        <v>0</v>
      </c>
      <c r="P385" s="8">
        <v>0</v>
      </c>
      <c r="Q385" s="8">
        <v>0</v>
      </c>
      <c r="R385" s="8">
        <v>0</v>
      </c>
      <c r="S385" s="6">
        <v>0</v>
      </c>
      <c r="T385" s="6">
        <v>0</v>
      </c>
      <c r="U385" s="9">
        <f t="shared" si="54"/>
        <v>0</v>
      </c>
      <c r="V385" s="6">
        <v>0</v>
      </c>
      <c r="W385" s="6">
        <v>0</v>
      </c>
      <c r="X385" s="9">
        <f t="shared" si="55"/>
        <v>0</v>
      </c>
      <c r="Y385" s="10">
        <f t="shared" si="56"/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10">
        <f t="shared" si="57"/>
        <v>0</v>
      </c>
      <c r="AL385" s="352" t="str">
        <f t="shared" si="58"/>
        <v/>
      </c>
    </row>
    <row r="386" spans="2:38" ht="18.75" x14ac:dyDescent="0.3">
      <c r="B386" s="18" t="s">
        <v>117</v>
      </c>
      <c r="C386" s="6">
        <v>0</v>
      </c>
      <c r="D386" s="6">
        <v>1</v>
      </c>
      <c r="E386" s="6">
        <v>0</v>
      </c>
      <c r="F386" s="6">
        <v>0</v>
      </c>
      <c r="G386" s="7">
        <f t="shared" si="51"/>
        <v>1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7">
        <f t="shared" si="52"/>
        <v>0</v>
      </c>
      <c r="N386" s="6">
        <f t="shared" si="53"/>
        <v>1</v>
      </c>
      <c r="O386" s="8">
        <v>0</v>
      </c>
      <c r="P386" s="8">
        <v>0</v>
      </c>
      <c r="Q386" s="8">
        <v>0</v>
      </c>
      <c r="R386" s="8">
        <v>0</v>
      </c>
      <c r="S386" s="6">
        <v>0</v>
      </c>
      <c r="T386" s="6">
        <v>0</v>
      </c>
      <c r="U386" s="9">
        <f t="shared" si="54"/>
        <v>0</v>
      </c>
      <c r="V386" s="6">
        <v>0</v>
      </c>
      <c r="W386" s="6">
        <v>0</v>
      </c>
      <c r="X386" s="9">
        <f t="shared" si="55"/>
        <v>0</v>
      </c>
      <c r="Y386" s="10">
        <f t="shared" si="56"/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10">
        <f t="shared" si="57"/>
        <v>0</v>
      </c>
      <c r="AL386" s="352" t="str">
        <f t="shared" si="58"/>
        <v/>
      </c>
    </row>
    <row r="387" spans="2:38" ht="18.75" x14ac:dyDescent="0.3">
      <c r="B387" s="18" t="s">
        <v>118</v>
      </c>
      <c r="C387" s="6">
        <v>2</v>
      </c>
      <c r="D387" s="6">
        <v>2</v>
      </c>
      <c r="E387" s="6">
        <v>0</v>
      </c>
      <c r="F387" s="6">
        <v>0</v>
      </c>
      <c r="G387" s="7">
        <f t="shared" si="51"/>
        <v>4</v>
      </c>
      <c r="H387" s="6">
        <v>1</v>
      </c>
      <c r="I387" s="6">
        <v>1</v>
      </c>
      <c r="J387" s="6">
        <v>0</v>
      </c>
      <c r="K387" s="6">
        <v>0</v>
      </c>
      <c r="L387" s="6">
        <v>0</v>
      </c>
      <c r="M387" s="7">
        <f t="shared" si="52"/>
        <v>2</v>
      </c>
      <c r="N387" s="6">
        <f t="shared" si="53"/>
        <v>2</v>
      </c>
      <c r="O387" s="8">
        <v>1</v>
      </c>
      <c r="P387" s="8">
        <v>0</v>
      </c>
      <c r="Q387" s="8">
        <v>0</v>
      </c>
      <c r="R387" s="8">
        <v>1</v>
      </c>
      <c r="S387" s="6">
        <v>0</v>
      </c>
      <c r="T387" s="6">
        <v>0</v>
      </c>
      <c r="U387" s="9">
        <f t="shared" si="54"/>
        <v>0</v>
      </c>
      <c r="V387" s="6">
        <v>0</v>
      </c>
      <c r="W387" s="6">
        <v>0</v>
      </c>
      <c r="X387" s="9">
        <f t="shared" si="55"/>
        <v>0</v>
      </c>
      <c r="Y387" s="10">
        <f t="shared" si="56"/>
        <v>0</v>
      </c>
      <c r="Z387" s="6">
        <v>0</v>
      </c>
      <c r="AA387" s="6">
        <v>0</v>
      </c>
      <c r="AB387" s="6">
        <v>2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10">
        <f t="shared" si="57"/>
        <v>2</v>
      </c>
      <c r="AL387" s="352" t="str">
        <f t="shared" si="58"/>
        <v/>
      </c>
    </row>
    <row r="388" spans="2:38" ht="18.75" x14ac:dyDescent="0.3">
      <c r="B388" s="18">
        <v>238</v>
      </c>
      <c r="C388" s="6">
        <v>3</v>
      </c>
      <c r="D388" s="6">
        <v>1</v>
      </c>
      <c r="E388" s="6">
        <v>0</v>
      </c>
      <c r="F388" s="6">
        <v>0</v>
      </c>
      <c r="G388" s="7">
        <f t="shared" si="51"/>
        <v>4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>
        <f t="shared" si="52"/>
        <v>0</v>
      </c>
      <c r="N388" s="6">
        <f t="shared" si="53"/>
        <v>4</v>
      </c>
      <c r="O388" s="8">
        <v>0</v>
      </c>
      <c r="P388" s="8">
        <v>0</v>
      </c>
      <c r="Q388" s="8">
        <v>0</v>
      </c>
      <c r="R388" s="8">
        <v>0</v>
      </c>
      <c r="S388" s="6">
        <v>0</v>
      </c>
      <c r="T388" s="6">
        <v>0</v>
      </c>
      <c r="U388" s="9">
        <f t="shared" si="54"/>
        <v>0</v>
      </c>
      <c r="V388" s="6">
        <v>0</v>
      </c>
      <c r="W388" s="6">
        <v>0</v>
      </c>
      <c r="X388" s="9">
        <f t="shared" si="55"/>
        <v>0</v>
      </c>
      <c r="Y388" s="10">
        <f t="shared" si="56"/>
        <v>0</v>
      </c>
      <c r="Z388" s="6">
        <v>3</v>
      </c>
      <c r="AA388" s="6">
        <v>1</v>
      </c>
      <c r="AB388" s="6">
        <v>1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10">
        <f t="shared" si="57"/>
        <v>5</v>
      </c>
      <c r="AL388" s="352" t="str">
        <f t="shared" si="58"/>
        <v/>
      </c>
    </row>
    <row r="389" spans="2:38" ht="18.75" x14ac:dyDescent="0.3">
      <c r="B389" s="18">
        <v>242</v>
      </c>
      <c r="C389" s="6">
        <v>7</v>
      </c>
      <c r="D389" s="6">
        <v>6</v>
      </c>
      <c r="E389" s="6">
        <v>0</v>
      </c>
      <c r="F389" s="6">
        <v>0</v>
      </c>
      <c r="G389" s="7">
        <f t="shared" ref="G389:G436" si="59">SUM(C389:F389)</f>
        <v>13</v>
      </c>
      <c r="H389" s="6">
        <v>7</v>
      </c>
      <c r="I389" s="6">
        <v>0</v>
      </c>
      <c r="J389" s="6">
        <v>0</v>
      </c>
      <c r="K389" s="6">
        <v>0</v>
      </c>
      <c r="L389" s="6">
        <v>0</v>
      </c>
      <c r="M389" s="7">
        <f t="shared" ref="M389:M436" si="60">SUM(H389:L389)</f>
        <v>7</v>
      </c>
      <c r="N389" s="6">
        <f t="shared" ref="N389:N436" si="61">G389-M389</f>
        <v>6</v>
      </c>
      <c r="O389" s="8">
        <v>4</v>
      </c>
      <c r="P389" s="8">
        <v>2</v>
      </c>
      <c r="Q389" s="8">
        <v>0</v>
      </c>
      <c r="R389" s="8">
        <v>1</v>
      </c>
      <c r="S389" s="6">
        <v>0</v>
      </c>
      <c r="T389" s="6">
        <v>0</v>
      </c>
      <c r="U389" s="9">
        <f t="shared" ref="U389:U436" si="62">SUM(S389:T389)</f>
        <v>0</v>
      </c>
      <c r="V389" s="6">
        <v>0</v>
      </c>
      <c r="W389" s="6">
        <v>0</v>
      </c>
      <c r="X389" s="9">
        <f t="shared" ref="X389:X436" si="63">SUM(V389:W389)</f>
        <v>0</v>
      </c>
      <c r="Y389" s="10">
        <f t="shared" ref="Y389:Y436" si="64">SUM(U389+X389)</f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10">
        <f t="shared" ref="AK389:AK436" si="65">SUM(Z389:AJ389)</f>
        <v>0</v>
      </c>
      <c r="AL389" s="352" t="str">
        <f t="shared" si="58"/>
        <v/>
      </c>
    </row>
    <row r="390" spans="2:38" ht="18.75" x14ac:dyDescent="0.3">
      <c r="B390" s="18" t="s">
        <v>119</v>
      </c>
      <c r="C390" s="6">
        <v>0</v>
      </c>
      <c r="D390" s="6">
        <v>0</v>
      </c>
      <c r="E390" s="6">
        <v>0</v>
      </c>
      <c r="F390" s="6">
        <v>0</v>
      </c>
      <c r="G390" s="7">
        <f t="shared" si="59"/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7">
        <f t="shared" si="60"/>
        <v>0</v>
      </c>
      <c r="N390" s="6">
        <f t="shared" si="61"/>
        <v>0</v>
      </c>
      <c r="O390" s="8">
        <v>0</v>
      </c>
      <c r="P390" s="8">
        <v>0</v>
      </c>
      <c r="Q390" s="8">
        <v>0</v>
      </c>
      <c r="R390" s="8">
        <v>0</v>
      </c>
      <c r="S390" s="6">
        <v>0</v>
      </c>
      <c r="T390" s="6">
        <v>0</v>
      </c>
      <c r="U390" s="9">
        <f t="shared" si="62"/>
        <v>0</v>
      </c>
      <c r="V390" s="6">
        <v>0</v>
      </c>
      <c r="W390" s="6">
        <v>0</v>
      </c>
      <c r="X390" s="9">
        <f t="shared" si="63"/>
        <v>0</v>
      </c>
      <c r="Y390" s="10">
        <f t="shared" si="64"/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10">
        <f t="shared" si="65"/>
        <v>0</v>
      </c>
      <c r="AL390" s="352" t="str">
        <f t="shared" si="58"/>
        <v/>
      </c>
    </row>
    <row r="391" spans="2:38" ht="18.75" x14ac:dyDescent="0.3">
      <c r="B391" s="18" t="s">
        <v>460</v>
      </c>
      <c r="C391" s="6">
        <v>0</v>
      </c>
      <c r="D391" s="6">
        <v>0</v>
      </c>
      <c r="E391" s="6">
        <v>0</v>
      </c>
      <c r="F391" s="6">
        <v>0</v>
      </c>
      <c r="G391" s="7">
        <f t="shared" si="59"/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7">
        <f t="shared" si="60"/>
        <v>0</v>
      </c>
      <c r="N391" s="6">
        <f t="shared" si="61"/>
        <v>0</v>
      </c>
      <c r="O391" s="8">
        <v>0</v>
      </c>
      <c r="P391" s="8">
        <v>0</v>
      </c>
      <c r="Q391" s="8">
        <v>0</v>
      </c>
      <c r="R391" s="8">
        <v>0</v>
      </c>
      <c r="S391" s="6">
        <v>0</v>
      </c>
      <c r="T391" s="6">
        <v>0</v>
      </c>
      <c r="U391" s="9">
        <f t="shared" si="62"/>
        <v>0</v>
      </c>
      <c r="V391" s="6">
        <v>0</v>
      </c>
      <c r="W391" s="6">
        <v>0</v>
      </c>
      <c r="X391" s="9">
        <f t="shared" si="63"/>
        <v>0</v>
      </c>
      <c r="Y391" s="10">
        <f t="shared" si="64"/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10">
        <f t="shared" si="65"/>
        <v>0</v>
      </c>
      <c r="AL391" s="352" t="str">
        <f t="shared" si="58"/>
        <v/>
      </c>
    </row>
    <row r="392" spans="2:38" ht="18.75" x14ac:dyDescent="0.3">
      <c r="B392" s="18" t="s">
        <v>120</v>
      </c>
      <c r="C392" s="6">
        <v>0</v>
      </c>
      <c r="D392" s="6">
        <v>0</v>
      </c>
      <c r="E392" s="6">
        <v>0</v>
      </c>
      <c r="F392" s="6">
        <v>0</v>
      </c>
      <c r="G392" s="7">
        <f t="shared" si="59"/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7">
        <f t="shared" si="60"/>
        <v>0</v>
      </c>
      <c r="N392" s="6">
        <f t="shared" si="61"/>
        <v>0</v>
      </c>
      <c r="O392" s="8">
        <v>0</v>
      </c>
      <c r="P392" s="8">
        <v>0</v>
      </c>
      <c r="Q392" s="8">
        <v>0</v>
      </c>
      <c r="R392" s="8">
        <v>0</v>
      </c>
      <c r="S392" s="6">
        <v>0</v>
      </c>
      <c r="T392" s="6">
        <v>0</v>
      </c>
      <c r="U392" s="9">
        <f t="shared" si="62"/>
        <v>0</v>
      </c>
      <c r="V392" s="6">
        <v>0</v>
      </c>
      <c r="W392" s="6">
        <v>0</v>
      </c>
      <c r="X392" s="9">
        <f t="shared" si="63"/>
        <v>0</v>
      </c>
      <c r="Y392" s="10">
        <f t="shared" si="64"/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10">
        <f t="shared" si="65"/>
        <v>0</v>
      </c>
      <c r="AL392" s="352" t="str">
        <f t="shared" si="58"/>
        <v/>
      </c>
    </row>
    <row r="393" spans="2:38" ht="18.75" x14ac:dyDescent="0.3">
      <c r="B393" s="18">
        <v>249</v>
      </c>
      <c r="C393" s="6">
        <v>0</v>
      </c>
      <c r="D393" s="6">
        <v>0</v>
      </c>
      <c r="E393" s="6">
        <v>0</v>
      </c>
      <c r="F393" s="6">
        <v>0</v>
      </c>
      <c r="G393" s="7">
        <f t="shared" si="59"/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7">
        <f t="shared" si="60"/>
        <v>0</v>
      </c>
      <c r="N393" s="6">
        <f t="shared" si="61"/>
        <v>0</v>
      </c>
      <c r="O393" s="8">
        <v>0</v>
      </c>
      <c r="P393" s="8">
        <v>0</v>
      </c>
      <c r="Q393" s="8">
        <v>0</v>
      </c>
      <c r="R393" s="8">
        <v>0</v>
      </c>
      <c r="S393" s="6">
        <v>0</v>
      </c>
      <c r="T393" s="6">
        <v>0</v>
      </c>
      <c r="U393" s="9">
        <f t="shared" si="62"/>
        <v>0</v>
      </c>
      <c r="V393" s="6">
        <v>0</v>
      </c>
      <c r="W393" s="6">
        <v>0</v>
      </c>
      <c r="X393" s="9">
        <f t="shared" si="63"/>
        <v>0</v>
      </c>
      <c r="Y393" s="10">
        <f t="shared" si="64"/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10">
        <f t="shared" si="65"/>
        <v>0</v>
      </c>
      <c r="AL393" s="352" t="str">
        <f t="shared" si="58"/>
        <v/>
      </c>
    </row>
    <row r="394" spans="2:38" ht="18.75" x14ac:dyDescent="0.3">
      <c r="B394" s="18">
        <v>252</v>
      </c>
      <c r="C394" s="6">
        <v>0</v>
      </c>
      <c r="D394" s="6">
        <v>0</v>
      </c>
      <c r="E394" s="6">
        <v>0</v>
      </c>
      <c r="F394" s="6">
        <v>0</v>
      </c>
      <c r="G394" s="7">
        <f t="shared" si="59"/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7">
        <f t="shared" si="60"/>
        <v>0</v>
      </c>
      <c r="N394" s="6">
        <f t="shared" si="61"/>
        <v>0</v>
      </c>
      <c r="O394" s="8">
        <v>0</v>
      </c>
      <c r="P394" s="8">
        <v>0</v>
      </c>
      <c r="Q394" s="8">
        <v>0</v>
      </c>
      <c r="R394" s="8">
        <v>0</v>
      </c>
      <c r="S394" s="6">
        <v>0</v>
      </c>
      <c r="T394" s="6">
        <v>0</v>
      </c>
      <c r="U394" s="9">
        <f t="shared" si="62"/>
        <v>0</v>
      </c>
      <c r="V394" s="6">
        <v>0</v>
      </c>
      <c r="W394" s="6">
        <v>0</v>
      </c>
      <c r="X394" s="9">
        <f t="shared" si="63"/>
        <v>0</v>
      </c>
      <c r="Y394" s="10">
        <f t="shared" si="64"/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10">
        <f t="shared" si="65"/>
        <v>0</v>
      </c>
      <c r="AL394" s="352" t="str">
        <f t="shared" si="58"/>
        <v/>
      </c>
    </row>
    <row r="395" spans="2:38" ht="18.75" x14ac:dyDescent="0.3">
      <c r="B395" s="18" t="s">
        <v>121</v>
      </c>
      <c r="C395" s="6">
        <v>1</v>
      </c>
      <c r="D395" s="6">
        <v>0</v>
      </c>
      <c r="E395" s="6">
        <v>0</v>
      </c>
      <c r="F395" s="6">
        <v>0</v>
      </c>
      <c r="G395" s="7">
        <f t="shared" si="59"/>
        <v>1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7">
        <f t="shared" si="60"/>
        <v>0</v>
      </c>
      <c r="N395" s="6">
        <f t="shared" si="61"/>
        <v>1</v>
      </c>
      <c r="O395" s="8">
        <v>0</v>
      </c>
      <c r="P395" s="8">
        <v>0</v>
      </c>
      <c r="Q395" s="8">
        <v>0</v>
      </c>
      <c r="R395" s="8">
        <v>0</v>
      </c>
      <c r="S395" s="6">
        <v>0</v>
      </c>
      <c r="T395" s="6">
        <v>0</v>
      </c>
      <c r="U395" s="9">
        <f t="shared" si="62"/>
        <v>0</v>
      </c>
      <c r="V395" s="6">
        <v>0</v>
      </c>
      <c r="W395" s="6">
        <v>0</v>
      </c>
      <c r="X395" s="9">
        <f t="shared" si="63"/>
        <v>0</v>
      </c>
      <c r="Y395" s="10">
        <f t="shared" si="64"/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10">
        <f t="shared" si="65"/>
        <v>0</v>
      </c>
      <c r="AL395" s="352" t="str">
        <f t="shared" si="58"/>
        <v/>
      </c>
    </row>
    <row r="396" spans="2:38" ht="18.75" x14ac:dyDescent="0.3">
      <c r="B396" s="18" t="s">
        <v>122</v>
      </c>
      <c r="C396" s="6">
        <v>0</v>
      </c>
      <c r="D396" s="6">
        <v>0</v>
      </c>
      <c r="E396" s="6">
        <v>0</v>
      </c>
      <c r="F396" s="6">
        <v>0</v>
      </c>
      <c r="G396" s="7">
        <f t="shared" si="59"/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7">
        <f t="shared" si="60"/>
        <v>0</v>
      </c>
      <c r="N396" s="6">
        <f t="shared" si="61"/>
        <v>0</v>
      </c>
      <c r="O396" s="8">
        <v>0</v>
      </c>
      <c r="P396" s="8">
        <v>0</v>
      </c>
      <c r="Q396" s="8">
        <v>0</v>
      </c>
      <c r="R396" s="8">
        <v>0</v>
      </c>
      <c r="S396" s="6">
        <v>0</v>
      </c>
      <c r="T396" s="6">
        <v>0</v>
      </c>
      <c r="U396" s="9">
        <f t="shared" si="62"/>
        <v>0</v>
      </c>
      <c r="V396" s="6">
        <v>0</v>
      </c>
      <c r="W396" s="6">
        <v>0</v>
      </c>
      <c r="X396" s="9">
        <f t="shared" si="63"/>
        <v>0</v>
      </c>
      <c r="Y396" s="10">
        <f t="shared" si="64"/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10">
        <f t="shared" si="65"/>
        <v>0</v>
      </c>
      <c r="AL396" s="352" t="str">
        <f t="shared" si="58"/>
        <v/>
      </c>
    </row>
    <row r="397" spans="2:38" ht="18.75" x14ac:dyDescent="0.3">
      <c r="B397" s="18">
        <v>262</v>
      </c>
      <c r="C397" s="6">
        <v>0</v>
      </c>
      <c r="D397" s="6">
        <v>0</v>
      </c>
      <c r="E397" s="6">
        <v>0</v>
      </c>
      <c r="F397" s="6">
        <v>0</v>
      </c>
      <c r="G397" s="7">
        <f t="shared" si="59"/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7">
        <f t="shared" si="60"/>
        <v>0</v>
      </c>
      <c r="N397" s="6">
        <f t="shared" si="61"/>
        <v>0</v>
      </c>
      <c r="O397" s="8">
        <v>0</v>
      </c>
      <c r="P397" s="8">
        <v>0</v>
      </c>
      <c r="Q397" s="8">
        <v>0</v>
      </c>
      <c r="R397" s="8">
        <v>0</v>
      </c>
      <c r="S397" s="6">
        <v>0</v>
      </c>
      <c r="T397" s="6">
        <v>0</v>
      </c>
      <c r="U397" s="9">
        <f t="shared" si="62"/>
        <v>0</v>
      </c>
      <c r="V397" s="6">
        <v>0</v>
      </c>
      <c r="W397" s="6">
        <v>0</v>
      </c>
      <c r="X397" s="9">
        <f t="shared" si="63"/>
        <v>0</v>
      </c>
      <c r="Y397" s="10">
        <f t="shared" si="64"/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10">
        <f t="shared" si="65"/>
        <v>0</v>
      </c>
      <c r="AL397" s="352" t="str">
        <f t="shared" si="58"/>
        <v/>
      </c>
    </row>
    <row r="398" spans="2:38" ht="18.75" x14ac:dyDescent="0.3">
      <c r="B398" s="18" t="s">
        <v>123</v>
      </c>
      <c r="C398" s="6">
        <v>0</v>
      </c>
      <c r="D398" s="6">
        <v>0</v>
      </c>
      <c r="E398" s="6">
        <v>0</v>
      </c>
      <c r="F398" s="6">
        <v>0</v>
      </c>
      <c r="G398" s="7">
        <f t="shared" si="59"/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7">
        <f t="shared" si="60"/>
        <v>0</v>
      </c>
      <c r="N398" s="6">
        <f t="shared" si="61"/>
        <v>0</v>
      </c>
      <c r="O398" s="8">
        <v>0</v>
      </c>
      <c r="P398" s="8">
        <v>0</v>
      </c>
      <c r="Q398" s="8">
        <v>0</v>
      </c>
      <c r="R398" s="8">
        <v>0</v>
      </c>
      <c r="S398" s="6">
        <v>0</v>
      </c>
      <c r="T398" s="6">
        <v>0</v>
      </c>
      <c r="U398" s="9">
        <f t="shared" si="62"/>
        <v>0</v>
      </c>
      <c r="V398" s="6">
        <v>0</v>
      </c>
      <c r="W398" s="6">
        <v>0</v>
      </c>
      <c r="X398" s="9">
        <f t="shared" si="63"/>
        <v>0</v>
      </c>
      <c r="Y398" s="10">
        <f t="shared" si="64"/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10">
        <f t="shared" si="65"/>
        <v>0</v>
      </c>
      <c r="AL398" s="352" t="str">
        <f t="shared" si="58"/>
        <v/>
      </c>
    </row>
    <row r="399" spans="2:38" ht="18.75" x14ac:dyDescent="0.3">
      <c r="B399" s="18">
        <v>264</v>
      </c>
      <c r="C399" s="6">
        <v>0</v>
      </c>
      <c r="D399" s="6">
        <v>0</v>
      </c>
      <c r="E399" s="6">
        <v>0</v>
      </c>
      <c r="F399" s="6">
        <v>0</v>
      </c>
      <c r="G399" s="7">
        <f t="shared" si="59"/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7">
        <f t="shared" si="60"/>
        <v>0</v>
      </c>
      <c r="N399" s="6">
        <f t="shared" si="61"/>
        <v>0</v>
      </c>
      <c r="O399" s="8">
        <v>0</v>
      </c>
      <c r="P399" s="8">
        <v>0</v>
      </c>
      <c r="Q399" s="8">
        <v>0</v>
      </c>
      <c r="R399" s="8">
        <v>0</v>
      </c>
      <c r="S399" s="6">
        <v>0</v>
      </c>
      <c r="T399" s="6">
        <v>0</v>
      </c>
      <c r="U399" s="9">
        <f t="shared" si="62"/>
        <v>0</v>
      </c>
      <c r="V399" s="6">
        <v>0</v>
      </c>
      <c r="W399" s="6">
        <v>0</v>
      </c>
      <c r="X399" s="9">
        <f t="shared" si="63"/>
        <v>0</v>
      </c>
      <c r="Y399" s="10">
        <f t="shared" si="64"/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10">
        <f t="shared" si="65"/>
        <v>0</v>
      </c>
      <c r="AL399" s="352" t="str">
        <f t="shared" si="58"/>
        <v/>
      </c>
    </row>
    <row r="400" spans="2:38" ht="18.75" x14ac:dyDescent="0.3">
      <c r="B400" s="18">
        <v>268</v>
      </c>
      <c r="C400" s="6">
        <v>0</v>
      </c>
      <c r="D400" s="6">
        <v>0</v>
      </c>
      <c r="E400" s="6">
        <v>0</v>
      </c>
      <c r="F400" s="6">
        <v>0</v>
      </c>
      <c r="G400" s="7">
        <f t="shared" si="59"/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7">
        <f t="shared" si="60"/>
        <v>0</v>
      </c>
      <c r="N400" s="6">
        <f t="shared" si="61"/>
        <v>0</v>
      </c>
      <c r="O400" s="8">
        <v>0</v>
      </c>
      <c r="P400" s="8">
        <v>0</v>
      </c>
      <c r="Q400" s="8">
        <v>0</v>
      </c>
      <c r="R400" s="8">
        <v>0</v>
      </c>
      <c r="S400" s="6">
        <v>0</v>
      </c>
      <c r="T400" s="6">
        <v>0</v>
      </c>
      <c r="U400" s="9">
        <f t="shared" si="62"/>
        <v>0</v>
      </c>
      <c r="V400" s="6">
        <v>0</v>
      </c>
      <c r="W400" s="6">
        <v>0</v>
      </c>
      <c r="X400" s="9">
        <f t="shared" si="63"/>
        <v>0</v>
      </c>
      <c r="Y400" s="10">
        <f t="shared" si="64"/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10">
        <f t="shared" si="65"/>
        <v>0</v>
      </c>
      <c r="AL400" s="352" t="str">
        <f t="shared" si="58"/>
        <v/>
      </c>
    </row>
    <row r="401" spans="2:38" ht="18.75" x14ac:dyDescent="0.3">
      <c r="B401" s="18">
        <v>269</v>
      </c>
      <c r="C401" s="6">
        <v>0</v>
      </c>
      <c r="D401" s="6">
        <v>0</v>
      </c>
      <c r="E401" s="6">
        <v>0</v>
      </c>
      <c r="F401" s="6">
        <v>0</v>
      </c>
      <c r="G401" s="7">
        <f t="shared" si="59"/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7">
        <f t="shared" si="60"/>
        <v>0</v>
      </c>
      <c r="N401" s="6">
        <f t="shared" si="61"/>
        <v>0</v>
      </c>
      <c r="O401" s="8">
        <v>0</v>
      </c>
      <c r="P401" s="8">
        <v>0</v>
      </c>
      <c r="Q401" s="8">
        <v>0</v>
      </c>
      <c r="R401" s="8">
        <v>0</v>
      </c>
      <c r="S401" s="6">
        <v>0</v>
      </c>
      <c r="T401" s="6">
        <v>0</v>
      </c>
      <c r="U401" s="9">
        <f t="shared" si="62"/>
        <v>0</v>
      </c>
      <c r="V401" s="6">
        <v>0</v>
      </c>
      <c r="W401" s="6">
        <v>0</v>
      </c>
      <c r="X401" s="9">
        <f t="shared" si="63"/>
        <v>0</v>
      </c>
      <c r="Y401" s="10">
        <f t="shared" si="64"/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10">
        <f t="shared" si="65"/>
        <v>0</v>
      </c>
      <c r="AL401" s="352" t="str">
        <f t="shared" si="58"/>
        <v/>
      </c>
    </row>
    <row r="402" spans="2:38" ht="18.75" x14ac:dyDescent="0.3">
      <c r="B402" s="18">
        <v>271</v>
      </c>
      <c r="C402" s="6">
        <v>0</v>
      </c>
      <c r="D402" s="6">
        <v>0</v>
      </c>
      <c r="E402" s="6">
        <v>0</v>
      </c>
      <c r="F402" s="6">
        <v>0</v>
      </c>
      <c r="G402" s="7">
        <f t="shared" si="59"/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7">
        <f t="shared" si="60"/>
        <v>0</v>
      </c>
      <c r="N402" s="6">
        <f t="shared" si="61"/>
        <v>0</v>
      </c>
      <c r="O402" s="8">
        <v>0</v>
      </c>
      <c r="P402" s="8">
        <v>0</v>
      </c>
      <c r="Q402" s="8">
        <v>0</v>
      </c>
      <c r="R402" s="8">
        <v>0</v>
      </c>
      <c r="S402" s="6">
        <v>0</v>
      </c>
      <c r="T402" s="6">
        <v>0</v>
      </c>
      <c r="U402" s="9">
        <f t="shared" si="62"/>
        <v>0</v>
      </c>
      <c r="V402" s="6">
        <v>0</v>
      </c>
      <c r="W402" s="6">
        <v>0</v>
      </c>
      <c r="X402" s="9">
        <f t="shared" si="63"/>
        <v>0</v>
      </c>
      <c r="Y402" s="10">
        <f t="shared" si="64"/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10">
        <f t="shared" si="65"/>
        <v>0</v>
      </c>
      <c r="AL402" s="352" t="str">
        <f t="shared" si="58"/>
        <v/>
      </c>
    </row>
    <row r="403" spans="2:38" ht="18.75" x14ac:dyDescent="0.3">
      <c r="B403" s="18">
        <v>272</v>
      </c>
      <c r="C403" s="6">
        <v>0</v>
      </c>
      <c r="D403" s="6">
        <v>1</v>
      </c>
      <c r="E403" s="6">
        <v>0</v>
      </c>
      <c r="F403" s="6">
        <v>0</v>
      </c>
      <c r="G403" s="7">
        <f t="shared" si="59"/>
        <v>1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7">
        <f t="shared" si="60"/>
        <v>0</v>
      </c>
      <c r="N403" s="6">
        <f t="shared" si="61"/>
        <v>1</v>
      </c>
      <c r="O403" s="8">
        <v>0</v>
      </c>
      <c r="P403" s="8">
        <v>0</v>
      </c>
      <c r="Q403" s="8">
        <v>0</v>
      </c>
      <c r="R403" s="8">
        <v>0</v>
      </c>
      <c r="S403" s="6">
        <v>0</v>
      </c>
      <c r="T403" s="6">
        <v>0</v>
      </c>
      <c r="U403" s="9">
        <f t="shared" si="62"/>
        <v>0</v>
      </c>
      <c r="V403" s="6">
        <v>0</v>
      </c>
      <c r="W403" s="6">
        <v>0</v>
      </c>
      <c r="X403" s="9">
        <f t="shared" si="63"/>
        <v>0</v>
      </c>
      <c r="Y403" s="10">
        <f t="shared" si="64"/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10">
        <f t="shared" si="65"/>
        <v>0</v>
      </c>
      <c r="AL403" s="352" t="str">
        <f t="shared" si="58"/>
        <v/>
      </c>
    </row>
    <row r="404" spans="2:38" ht="18.75" x14ac:dyDescent="0.3">
      <c r="B404" s="18">
        <v>273</v>
      </c>
      <c r="C404" s="6">
        <v>4</v>
      </c>
      <c r="D404" s="6">
        <v>5</v>
      </c>
      <c r="E404" s="6">
        <v>0</v>
      </c>
      <c r="F404" s="6">
        <v>0</v>
      </c>
      <c r="G404" s="7">
        <f t="shared" si="59"/>
        <v>9</v>
      </c>
      <c r="H404" s="6">
        <v>4</v>
      </c>
      <c r="I404" s="6">
        <v>0</v>
      </c>
      <c r="J404" s="6">
        <v>0</v>
      </c>
      <c r="K404" s="6">
        <v>0</v>
      </c>
      <c r="L404" s="6">
        <v>0</v>
      </c>
      <c r="M404" s="7">
        <f t="shared" si="60"/>
        <v>4</v>
      </c>
      <c r="N404" s="6">
        <f t="shared" si="61"/>
        <v>5</v>
      </c>
      <c r="O404" s="8">
        <v>1</v>
      </c>
      <c r="P404" s="8">
        <v>1</v>
      </c>
      <c r="Q404" s="8">
        <v>1</v>
      </c>
      <c r="R404" s="8">
        <v>1</v>
      </c>
      <c r="S404" s="6">
        <v>0</v>
      </c>
      <c r="T404" s="6">
        <v>0</v>
      </c>
      <c r="U404" s="9">
        <f t="shared" si="62"/>
        <v>0</v>
      </c>
      <c r="V404" s="6">
        <v>0</v>
      </c>
      <c r="W404" s="6">
        <v>0</v>
      </c>
      <c r="X404" s="9">
        <f t="shared" si="63"/>
        <v>0</v>
      </c>
      <c r="Y404" s="10">
        <f t="shared" si="64"/>
        <v>0</v>
      </c>
      <c r="Z404" s="6">
        <v>1</v>
      </c>
      <c r="AA404" s="6">
        <v>1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10">
        <f t="shared" si="65"/>
        <v>2</v>
      </c>
      <c r="AL404" s="352" t="str">
        <f t="shared" si="58"/>
        <v/>
      </c>
    </row>
    <row r="405" spans="2:38" ht="18.75" x14ac:dyDescent="0.3">
      <c r="B405" s="18">
        <v>274</v>
      </c>
      <c r="C405" s="6">
        <v>0</v>
      </c>
      <c r="D405" s="6">
        <v>1</v>
      </c>
      <c r="E405" s="6">
        <v>0</v>
      </c>
      <c r="F405" s="6">
        <v>0</v>
      </c>
      <c r="G405" s="7">
        <f t="shared" si="59"/>
        <v>1</v>
      </c>
      <c r="H405" s="6">
        <v>1</v>
      </c>
      <c r="I405" s="6">
        <v>0</v>
      </c>
      <c r="J405" s="6">
        <v>0</v>
      </c>
      <c r="K405" s="6">
        <v>0</v>
      </c>
      <c r="L405" s="6">
        <v>0</v>
      </c>
      <c r="M405" s="7">
        <f t="shared" si="60"/>
        <v>1</v>
      </c>
      <c r="N405" s="6">
        <f t="shared" si="61"/>
        <v>0</v>
      </c>
      <c r="O405" s="8">
        <v>0</v>
      </c>
      <c r="P405" s="8">
        <v>1</v>
      </c>
      <c r="Q405" s="8">
        <v>0</v>
      </c>
      <c r="R405" s="8">
        <v>0</v>
      </c>
      <c r="S405" s="6">
        <v>0</v>
      </c>
      <c r="T405" s="6">
        <v>0</v>
      </c>
      <c r="U405" s="9">
        <f t="shared" si="62"/>
        <v>0</v>
      </c>
      <c r="V405" s="6">
        <v>0</v>
      </c>
      <c r="W405" s="6">
        <v>0</v>
      </c>
      <c r="X405" s="9">
        <f t="shared" si="63"/>
        <v>0</v>
      </c>
      <c r="Y405" s="10">
        <f t="shared" si="64"/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10">
        <f t="shared" si="65"/>
        <v>0</v>
      </c>
      <c r="AL405" s="352" t="str">
        <f t="shared" si="58"/>
        <v/>
      </c>
    </row>
    <row r="406" spans="2:38" ht="18.75" x14ac:dyDescent="0.3">
      <c r="B406" s="18">
        <v>275</v>
      </c>
      <c r="C406" s="6">
        <v>1</v>
      </c>
      <c r="D406" s="6">
        <v>0</v>
      </c>
      <c r="E406" s="6">
        <v>0</v>
      </c>
      <c r="F406" s="6">
        <v>0</v>
      </c>
      <c r="G406" s="7">
        <f t="shared" si="59"/>
        <v>1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7">
        <f t="shared" si="60"/>
        <v>0</v>
      </c>
      <c r="N406" s="6">
        <f t="shared" si="61"/>
        <v>1</v>
      </c>
      <c r="O406" s="8">
        <v>0</v>
      </c>
      <c r="P406" s="8">
        <v>0</v>
      </c>
      <c r="Q406" s="8">
        <v>0</v>
      </c>
      <c r="R406" s="8">
        <v>0</v>
      </c>
      <c r="S406" s="6">
        <v>0</v>
      </c>
      <c r="T406" s="6">
        <v>0</v>
      </c>
      <c r="U406" s="9">
        <f t="shared" si="62"/>
        <v>0</v>
      </c>
      <c r="V406" s="6">
        <v>0</v>
      </c>
      <c r="W406" s="6">
        <v>0</v>
      </c>
      <c r="X406" s="9">
        <f t="shared" si="63"/>
        <v>0</v>
      </c>
      <c r="Y406" s="10">
        <f t="shared" si="64"/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10">
        <f t="shared" si="65"/>
        <v>0</v>
      </c>
      <c r="AL406" s="352" t="str">
        <f t="shared" si="58"/>
        <v/>
      </c>
    </row>
    <row r="407" spans="2:38" ht="18.75" x14ac:dyDescent="0.3">
      <c r="B407" s="18" t="s">
        <v>124</v>
      </c>
      <c r="C407" s="6">
        <v>0</v>
      </c>
      <c r="D407" s="6">
        <v>0</v>
      </c>
      <c r="E407" s="6">
        <v>0</v>
      </c>
      <c r="F407" s="6">
        <v>0</v>
      </c>
      <c r="G407" s="7">
        <f t="shared" si="59"/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7">
        <f t="shared" si="60"/>
        <v>0</v>
      </c>
      <c r="N407" s="6">
        <f t="shared" si="61"/>
        <v>0</v>
      </c>
      <c r="O407" s="8">
        <v>0</v>
      </c>
      <c r="P407" s="8">
        <v>0</v>
      </c>
      <c r="Q407" s="8">
        <v>0</v>
      </c>
      <c r="R407" s="8">
        <v>0</v>
      </c>
      <c r="S407" s="6">
        <v>0</v>
      </c>
      <c r="T407" s="6">
        <v>0</v>
      </c>
      <c r="U407" s="9">
        <f t="shared" si="62"/>
        <v>0</v>
      </c>
      <c r="V407" s="6">
        <v>0</v>
      </c>
      <c r="W407" s="6">
        <v>0</v>
      </c>
      <c r="X407" s="9">
        <f t="shared" si="63"/>
        <v>0</v>
      </c>
      <c r="Y407" s="10">
        <f t="shared" si="64"/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10">
        <f t="shared" si="65"/>
        <v>0</v>
      </c>
      <c r="AL407" s="352" t="str">
        <f t="shared" si="58"/>
        <v/>
      </c>
    </row>
    <row r="408" spans="2:38" ht="18.75" x14ac:dyDescent="0.3">
      <c r="B408" s="18">
        <v>277</v>
      </c>
      <c r="C408" s="6">
        <v>2</v>
      </c>
      <c r="D408" s="6">
        <v>1</v>
      </c>
      <c r="E408" s="6">
        <v>0</v>
      </c>
      <c r="F408" s="6">
        <v>0</v>
      </c>
      <c r="G408" s="7">
        <f t="shared" si="59"/>
        <v>3</v>
      </c>
      <c r="H408" s="6">
        <v>2</v>
      </c>
      <c r="I408" s="6">
        <v>0</v>
      </c>
      <c r="J408" s="6">
        <v>0</v>
      </c>
      <c r="K408" s="6">
        <v>0</v>
      </c>
      <c r="L408" s="6">
        <v>0</v>
      </c>
      <c r="M408" s="7">
        <f t="shared" si="60"/>
        <v>2</v>
      </c>
      <c r="N408" s="6">
        <f t="shared" si="61"/>
        <v>1</v>
      </c>
      <c r="O408" s="8">
        <v>1</v>
      </c>
      <c r="P408" s="8">
        <v>0</v>
      </c>
      <c r="Q408" s="8">
        <v>1</v>
      </c>
      <c r="R408" s="8">
        <v>0</v>
      </c>
      <c r="S408" s="6">
        <v>0</v>
      </c>
      <c r="T408" s="6">
        <v>0</v>
      </c>
      <c r="U408" s="9">
        <f t="shared" si="62"/>
        <v>0</v>
      </c>
      <c r="V408" s="6">
        <v>0</v>
      </c>
      <c r="W408" s="6">
        <v>0</v>
      </c>
      <c r="X408" s="9">
        <f t="shared" si="63"/>
        <v>0</v>
      </c>
      <c r="Y408" s="10">
        <f t="shared" si="64"/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10">
        <f t="shared" si="65"/>
        <v>0</v>
      </c>
      <c r="AL408" s="352" t="str">
        <f t="shared" si="58"/>
        <v/>
      </c>
    </row>
    <row r="409" spans="2:38" ht="18.75" x14ac:dyDescent="0.3">
      <c r="B409" s="18" t="s">
        <v>575</v>
      </c>
      <c r="C409" s="6">
        <v>6</v>
      </c>
      <c r="D409" s="6">
        <v>2</v>
      </c>
      <c r="E409" s="6">
        <v>0</v>
      </c>
      <c r="F409" s="6">
        <v>0</v>
      </c>
      <c r="G409" s="7">
        <f t="shared" si="59"/>
        <v>8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7">
        <f t="shared" si="60"/>
        <v>0</v>
      </c>
      <c r="N409" s="6">
        <f t="shared" si="61"/>
        <v>8</v>
      </c>
      <c r="O409" s="8">
        <v>0</v>
      </c>
      <c r="P409" s="8">
        <v>0</v>
      </c>
      <c r="Q409" s="8">
        <v>0</v>
      </c>
      <c r="R409" s="8">
        <v>0</v>
      </c>
      <c r="S409" s="6">
        <v>0</v>
      </c>
      <c r="T409" s="6">
        <v>0</v>
      </c>
      <c r="U409" s="9">
        <f t="shared" si="62"/>
        <v>0</v>
      </c>
      <c r="V409" s="6">
        <v>0</v>
      </c>
      <c r="W409" s="6">
        <v>0</v>
      </c>
      <c r="X409" s="9">
        <f t="shared" si="63"/>
        <v>0</v>
      </c>
      <c r="Y409" s="10">
        <f t="shared" si="64"/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10">
        <f t="shared" si="65"/>
        <v>0</v>
      </c>
      <c r="AL409" s="352" t="str">
        <f t="shared" ref="AL409:AL438" si="66">IF(M409=O409+P409+Q409+R409,"","Kujdes")</f>
        <v/>
      </c>
    </row>
    <row r="410" spans="2:38" ht="18.75" x14ac:dyDescent="0.3">
      <c r="B410" s="18">
        <v>280</v>
      </c>
      <c r="C410" s="6">
        <v>1</v>
      </c>
      <c r="D410" s="6">
        <v>0</v>
      </c>
      <c r="E410" s="6">
        <v>0</v>
      </c>
      <c r="F410" s="6">
        <v>0</v>
      </c>
      <c r="G410" s="7">
        <f t="shared" si="59"/>
        <v>1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7">
        <f t="shared" si="60"/>
        <v>0</v>
      </c>
      <c r="N410" s="6">
        <f t="shared" si="61"/>
        <v>1</v>
      </c>
      <c r="O410" s="8">
        <v>0</v>
      </c>
      <c r="P410" s="8">
        <v>0</v>
      </c>
      <c r="Q410" s="8">
        <v>0</v>
      </c>
      <c r="R410" s="8">
        <v>0</v>
      </c>
      <c r="S410" s="6">
        <v>0</v>
      </c>
      <c r="T410" s="6">
        <v>0</v>
      </c>
      <c r="U410" s="9">
        <f t="shared" si="62"/>
        <v>0</v>
      </c>
      <c r="V410" s="6">
        <v>0</v>
      </c>
      <c r="W410" s="6">
        <v>0</v>
      </c>
      <c r="X410" s="9">
        <f t="shared" si="63"/>
        <v>0</v>
      </c>
      <c r="Y410" s="10">
        <f t="shared" si="64"/>
        <v>0</v>
      </c>
      <c r="Z410" s="6">
        <v>1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10">
        <f t="shared" si="65"/>
        <v>1</v>
      </c>
      <c r="AL410" s="352" t="str">
        <f t="shared" si="66"/>
        <v/>
      </c>
    </row>
    <row r="411" spans="2:38" ht="18.75" x14ac:dyDescent="0.3">
      <c r="B411" s="18" t="s">
        <v>125</v>
      </c>
      <c r="C411" s="6">
        <v>0</v>
      </c>
      <c r="D411" s="6">
        <v>0</v>
      </c>
      <c r="E411" s="6">
        <v>0</v>
      </c>
      <c r="F411" s="6">
        <v>0</v>
      </c>
      <c r="G411" s="7">
        <f t="shared" si="59"/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7">
        <f t="shared" si="60"/>
        <v>0</v>
      </c>
      <c r="N411" s="6">
        <f t="shared" si="61"/>
        <v>0</v>
      </c>
      <c r="O411" s="8">
        <v>0</v>
      </c>
      <c r="P411" s="8">
        <v>0</v>
      </c>
      <c r="Q411" s="8">
        <v>0</v>
      </c>
      <c r="R411" s="8">
        <v>0</v>
      </c>
      <c r="S411" s="6">
        <v>0</v>
      </c>
      <c r="T411" s="6">
        <v>0</v>
      </c>
      <c r="U411" s="9">
        <f t="shared" si="62"/>
        <v>0</v>
      </c>
      <c r="V411" s="6">
        <v>0</v>
      </c>
      <c r="W411" s="6">
        <v>0</v>
      </c>
      <c r="X411" s="9">
        <f t="shared" si="63"/>
        <v>0</v>
      </c>
      <c r="Y411" s="10">
        <f t="shared" si="64"/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10">
        <f t="shared" si="65"/>
        <v>0</v>
      </c>
      <c r="AL411" s="352" t="str">
        <f t="shared" si="66"/>
        <v/>
      </c>
    </row>
    <row r="412" spans="2:38" ht="18.75" x14ac:dyDescent="0.3">
      <c r="B412" s="18" t="s">
        <v>126</v>
      </c>
      <c r="C412" s="6">
        <v>0</v>
      </c>
      <c r="D412" s="6">
        <v>0</v>
      </c>
      <c r="E412" s="6">
        <v>0</v>
      </c>
      <c r="F412" s="6">
        <v>0</v>
      </c>
      <c r="G412" s="7">
        <f t="shared" si="59"/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7">
        <f t="shared" si="60"/>
        <v>0</v>
      </c>
      <c r="N412" s="6">
        <f t="shared" si="61"/>
        <v>0</v>
      </c>
      <c r="O412" s="8">
        <v>0</v>
      </c>
      <c r="P412" s="8">
        <v>0</v>
      </c>
      <c r="Q412" s="8">
        <v>0</v>
      </c>
      <c r="R412" s="8">
        <v>0</v>
      </c>
      <c r="S412" s="6">
        <v>0</v>
      </c>
      <c r="T412" s="6">
        <v>0</v>
      </c>
      <c r="U412" s="9">
        <f t="shared" si="62"/>
        <v>0</v>
      </c>
      <c r="V412" s="6">
        <v>0</v>
      </c>
      <c r="W412" s="6">
        <v>0</v>
      </c>
      <c r="X412" s="9">
        <f t="shared" si="63"/>
        <v>0</v>
      </c>
      <c r="Y412" s="10">
        <f t="shared" si="64"/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10">
        <f t="shared" si="65"/>
        <v>0</v>
      </c>
      <c r="AL412" s="352" t="str">
        <f t="shared" si="66"/>
        <v/>
      </c>
    </row>
    <row r="413" spans="2:38" ht="18.75" x14ac:dyDescent="0.3">
      <c r="B413" s="18" t="s">
        <v>127</v>
      </c>
      <c r="C413" s="6">
        <v>0</v>
      </c>
      <c r="D413" s="6">
        <v>0</v>
      </c>
      <c r="E413" s="6">
        <v>0</v>
      </c>
      <c r="F413" s="6">
        <v>0</v>
      </c>
      <c r="G413" s="7">
        <f t="shared" si="59"/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7">
        <f t="shared" si="60"/>
        <v>0</v>
      </c>
      <c r="N413" s="6">
        <f t="shared" si="61"/>
        <v>0</v>
      </c>
      <c r="O413" s="8">
        <v>0</v>
      </c>
      <c r="P413" s="8">
        <v>0</v>
      </c>
      <c r="Q413" s="8">
        <v>0</v>
      </c>
      <c r="R413" s="8">
        <v>0</v>
      </c>
      <c r="S413" s="6">
        <v>0</v>
      </c>
      <c r="T413" s="6">
        <v>0</v>
      </c>
      <c r="U413" s="9">
        <f t="shared" si="62"/>
        <v>0</v>
      </c>
      <c r="V413" s="6">
        <v>0</v>
      </c>
      <c r="W413" s="6">
        <v>0</v>
      </c>
      <c r="X413" s="9">
        <f t="shared" si="63"/>
        <v>0</v>
      </c>
      <c r="Y413" s="10">
        <f t="shared" si="64"/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10">
        <f t="shared" si="65"/>
        <v>0</v>
      </c>
      <c r="AL413" s="352" t="str">
        <f t="shared" si="66"/>
        <v/>
      </c>
    </row>
    <row r="414" spans="2:38" ht="18.75" x14ac:dyDescent="0.3">
      <c r="B414" s="18" t="s">
        <v>576</v>
      </c>
      <c r="C414" s="6">
        <v>1</v>
      </c>
      <c r="D414" s="6">
        <v>0</v>
      </c>
      <c r="E414" s="6">
        <v>0</v>
      </c>
      <c r="F414" s="6">
        <v>0</v>
      </c>
      <c r="G414" s="7">
        <f t="shared" si="59"/>
        <v>1</v>
      </c>
      <c r="H414" s="6">
        <v>1</v>
      </c>
      <c r="I414" s="6">
        <v>0</v>
      </c>
      <c r="J414" s="6">
        <v>0</v>
      </c>
      <c r="K414" s="6">
        <v>0</v>
      </c>
      <c r="L414" s="6">
        <v>0</v>
      </c>
      <c r="M414" s="7">
        <f t="shared" si="60"/>
        <v>1</v>
      </c>
      <c r="N414" s="6">
        <f t="shared" si="61"/>
        <v>0</v>
      </c>
      <c r="O414" s="8">
        <v>0</v>
      </c>
      <c r="P414" s="8">
        <v>0</v>
      </c>
      <c r="Q414" s="8">
        <v>1</v>
      </c>
      <c r="R414" s="8">
        <v>0</v>
      </c>
      <c r="S414" s="6">
        <v>0</v>
      </c>
      <c r="T414" s="6">
        <v>0</v>
      </c>
      <c r="U414" s="9">
        <f t="shared" si="62"/>
        <v>0</v>
      </c>
      <c r="V414" s="6">
        <v>0</v>
      </c>
      <c r="W414" s="6">
        <v>0</v>
      </c>
      <c r="X414" s="9">
        <f t="shared" si="63"/>
        <v>0</v>
      </c>
      <c r="Y414" s="10">
        <f t="shared" si="64"/>
        <v>0</v>
      </c>
      <c r="Z414" s="6">
        <v>3</v>
      </c>
      <c r="AA414" s="6">
        <v>1</v>
      </c>
      <c r="AB414" s="6">
        <v>6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10">
        <f t="shared" si="65"/>
        <v>10</v>
      </c>
      <c r="AL414" s="352" t="str">
        <f t="shared" si="66"/>
        <v/>
      </c>
    </row>
    <row r="415" spans="2:38" ht="18.75" x14ac:dyDescent="0.3">
      <c r="B415" s="18" t="s">
        <v>700</v>
      </c>
      <c r="C415" s="6"/>
      <c r="D415" s="6">
        <v>1</v>
      </c>
      <c r="E415" s="6">
        <v>0</v>
      </c>
      <c r="F415" s="6">
        <v>0</v>
      </c>
      <c r="G415" s="7">
        <f t="shared" si="59"/>
        <v>1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7">
        <f t="shared" si="60"/>
        <v>0</v>
      </c>
      <c r="N415" s="6">
        <f t="shared" si="61"/>
        <v>1</v>
      </c>
      <c r="O415" s="8">
        <v>0</v>
      </c>
      <c r="P415" s="8">
        <v>0</v>
      </c>
      <c r="Q415" s="8">
        <v>0</v>
      </c>
      <c r="R415" s="8">
        <v>0</v>
      </c>
      <c r="S415" s="6">
        <v>0</v>
      </c>
      <c r="T415" s="6">
        <v>0</v>
      </c>
      <c r="U415" s="9">
        <f t="shared" si="62"/>
        <v>0</v>
      </c>
      <c r="V415" s="6">
        <v>0</v>
      </c>
      <c r="W415" s="6">
        <v>0</v>
      </c>
      <c r="X415" s="9">
        <f t="shared" si="63"/>
        <v>0</v>
      </c>
      <c r="Y415" s="10">
        <f t="shared" si="64"/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10">
        <f t="shared" si="65"/>
        <v>0</v>
      </c>
    </row>
    <row r="416" spans="2:38" ht="18.75" x14ac:dyDescent="0.3">
      <c r="B416" s="18">
        <v>297</v>
      </c>
      <c r="C416" s="6">
        <v>0</v>
      </c>
      <c r="D416" s="6">
        <v>2</v>
      </c>
      <c r="E416" s="6">
        <v>0</v>
      </c>
      <c r="F416" s="6">
        <v>0</v>
      </c>
      <c r="G416" s="7">
        <f t="shared" si="59"/>
        <v>2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7">
        <f t="shared" si="60"/>
        <v>0</v>
      </c>
      <c r="N416" s="6">
        <f t="shared" si="61"/>
        <v>2</v>
      </c>
      <c r="O416" s="8">
        <v>0</v>
      </c>
      <c r="P416" s="8">
        <v>0</v>
      </c>
      <c r="Q416" s="8">
        <v>0</v>
      </c>
      <c r="R416" s="8">
        <v>0</v>
      </c>
      <c r="S416" s="6">
        <v>0</v>
      </c>
      <c r="T416" s="6">
        <v>0</v>
      </c>
      <c r="U416" s="9">
        <f t="shared" si="62"/>
        <v>0</v>
      </c>
      <c r="V416" s="6">
        <v>0</v>
      </c>
      <c r="W416" s="6">
        <v>0</v>
      </c>
      <c r="X416" s="9">
        <f t="shared" si="63"/>
        <v>0</v>
      </c>
      <c r="Y416" s="10">
        <f t="shared" si="64"/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10">
        <f t="shared" si="65"/>
        <v>0</v>
      </c>
      <c r="AL416" s="352" t="str">
        <f t="shared" si="66"/>
        <v/>
      </c>
    </row>
    <row r="417" spans="2:38" ht="18.75" x14ac:dyDescent="0.3">
      <c r="B417" s="18" t="s">
        <v>577</v>
      </c>
      <c r="C417" s="6">
        <v>0</v>
      </c>
      <c r="D417" s="6">
        <v>0</v>
      </c>
      <c r="E417" s="6">
        <v>0</v>
      </c>
      <c r="F417" s="6">
        <v>0</v>
      </c>
      <c r="G417" s="7">
        <f t="shared" si="59"/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7">
        <f t="shared" si="60"/>
        <v>0</v>
      </c>
      <c r="N417" s="6">
        <f t="shared" si="61"/>
        <v>0</v>
      </c>
      <c r="O417" s="8">
        <v>0</v>
      </c>
      <c r="P417" s="8">
        <v>0</v>
      </c>
      <c r="Q417" s="8">
        <v>0</v>
      </c>
      <c r="R417" s="8">
        <v>0</v>
      </c>
      <c r="S417" s="6">
        <v>0</v>
      </c>
      <c r="T417" s="6">
        <v>0</v>
      </c>
      <c r="U417" s="9">
        <f t="shared" si="62"/>
        <v>0</v>
      </c>
      <c r="V417" s="6">
        <v>0</v>
      </c>
      <c r="W417" s="6">
        <v>0</v>
      </c>
      <c r="X417" s="9">
        <f t="shared" si="63"/>
        <v>0</v>
      </c>
      <c r="Y417" s="10">
        <f t="shared" si="64"/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10">
        <f t="shared" si="65"/>
        <v>0</v>
      </c>
      <c r="AL417" s="352" t="str">
        <f t="shared" si="66"/>
        <v/>
      </c>
    </row>
    <row r="418" spans="2:38" ht="18.75" x14ac:dyDescent="0.3">
      <c r="B418" s="18" t="s">
        <v>128</v>
      </c>
      <c r="C418" s="6">
        <v>0</v>
      </c>
      <c r="D418" s="6">
        <v>0</v>
      </c>
      <c r="E418" s="6">
        <v>0</v>
      </c>
      <c r="F418" s="6">
        <v>0</v>
      </c>
      <c r="G418" s="7">
        <f t="shared" si="59"/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7">
        <f t="shared" si="60"/>
        <v>0</v>
      </c>
      <c r="N418" s="6">
        <f t="shared" si="61"/>
        <v>0</v>
      </c>
      <c r="O418" s="8">
        <v>0</v>
      </c>
      <c r="P418" s="8">
        <v>0</v>
      </c>
      <c r="Q418" s="8">
        <v>0</v>
      </c>
      <c r="R418" s="8">
        <v>0</v>
      </c>
      <c r="S418" s="6">
        <v>0</v>
      </c>
      <c r="T418" s="6">
        <v>0</v>
      </c>
      <c r="U418" s="9">
        <f t="shared" si="62"/>
        <v>0</v>
      </c>
      <c r="V418" s="6">
        <v>0</v>
      </c>
      <c r="W418" s="6">
        <v>0</v>
      </c>
      <c r="X418" s="9">
        <f t="shared" si="63"/>
        <v>0</v>
      </c>
      <c r="Y418" s="10">
        <f t="shared" si="64"/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10">
        <f t="shared" si="65"/>
        <v>0</v>
      </c>
      <c r="AL418" s="352" t="str">
        <f t="shared" si="66"/>
        <v/>
      </c>
    </row>
    <row r="419" spans="2:38" ht="18.75" x14ac:dyDescent="0.3">
      <c r="B419" s="18" t="s">
        <v>129</v>
      </c>
      <c r="C419" s="6">
        <v>0</v>
      </c>
      <c r="D419" s="6">
        <v>2</v>
      </c>
      <c r="E419" s="6">
        <v>0</v>
      </c>
      <c r="F419" s="6">
        <v>0</v>
      </c>
      <c r="G419" s="7">
        <f t="shared" si="59"/>
        <v>2</v>
      </c>
      <c r="H419" s="6">
        <v>1</v>
      </c>
      <c r="I419" s="6">
        <v>0</v>
      </c>
      <c r="J419" s="6">
        <v>0</v>
      </c>
      <c r="K419" s="6">
        <v>0</v>
      </c>
      <c r="L419" s="6">
        <v>0</v>
      </c>
      <c r="M419" s="7">
        <f t="shared" si="60"/>
        <v>1</v>
      </c>
      <c r="N419" s="6">
        <f t="shared" si="61"/>
        <v>1</v>
      </c>
      <c r="O419" s="8">
        <v>1</v>
      </c>
      <c r="P419" s="8">
        <v>0</v>
      </c>
      <c r="Q419" s="8">
        <v>0</v>
      </c>
      <c r="R419" s="8">
        <v>0</v>
      </c>
      <c r="S419" s="6">
        <v>0</v>
      </c>
      <c r="T419" s="6">
        <v>0</v>
      </c>
      <c r="U419" s="9">
        <f t="shared" si="62"/>
        <v>0</v>
      </c>
      <c r="V419" s="6">
        <v>0</v>
      </c>
      <c r="W419" s="6">
        <v>0</v>
      </c>
      <c r="X419" s="9">
        <f t="shared" si="63"/>
        <v>0</v>
      </c>
      <c r="Y419" s="10">
        <f t="shared" si="64"/>
        <v>0</v>
      </c>
      <c r="Z419" s="6">
        <v>0</v>
      </c>
      <c r="AA419" s="6">
        <v>0</v>
      </c>
      <c r="AB419" s="6">
        <v>1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10">
        <f t="shared" si="65"/>
        <v>1</v>
      </c>
      <c r="AL419" s="352" t="str">
        <f t="shared" si="66"/>
        <v/>
      </c>
    </row>
    <row r="420" spans="2:38" ht="18.75" x14ac:dyDescent="0.3">
      <c r="B420" s="18" t="s">
        <v>130</v>
      </c>
      <c r="C420" s="6">
        <v>0</v>
      </c>
      <c r="D420" s="6">
        <v>0</v>
      </c>
      <c r="E420" s="6">
        <v>0</v>
      </c>
      <c r="F420" s="6">
        <v>0</v>
      </c>
      <c r="G420" s="7">
        <f t="shared" si="59"/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7">
        <f t="shared" si="60"/>
        <v>0</v>
      </c>
      <c r="N420" s="6">
        <f t="shared" si="61"/>
        <v>0</v>
      </c>
      <c r="O420" s="8">
        <v>0</v>
      </c>
      <c r="P420" s="8">
        <v>0</v>
      </c>
      <c r="Q420" s="8">
        <v>0</v>
      </c>
      <c r="R420" s="8">
        <v>0</v>
      </c>
      <c r="S420" s="6">
        <v>0</v>
      </c>
      <c r="T420" s="6">
        <v>0</v>
      </c>
      <c r="U420" s="9">
        <f t="shared" si="62"/>
        <v>0</v>
      </c>
      <c r="V420" s="6">
        <v>0</v>
      </c>
      <c r="W420" s="6">
        <v>0</v>
      </c>
      <c r="X420" s="9">
        <f t="shared" si="63"/>
        <v>0</v>
      </c>
      <c r="Y420" s="10">
        <f t="shared" si="64"/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10">
        <f t="shared" si="65"/>
        <v>0</v>
      </c>
      <c r="AL420" s="352" t="str">
        <f t="shared" si="66"/>
        <v/>
      </c>
    </row>
    <row r="421" spans="2:38" ht="18.75" x14ac:dyDescent="0.3">
      <c r="B421" s="18" t="s">
        <v>131</v>
      </c>
      <c r="C421" s="6">
        <v>0</v>
      </c>
      <c r="D421" s="6">
        <v>0</v>
      </c>
      <c r="E421" s="6">
        <v>0</v>
      </c>
      <c r="F421" s="6">
        <v>0</v>
      </c>
      <c r="G421" s="7">
        <f t="shared" si="59"/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7">
        <f t="shared" si="60"/>
        <v>0</v>
      </c>
      <c r="N421" s="6">
        <f t="shared" si="61"/>
        <v>0</v>
      </c>
      <c r="O421" s="8">
        <v>0</v>
      </c>
      <c r="P421" s="8">
        <v>0</v>
      </c>
      <c r="Q421" s="8">
        <v>0</v>
      </c>
      <c r="R421" s="8">
        <v>0</v>
      </c>
      <c r="S421" s="6">
        <v>0</v>
      </c>
      <c r="T421" s="6">
        <v>0</v>
      </c>
      <c r="U421" s="9">
        <f t="shared" si="62"/>
        <v>0</v>
      </c>
      <c r="V421" s="6">
        <v>0</v>
      </c>
      <c r="W421" s="6">
        <v>0</v>
      </c>
      <c r="X421" s="9">
        <f t="shared" si="63"/>
        <v>0</v>
      </c>
      <c r="Y421" s="10">
        <f t="shared" si="64"/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10">
        <f t="shared" si="65"/>
        <v>0</v>
      </c>
      <c r="AL421" s="352" t="str">
        <f t="shared" si="66"/>
        <v/>
      </c>
    </row>
    <row r="422" spans="2:38" ht="18.75" x14ac:dyDescent="0.3">
      <c r="B422" s="18">
        <v>310</v>
      </c>
      <c r="C422" s="6">
        <v>0</v>
      </c>
      <c r="D422" s="6">
        <v>0</v>
      </c>
      <c r="E422" s="6">
        <v>0</v>
      </c>
      <c r="F422" s="6">
        <v>0</v>
      </c>
      <c r="G422" s="7">
        <f t="shared" si="59"/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7">
        <f t="shared" si="60"/>
        <v>0</v>
      </c>
      <c r="N422" s="6">
        <f t="shared" si="61"/>
        <v>0</v>
      </c>
      <c r="O422" s="8">
        <v>0</v>
      </c>
      <c r="P422" s="8">
        <v>0</v>
      </c>
      <c r="Q422" s="8">
        <v>0</v>
      </c>
      <c r="R422" s="8">
        <v>0</v>
      </c>
      <c r="S422" s="6">
        <v>0</v>
      </c>
      <c r="T422" s="6">
        <v>0</v>
      </c>
      <c r="U422" s="9">
        <f t="shared" si="62"/>
        <v>0</v>
      </c>
      <c r="V422" s="6">
        <v>0</v>
      </c>
      <c r="W422" s="6">
        <v>0</v>
      </c>
      <c r="X422" s="9">
        <f t="shared" si="63"/>
        <v>0</v>
      </c>
      <c r="Y422" s="10">
        <f t="shared" si="64"/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10">
        <f t="shared" si="65"/>
        <v>0</v>
      </c>
      <c r="AL422" s="352" t="str">
        <f t="shared" si="66"/>
        <v/>
      </c>
    </row>
    <row r="423" spans="2:38" ht="18.75" x14ac:dyDescent="0.3">
      <c r="B423" s="18" t="s">
        <v>703</v>
      </c>
      <c r="C423" s="6"/>
      <c r="D423" s="6">
        <v>0</v>
      </c>
      <c r="E423" s="6">
        <v>0</v>
      </c>
      <c r="F423" s="6">
        <v>0</v>
      </c>
      <c r="G423" s="7">
        <f t="shared" si="59"/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7">
        <f t="shared" si="60"/>
        <v>0</v>
      </c>
      <c r="N423" s="6">
        <f t="shared" si="61"/>
        <v>0</v>
      </c>
      <c r="O423" s="8">
        <v>0</v>
      </c>
      <c r="P423" s="8">
        <v>0</v>
      </c>
      <c r="Q423" s="8">
        <v>0</v>
      </c>
      <c r="R423" s="8">
        <v>0</v>
      </c>
      <c r="S423" s="6">
        <v>0</v>
      </c>
      <c r="T423" s="6">
        <v>0</v>
      </c>
      <c r="U423" s="9">
        <f t="shared" si="62"/>
        <v>0</v>
      </c>
      <c r="V423" s="6">
        <v>0</v>
      </c>
      <c r="W423" s="6">
        <v>0</v>
      </c>
      <c r="X423" s="9">
        <f t="shared" si="63"/>
        <v>0</v>
      </c>
      <c r="Y423" s="10">
        <f t="shared" si="64"/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10">
        <f t="shared" si="65"/>
        <v>0</v>
      </c>
    </row>
    <row r="424" spans="2:38" ht="18.75" x14ac:dyDescent="0.3">
      <c r="B424" s="18">
        <v>318</v>
      </c>
      <c r="C424" s="6">
        <v>2</v>
      </c>
      <c r="D424" s="6">
        <v>0</v>
      </c>
      <c r="E424" s="6">
        <v>0</v>
      </c>
      <c r="F424" s="6">
        <v>0</v>
      </c>
      <c r="G424" s="7">
        <f t="shared" si="59"/>
        <v>2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7">
        <f t="shared" si="60"/>
        <v>0</v>
      </c>
      <c r="N424" s="6">
        <f t="shared" si="61"/>
        <v>2</v>
      </c>
      <c r="O424" s="8">
        <v>0</v>
      </c>
      <c r="P424" s="8">
        <v>0</v>
      </c>
      <c r="Q424" s="8">
        <v>0</v>
      </c>
      <c r="R424" s="8">
        <v>0</v>
      </c>
      <c r="S424" s="6">
        <v>0</v>
      </c>
      <c r="T424" s="6">
        <v>0</v>
      </c>
      <c r="U424" s="9">
        <f t="shared" si="62"/>
        <v>0</v>
      </c>
      <c r="V424" s="6">
        <v>0</v>
      </c>
      <c r="W424" s="6">
        <v>0</v>
      </c>
      <c r="X424" s="9">
        <f t="shared" si="63"/>
        <v>0</v>
      </c>
      <c r="Y424" s="10">
        <f t="shared" si="64"/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10">
        <f t="shared" si="65"/>
        <v>0</v>
      </c>
      <c r="AL424" s="352" t="str">
        <f t="shared" si="66"/>
        <v/>
      </c>
    </row>
    <row r="425" spans="2:38" ht="18.75" x14ac:dyDescent="0.3">
      <c r="B425" s="18">
        <v>320</v>
      </c>
      <c r="C425" s="6">
        <v>2</v>
      </c>
      <c r="D425" s="6">
        <v>0</v>
      </c>
      <c r="E425" s="6">
        <v>0</v>
      </c>
      <c r="F425" s="6">
        <v>0</v>
      </c>
      <c r="G425" s="7">
        <f t="shared" si="59"/>
        <v>2</v>
      </c>
      <c r="H425" s="6">
        <v>0</v>
      </c>
      <c r="I425" s="6">
        <v>0</v>
      </c>
      <c r="J425" s="6">
        <v>1</v>
      </c>
      <c r="K425" s="6">
        <v>0</v>
      </c>
      <c r="L425" s="6">
        <v>0</v>
      </c>
      <c r="M425" s="7">
        <f t="shared" si="60"/>
        <v>1</v>
      </c>
      <c r="N425" s="6">
        <f t="shared" si="61"/>
        <v>1</v>
      </c>
      <c r="O425" s="8">
        <v>1</v>
      </c>
      <c r="P425" s="8">
        <v>0</v>
      </c>
      <c r="Q425" s="8">
        <v>0</v>
      </c>
      <c r="R425" s="8">
        <v>0</v>
      </c>
      <c r="S425" s="6">
        <v>0</v>
      </c>
      <c r="T425" s="6">
        <v>0</v>
      </c>
      <c r="U425" s="9">
        <f t="shared" si="62"/>
        <v>0</v>
      </c>
      <c r="V425" s="6">
        <v>0</v>
      </c>
      <c r="W425" s="6">
        <v>0</v>
      </c>
      <c r="X425" s="9">
        <f t="shared" si="63"/>
        <v>0</v>
      </c>
      <c r="Y425" s="10">
        <f t="shared" si="64"/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10">
        <f t="shared" si="65"/>
        <v>0</v>
      </c>
      <c r="AL425" s="352" t="str">
        <f t="shared" si="66"/>
        <v/>
      </c>
    </row>
    <row r="426" spans="2:38" ht="18.75" x14ac:dyDescent="0.3">
      <c r="B426" s="18" t="s">
        <v>132</v>
      </c>
      <c r="C426" s="6">
        <v>0</v>
      </c>
      <c r="D426" s="6">
        <v>0</v>
      </c>
      <c r="E426" s="6">
        <v>0</v>
      </c>
      <c r="F426" s="6">
        <v>0</v>
      </c>
      <c r="G426" s="7">
        <f t="shared" si="59"/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7">
        <f t="shared" si="60"/>
        <v>0</v>
      </c>
      <c r="N426" s="6">
        <f t="shared" si="61"/>
        <v>0</v>
      </c>
      <c r="O426" s="8">
        <v>0</v>
      </c>
      <c r="P426" s="8">
        <v>0</v>
      </c>
      <c r="Q426" s="8">
        <v>0</v>
      </c>
      <c r="R426" s="8">
        <v>0</v>
      </c>
      <c r="S426" s="6">
        <v>0</v>
      </c>
      <c r="T426" s="6">
        <v>0</v>
      </c>
      <c r="U426" s="9">
        <f t="shared" si="62"/>
        <v>0</v>
      </c>
      <c r="V426" s="6">
        <v>0</v>
      </c>
      <c r="W426" s="6">
        <v>0</v>
      </c>
      <c r="X426" s="9">
        <f t="shared" si="63"/>
        <v>0</v>
      </c>
      <c r="Y426" s="10">
        <f t="shared" si="64"/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10">
        <f t="shared" si="65"/>
        <v>0</v>
      </c>
      <c r="AL426" s="352" t="str">
        <f t="shared" si="66"/>
        <v/>
      </c>
    </row>
    <row r="427" spans="2:38" ht="18.75" x14ac:dyDescent="0.3">
      <c r="B427" s="18">
        <v>321</v>
      </c>
      <c r="C427" s="6">
        <v>4</v>
      </c>
      <c r="D427" s="6">
        <v>3</v>
      </c>
      <c r="E427" s="6">
        <v>0</v>
      </c>
      <c r="F427" s="6">
        <v>0</v>
      </c>
      <c r="G427" s="7">
        <f t="shared" si="59"/>
        <v>7</v>
      </c>
      <c r="H427" s="6">
        <v>2</v>
      </c>
      <c r="I427" s="6">
        <v>0</v>
      </c>
      <c r="J427" s="6">
        <v>0</v>
      </c>
      <c r="K427" s="6">
        <v>0</v>
      </c>
      <c r="L427" s="6">
        <v>0</v>
      </c>
      <c r="M427" s="7">
        <f t="shared" si="60"/>
        <v>2</v>
      </c>
      <c r="N427" s="6">
        <f t="shared" si="61"/>
        <v>5</v>
      </c>
      <c r="O427" s="8">
        <v>1</v>
      </c>
      <c r="P427" s="8">
        <v>0</v>
      </c>
      <c r="Q427" s="8">
        <v>1</v>
      </c>
      <c r="R427" s="8">
        <v>0</v>
      </c>
      <c r="S427" s="6">
        <v>0</v>
      </c>
      <c r="T427" s="6">
        <v>0</v>
      </c>
      <c r="U427" s="9">
        <f t="shared" si="62"/>
        <v>0</v>
      </c>
      <c r="V427" s="6">
        <v>0</v>
      </c>
      <c r="W427" s="6">
        <v>0</v>
      </c>
      <c r="X427" s="9">
        <f t="shared" si="63"/>
        <v>0</v>
      </c>
      <c r="Y427" s="10">
        <f t="shared" si="64"/>
        <v>0</v>
      </c>
      <c r="Z427" s="6">
        <v>1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10">
        <f t="shared" si="65"/>
        <v>1</v>
      </c>
      <c r="AL427" s="352" t="str">
        <f t="shared" si="66"/>
        <v/>
      </c>
    </row>
    <row r="428" spans="2:38" ht="18.75" x14ac:dyDescent="0.3">
      <c r="B428" s="18">
        <v>322</v>
      </c>
      <c r="C428" s="6">
        <v>0</v>
      </c>
      <c r="D428" s="6">
        <v>0</v>
      </c>
      <c r="E428" s="6">
        <v>0</v>
      </c>
      <c r="F428" s="6">
        <v>0</v>
      </c>
      <c r="G428" s="7">
        <f t="shared" si="59"/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7">
        <f t="shared" si="60"/>
        <v>0</v>
      </c>
      <c r="N428" s="6">
        <f t="shared" si="61"/>
        <v>0</v>
      </c>
      <c r="O428" s="8">
        <v>0</v>
      </c>
      <c r="P428" s="8">
        <v>0</v>
      </c>
      <c r="Q428" s="8">
        <v>0</v>
      </c>
      <c r="R428" s="8">
        <v>0</v>
      </c>
      <c r="S428" s="6">
        <v>0</v>
      </c>
      <c r="T428" s="6">
        <v>0</v>
      </c>
      <c r="U428" s="9">
        <f t="shared" si="62"/>
        <v>0</v>
      </c>
      <c r="V428" s="6">
        <v>0</v>
      </c>
      <c r="W428" s="6">
        <v>0</v>
      </c>
      <c r="X428" s="9">
        <f t="shared" si="63"/>
        <v>0</v>
      </c>
      <c r="Y428" s="10">
        <f t="shared" si="64"/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10">
        <f t="shared" si="65"/>
        <v>0</v>
      </c>
      <c r="AL428" s="352" t="str">
        <f t="shared" si="66"/>
        <v/>
      </c>
    </row>
    <row r="429" spans="2:38" ht="18.75" x14ac:dyDescent="0.3">
      <c r="B429" s="12" t="s">
        <v>101</v>
      </c>
      <c r="C429" s="6">
        <v>0</v>
      </c>
      <c r="D429" s="6">
        <v>0</v>
      </c>
      <c r="E429" s="6">
        <v>0</v>
      </c>
      <c r="F429" s="6">
        <v>0</v>
      </c>
      <c r="G429" s="7">
        <f t="shared" si="59"/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7">
        <f t="shared" si="60"/>
        <v>0</v>
      </c>
      <c r="N429" s="6">
        <f t="shared" si="61"/>
        <v>0</v>
      </c>
      <c r="O429" s="8">
        <v>0</v>
      </c>
      <c r="P429" s="8">
        <v>0</v>
      </c>
      <c r="Q429" s="8">
        <v>0</v>
      </c>
      <c r="R429" s="8">
        <v>0</v>
      </c>
      <c r="S429" s="6">
        <v>0</v>
      </c>
      <c r="T429" s="6">
        <v>0</v>
      </c>
      <c r="U429" s="9">
        <f t="shared" si="62"/>
        <v>0</v>
      </c>
      <c r="V429" s="6">
        <v>0</v>
      </c>
      <c r="W429" s="6">
        <v>0</v>
      </c>
      <c r="X429" s="9">
        <f t="shared" si="63"/>
        <v>0</v>
      </c>
      <c r="Y429" s="10">
        <f t="shared" si="64"/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10">
        <f t="shared" si="65"/>
        <v>0</v>
      </c>
      <c r="AL429" s="352" t="str">
        <f t="shared" si="66"/>
        <v/>
      </c>
    </row>
    <row r="430" spans="2:38" ht="18.75" x14ac:dyDescent="0.3">
      <c r="B430" s="12" t="s">
        <v>102</v>
      </c>
      <c r="C430" s="6">
        <v>0</v>
      </c>
      <c r="D430" s="6">
        <v>0</v>
      </c>
      <c r="E430" s="6">
        <v>0</v>
      </c>
      <c r="F430" s="6">
        <v>0</v>
      </c>
      <c r="G430" s="7">
        <f t="shared" si="59"/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7">
        <f t="shared" si="60"/>
        <v>0</v>
      </c>
      <c r="N430" s="6">
        <f t="shared" si="61"/>
        <v>0</v>
      </c>
      <c r="O430" s="8">
        <v>0</v>
      </c>
      <c r="P430" s="8">
        <v>0</v>
      </c>
      <c r="Q430" s="8">
        <v>0</v>
      </c>
      <c r="R430" s="8">
        <v>0</v>
      </c>
      <c r="S430" s="6">
        <v>0</v>
      </c>
      <c r="T430" s="6">
        <v>0</v>
      </c>
      <c r="U430" s="9">
        <f t="shared" si="62"/>
        <v>0</v>
      </c>
      <c r="V430" s="6">
        <v>0</v>
      </c>
      <c r="W430" s="6">
        <v>0</v>
      </c>
      <c r="X430" s="9">
        <f t="shared" si="63"/>
        <v>0</v>
      </c>
      <c r="Y430" s="10">
        <f t="shared" si="64"/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10">
        <f t="shared" si="65"/>
        <v>0</v>
      </c>
      <c r="AL430" s="352" t="str">
        <f t="shared" si="66"/>
        <v/>
      </c>
    </row>
    <row r="431" spans="2:38" ht="18.75" x14ac:dyDescent="0.3">
      <c r="B431" s="12" t="s">
        <v>103</v>
      </c>
      <c r="C431" s="6">
        <v>0</v>
      </c>
      <c r="D431" s="6">
        <v>0</v>
      </c>
      <c r="E431" s="6">
        <v>0</v>
      </c>
      <c r="F431" s="6">
        <v>0</v>
      </c>
      <c r="G431" s="7">
        <f t="shared" si="59"/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7">
        <f t="shared" si="60"/>
        <v>0</v>
      </c>
      <c r="N431" s="6">
        <f t="shared" si="61"/>
        <v>0</v>
      </c>
      <c r="O431" s="8">
        <v>0</v>
      </c>
      <c r="P431" s="8">
        <v>0</v>
      </c>
      <c r="Q431" s="8">
        <v>0</v>
      </c>
      <c r="R431" s="8">
        <v>0</v>
      </c>
      <c r="S431" s="6">
        <v>0</v>
      </c>
      <c r="T431" s="6">
        <v>0</v>
      </c>
      <c r="U431" s="9">
        <f t="shared" si="62"/>
        <v>0</v>
      </c>
      <c r="V431" s="6">
        <v>0</v>
      </c>
      <c r="W431" s="6">
        <v>0</v>
      </c>
      <c r="X431" s="9">
        <f t="shared" si="63"/>
        <v>0</v>
      </c>
      <c r="Y431" s="10">
        <f t="shared" si="64"/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10">
        <f t="shared" si="65"/>
        <v>0</v>
      </c>
      <c r="AL431" s="352" t="str">
        <f t="shared" si="66"/>
        <v/>
      </c>
    </row>
    <row r="432" spans="2:38" ht="18.75" x14ac:dyDescent="0.3">
      <c r="B432" s="12" t="s">
        <v>104</v>
      </c>
      <c r="C432" s="6">
        <v>0</v>
      </c>
      <c r="D432" s="6">
        <v>0</v>
      </c>
      <c r="E432" s="6">
        <v>0</v>
      </c>
      <c r="F432" s="6">
        <v>0</v>
      </c>
      <c r="G432" s="7">
        <f t="shared" si="59"/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7">
        <f t="shared" si="60"/>
        <v>0</v>
      </c>
      <c r="N432" s="6">
        <f t="shared" si="61"/>
        <v>0</v>
      </c>
      <c r="O432" s="8">
        <v>0</v>
      </c>
      <c r="P432" s="8">
        <v>0</v>
      </c>
      <c r="Q432" s="8">
        <v>0</v>
      </c>
      <c r="R432" s="8">
        <v>0</v>
      </c>
      <c r="S432" s="6">
        <v>0</v>
      </c>
      <c r="T432" s="6">
        <v>0</v>
      </c>
      <c r="U432" s="9">
        <f t="shared" si="62"/>
        <v>0</v>
      </c>
      <c r="V432" s="6">
        <v>0</v>
      </c>
      <c r="W432" s="6">
        <v>0</v>
      </c>
      <c r="X432" s="9">
        <f t="shared" si="63"/>
        <v>0</v>
      </c>
      <c r="Y432" s="10">
        <f t="shared" si="64"/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10">
        <f t="shared" si="65"/>
        <v>0</v>
      </c>
      <c r="AL432" s="352" t="str">
        <f t="shared" si="66"/>
        <v/>
      </c>
    </row>
    <row r="433" spans="2:38" ht="18.75" x14ac:dyDescent="0.3">
      <c r="B433" s="12" t="s">
        <v>105</v>
      </c>
      <c r="C433" s="6">
        <v>0</v>
      </c>
      <c r="D433" s="6">
        <v>0</v>
      </c>
      <c r="E433" s="6">
        <v>0</v>
      </c>
      <c r="F433" s="6">
        <v>0</v>
      </c>
      <c r="G433" s="7">
        <f t="shared" si="59"/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7">
        <f t="shared" si="60"/>
        <v>0</v>
      </c>
      <c r="N433" s="6">
        <f t="shared" si="61"/>
        <v>0</v>
      </c>
      <c r="O433" s="8">
        <v>0</v>
      </c>
      <c r="P433" s="8">
        <v>0</v>
      </c>
      <c r="Q433" s="8">
        <v>0</v>
      </c>
      <c r="R433" s="8">
        <v>0</v>
      </c>
      <c r="S433" s="6">
        <v>0</v>
      </c>
      <c r="T433" s="6">
        <v>0</v>
      </c>
      <c r="U433" s="9">
        <f t="shared" si="62"/>
        <v>0</v>
      </c>
      <c r="V433" s="6">
        <v>0</v>
      </c>
      <c r="W433" s="6">
        <v>0</v>
      </c>
      <c r="X433" s="9">
        <f t="shared" si="63"/>
        <v>0</v>
      </c>
      <c r="Y433" s="10">
        <f t="shared" si="64"/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10">
        <f t="shared" si="65"/>
        <v>0</v>
      </c>
      <c r="AL433" s="352" t="str">
        <f t="shared" si="66"/>
        <v/>
      </c>
    </row>
    <row r="434" spans="2:38" ht="18.75" x14ac:dyDescent="0.3">
      <c r="B434" s="12" t="s">
        <v>106</v>
      </c>
      <c r="C434" s="6">
        <v>0</v>
      </c>
      <c r="D434" s="6">
        <v>0</v>
      </c>
      <c r="E434" s="6">
        <v>0</v>
      </c>
      <c r="F434" s="6">
        <v>0</v>
      </c>
      <c r="G434" s="7">
        <f t="shared" si="59"/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7">
        <f t="shared" si="60"/>
        <v>0</v>
      </c>
      <c r="N434" s="6">
        <f t="shared" si="61"/>
        <v>0</v>
      </c>
      <c r="O434" s="8">
        <v>0</v>
      </c>
      <c r="P434" s="8">
        <v>0</v>
      </c>
      <c r="Q434" s="8">
        <v>0</v>
      </c>
      <c r="R434" s="8">
        <v>0</v>
      </c>
      <c r="S434" s="6">
        <v>0</v>
      </c>
      <c r="T434" s="6">
        <v>0</v>
      </c>
      <c r="U434" s="9">
        <f t="shared" si="62"/>
        <v>0</v>
      </c>
      <c r="V434" s="6">
        <v>0</v>
      </c>
      <c r="W434" s="6">
        <v>0</v>
      </c>
      <c r="X434" s="9">
        <f t="shared" si="63"/>
        <v>0</v>
      </c>
      <c r="Y434" s="10">
        <f t="shared" si="64"/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10">
        <f t="shared" si="65"/>
        <v>0</v>
      </c>
      <c r="AL434" s="352" t="str">
        <f t="shared" si="66"/>
        <v/>
      </c>
    </row>
    <row r="435" spans="2:38" ht="18.75" x14ac:dyDescent="0.3">
      <c r="B435" s="235" t="s">
        <v>463</v>
      </c>
      <c r="C435" s="6">
        <v>0</v>
      </c>
      <c r="D435" s="6">
        <v>0</v>
      </c>
      <c r="E435" s="6">
        <v>0</v>
      </c>
      <c r="F435" s="6">
        <v>0</v>
      </c>
      <c r="G435" s="7">
        <f t="shared" si="59"/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7">
        <f t="shared" si="60"/>
        <v>0</v>
      </c>
      <c r="N435" s="6">
        <f t="shared" si="61"/>
        <v>0</v>
      </c>
      <c r="O435" s="8">
        <v>0</v>
      </c>
      <c r="P435" s="8">
        <v>0</v>
      </c>
      <c r="Q435" s="8">
        <v>0</v>
      </c>
      <c r="R435" s="8">
        <v>0</v>
      </c>
      <c r="S435" s="6">
        <v>0</v>
      </c>
      <c r="T435" s="6">
        <v>0</v>
      </c>
      <c r="U435" s="9">
        <f t="shared" si="62"/>
        <v>0</v>
      </c>
      <c r="V435" s="6">
        <v>0</v>
      </c>
      <c r="W435" s="6">
        <v>0</v>
      </c>
      <c r="X435" s="9">
        <f t="shared" si="63"/>
        <v>0</v>
      </c>
      <c r="Y435" s="10">
        <f t="shared" si="64"/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10">
        <f t="shared" si="65"/>
        <v>0</v>
      </c>
      <c r="AL435" s="352" t="str">
        <f t="shared" si="66"/>
        <v/>
      </c>
    </row>
    <row r="436" spans="2:38" ht="18.75" x14ac:dyDescent="0.3">
      <c r="B436" s="347" t="s">
        <v>107</v>
      </c>
      <c r="C436" s="6">
        <v>0</v>
      </c>
      <c r="D436" s="6">
        <v>0</v>
      </c>
      <c r="E436" s="6">
        <v>0</v>
      </c>
      <c r="F436" s="6">
        <v>0</v>
      </c>
      <c r="G436" s="7">
        <f t="shared" si="59"/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7">
        <f t="shared" si="60"/>
        <v>0</v>
      </c>
      <c r="N436" s="6">
        <f t="shared" si="61"/>
        <v>0</v>
      </c>
      <c r="O436" s="8">
        <v>0</v>
      </c>
      <c r="P436" s="8">
        <v>0</v>
      </c>
      <c r="Q436" s="8">
        <v>0</v>
      </c>
      <c r="R436" s="8">
        <v>0</v>
      </c>
      <c r="S436" s="6">
        <v>0</v>
      </c>
      <c r="T436" s="6">
        <v>0</v>
      </c>
      <c r="U436" s="9">
        <f t="shared" si="62"/>
        <v>0</v>
      </c>
      <c r="V436" s="6">
        <v>0</v>
      </c>
      <c r="W436" s="6">
        <v>0</v>
      </c>
      <c r="X436" s="9">
        <f t="shared" si="63"/>
        <v>0</v>
      </c>
      <c r="Y436" s="10">
        <f t="shared" si="64"/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1367</v>
      </c>
      <c r="AK436" s="10">
        <f t="shared" si="65"/>
        <v>1367</v>
      </c>
      <c r="AL436" s="352" t="str">
        <f t="shared" si="66"/>
        <v/>
      </c>
    </row>
    <row r="437" spans="2:38" ht="25.5" customHeight="1" x14ac:dyDescent="0.3">
      <c r="B437" s="348" t="s">
        <v>133</v>
      </c>
      <c r="C437" s="349">
        <f t="shared" ref="C437:AK437" si="67">SUM(C324:C436)</f>
        <v>115</v>
      </c>
      <c r="D437" s="349">
        <f t="shared" si="67"/>
        <v>106</v>
      </c>
      <c r="E437" s="349">
        <f t="shared" si="67"/>
        <v>0</v>
      </c>
      <c r="F437" s="349">
        <f t="shared" si="67"/>
        <v>0</v>
      </c>
      <c r="G437" s="349">
        <f t="shared" si="67"/>
        <v>221</v>
      </c>
      <c r="H437" s="349">
        <f t="shared" si="67"/>
        <v>57</v>
      </c>
      <c r="I437" s="349">
        <f t="shared" si="67"/>
        <v>2</v>
      </c>
      <c r="J437" s="349">
        <f t="shared" si="67"/>
        <v>17</v>
      </c>
      <c r="K437" s="349">
        <f t="shared" si="67"/>
        <v>1</v>
      </c>
      <c r="L437" s="349">
        <f t="shared" si="67"/>
        <v>0</v>
      </c>
      <c r="M437" s="349">
        <f t="shared" si="67"/>
        <v>77</v>
      </c>
      <c r="N437" s="349">
        <f t="shared" si="67"/>
        <v>144</v>
      </c>
      <c r="O437" s="349">
        <f t="shared" si="67"/>
        <v>45</v>
      </c>
      <c r="P437" s="349">
        <f t="shared" si="67"/>
        <v>12</v>
      </c>
      <c r="Q437" s="349">
        <f t="shared" si="67"/>
        <v>14</v>
      </c>
      <c r="R437" s="349">
        <f t="shared" si="67"/>
        <v>6</v>
      </c>
      <c r="S437" s="349">
        <f t="shared" si="67"/>
        <v>0</v>
      </c>
      <c r="T437" s="349">
        <f t="shared" si="67"/>
        <v>0</v>
      </c>
      <c r="U437" s="349">
        <f t="shared" si="67"/>
        <v>0</v>
      </c>
      <c r="V437" s="349">
        <f t="shared" si="67"/>
        <v>0</v>
      </c>
      <c r="W437" s="349">
        <f t="shared" si="67"/>
        <v>0</v>
      </c>
      <c r="X437" s="349">
        <f t="shared" si="67"/>
        <v>0</v>
      </c>
      <c r="Y437" s="349">
        <f t="shared" si="67"/>
        <v>0</v>
      </c>
      <c r="Z437" s="349">
        <f t="shared" si="67"/>
        <v>15</v>
      </c>
      <c r="AA437" s="349">
        <f t="shared" si="67"/>
        <v>3</v>
      </c>
      <c r="AB437" s="349">
        <f t="shared" si="67"/>
        <v>38</v>
      </c>
      <c r="AC437" s="349">
        <f t="shared" si="67"/>
        <v>0</v>
      </c>
      <c r="AD437" s="349">
        <f t="shared" si="67"/>
        <v>0</v>
      </c>
      <c r="AE437" s="349">
        <f t="shared" si="67"/>
        <v>0</v>
      </c>
      <c r="AF437" s="349">
        <f t="shared" si="67"/>
        <v>0</v>
      </c>
      <c r="AG437" s="349">
        <f t="shared" si="67"/>
        <v>0</v>
      </c>
      <c r="AH437" s="349">
        <f t="shared" si="67"/>
        <v>0</v>
      </c>
      <c r="AI437" s="349">
        <f t="shared" si="67"/>
        <v>0</v>
      </c>
      <c r="AJ437" s="349">
        <f t="shared" si="67"/>
        <v>1367</v>
      </c>
      <c r="AK437" s="349">
        <f t="shared" si="67"/>
        <v>1423</v>
      </c>
      <c r="AL437" s="352" t="str">
        <f t="shared" si="66"/>
        <v/>
      </c>
    </row>
    <row r="438" spans="2:38" ht="35.25" customHeight="1" x14ac:dyDescent="0.3">
      <c r="B438" s="350" t="s">
        <v>134</v>
      </c>
      <c r="C438" s="351">
        <f t="shared" ref="C438:F438" si="68">C437+C322</f>
        <v>384</v>
      </c>
      <c r="D438" s="351">
        <f t="shared" si="68"/>
        <v>534</v>
      </c>
      <c r="E438" s="351">
        <f t="shared" si="68"/>
        <v>0</v>
      </c>
      <c r="F438" s="351">
        <f t="shared" si="68"/>
        <v>0</v>
      </c>
      <c r="G438" s="351">
        <f>G437+G322</f>
        <v>918</v>
      </c>
      <c r="H438" s="351">
        <f t="shared" ref="H438:AK438" si="69">H437+H322</f>
        <v>496</v>
      </c>
      <c r="I438" s="351">
        <f t="shared" si="69"/>
        <v>2</v>
      </c>
      <c r="J438" s="351">
        <f t="shared" si="69"/>
        <v>18</v>
      </c>
      <c r="K438" s="351">
        <f t="shared" si="69"/>
        <v>1</v>
      </c>
      <c r="L438" s="351">
        <f t="shared" si="69"/>
        <v>0</v>
      </c>
      <c r="M438" s="351">
        <f t="shared" si="69"/>
        <v>517</v>
      </c>
      <c r="N438" s="351">
        <f t="shared" si="69"/>
        <v>401</v>
      </c>
      <c r="O438" s="351">
        <f t="shared" si="69"/>
        <v>401</v>
      </c>
      <c r="P438" s="351">
        <f t="shared" si="69"/>
        <v>62</v>
      </c>
      <c r="Q438" s="351">
        <f t="shared" si="69"/>
        <v>41</v>
      </c>
      <c r="R438" s="351">
        <f t="shared" si="69"/>
        <v>13</v>
      </c>
      <c r="S438" s="351">
        <f t="shared" si="69"/>
        <v>0</v>
      </c>
      <c r="T438" s="351">
        <f t="shared" si="69"/>
        <v>1</v>
      </c>
      <c r="U438" s="351">
        <f t="shared" si="69"/>
        <v>1</v>
      </c>
      <c r="V438" s="351">
        <f t="shared" si="69"/>
        <v>0</v>
      </c>
      <c r="W438" s="351">
        <f t="shared" si="69"/>
        <v>0</v>
      </c>
      <c r="X438" s="351">
        <f t="shared" si="69"/>
        <v>0</v>
      </c>
      <c r="Y438" s="351">
        <f t="shared" si="69"/>
        <v>1</v>
      </c>
      <c r="Z438" s="351">
        <f t="shared" si="69"/>
        <v>198</v>
      </c>
      <c r="AA438" s="351">
        <f t="shared" si="69"/>
        <v>33</v>
      </c>
      <c r="AB438" s="351">
        <f t="shared" si="69"/>
        <v>213</v>
      </c>
      <c r="AC438" s="351">
        <f t="shared" si="69"/>
        <v>0</v>
      </c>
      <c r="AD438" s="351">
        <f t="shared" si="69"/>
        <v>1</v>
      </c>
      <c r="AE438" s="351">
        <f t="shared" si="69"/>
        <v>0</v>
      </c>
      <c r="AF438" s="351">
        <f t="shared" si="69"/>
        <v>0</v>
      </c>
      <c r="AG438" s="351">
        <f t="shared" si="69"/>
        <v>0</v>
      </c>
      <c r="AH438" s="351">
        <f t="shared" si="69"/>
        <v>0</v>
      </c>
      <c r="AI438" s="351">
        <f t="shared" si="69"/>
        <v>0</v>
      </c>
      <c r="AJ438" s="351">
        <f t="shared" si="69"/>
        <v>1733</v>
      </c>
      <c r="AK438" s="351">
        <f t="shared" si="69"/>
        <v>2178</v>
      </c>
      <c r="AL438" s="352" t="str">
        <f t="shared" si="66"/>
        <v/>
      </c>
    </row>
    <row r="439" spans="2:38" ht="18.75" thickBot="1" x14ac:dyDescent="0.3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</row>
    <row r="440" spans="2:38" ht="18.75" thickBot="1" x14ac:dyDescent="0.3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20">
        <f>SUM(M438:N438)</f>
        <v>918</v>
      </c>
      <c r="O440" s="19"/>
      <c r="P440" s="19"/>
      <c r="Q440" s="19"/>
      <c r="R440" s="20">
        <f>SUM(O438:R438)</f>
        <v>517</v>
      </c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SUM(Z438:AJ438)</f>
        <v>2178</v>
      </c>
      <c r="AL440" s="353"/>
    </row>
    <row r="441" spans="2:38" ht="18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21"/>
      <c r="O441" s="19"/>
      <c r="P441" s="19"/>
      <c r="Q441" s="19"/>
      <c r="R441" s="21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353"/>
    </row>
    <row r="442" spans="2:38" s="22" customFormat="1" ht="18" x14ac:dyDescent="0.25">
      <c r="B442" s="23"/>
      <c r="C442" s="24"/>
      <c r="D442" s="24"/>
      <c r="E442" s="24"/>
      <c r="F442" s="19"/>
      <c r="G442" s="24"/>
      <c r="H442" s="24"/>
      <c r="I442" s="24"/>
      <c r="J442" s="24"/>
      <c r="K442" s="24"/>
      <c r="L442" s="24"/>
      <c r="M442" s="24"/>
      <c r="N442" s="25"/>
      <c r="O442" s="24"/>
      <c r="P442" s="24"/>
      <c r="Q442" s="24"/>
      <c r="R442" s="25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19"/>
      <c r="AL442" s="353"/>
    </row>
    <row r="443" spans="2:38" s="22" customFormat="1" ht="18" x14ac:dyDescent="0.25">
      <c r="B443" s="26"/>
      <c r="F443" s="19"/>
      <c r="N443" s="27"/>
      <c r="R443" s="27"/>
      <c r="AK443" s="19"/>
      <c r="AL443" s="353"/>
    </row>
    <row r="444" spans="2:38" s="22" customFormat="1" ht="12.75" x14ac:dyDescent="0.2">
      <c r="AL444" s="354"/>
    </row>
    <row r="445" spans="2:38" s="22" customFormat="1" ht="18" x14ac:dyDescent="0.25">
      <c r="B445" s="23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354"/>
    </row>
    <row r="446" spans="2:38" s="22" customFormat="1" ht="18" x14ac:dyDescent="0.2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354"/>
    </row>
    <row r="447" spans="2:38" s="22" customFormat="1" ht="12.75" x14ac:dyDescent="0.2">
      <c r="AL447" s="354"/>
    </row>
    <row r="448" spans="2:38" s="22" customFormat="1" ht="18" x14ac:dyDescent="0.25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354"/>
    </row>
    <row r="449" spans="2:38" s="22" customFormat="1" ht="12.75" x14ac:dyDescent="0.2">
      <c r="B449" s="23"/>
      <c r="AL449" s="354"/>
    </row>
    <row r="450" spans="2:38" s="22" customFormat="1" ht="12.75" x14ac:dyDescent="0.2">
      <c r="AL450" s="354"/>
    </row>
    <row r="451" spans="2:38" s="22" customFormat="1" ht="12.75" x14ac:dyDescent="0.2">
      <c r="AL451" s="354"/>
    </row>
    <row r="452" spans="2:38" s="22" customFormat="1" ht="18" x14ac:dyDescent="0.2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354"/>
    </row>
    <row r="453" spans="2:38" ht="18" x14ac:dyDescent="0.2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</row>
    <row r="454" spans="2:38" ht="18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</row>
    <row r="455" spans="2:38" ht="18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</row>
    <row r="456" spans="2:38" ht="18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</row>
    <row r="457" spans="2:38" ht="18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</row>
    <row r="458" spans="2:38" ht="18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</row>
    <row r="459" spans="2:38" ht="18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</row>
  </sheetData>
  <mergeCells count="7">
    <mergeCell ref="Z3:AK3"/>
    <mergeCell ref="C2:K2"/>
    <mergeCell ref="B3:B4"/>
    <mergeCell ref="C3:G3"/>
    <mergeCell ref="H3:M3"/>
    <mergeCell ref="O3:R3"/>
    <mergeCell ref="S3:Y3"/>
  </mergeCells>
  <conditionalFormatting sqref="C6:AK438">
    <cfRule type="cellIs" dxfId="11" priority="1" operator="equal">
      <formula>0</formula>
    </cfRule>
  </conditionalFormatting>
  <pageMargins left="0.7" right="0.7" top="0.75" bottom="0.75" header="0.3" footer="0.3"/>
  <pageSetup paperSize="9" scale="5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39"/>
  <sheetViews>
    <sheetView topLeftCell="A13" zoomScaleNormal="100" workbookViewId="0">
      <selection activeCell="F25" sqref="F25:H25"/>
    </sheetView>
  </sheetViews>
  <sheetFormatPr defaultRowHeight="15" x14ac:dyDescent="0.25"/>
  <cols>
    <col min="1" max="1" width="3.7109375" customWidth="1"/>
    <col min="2" max="2" width="24.140625" style="185" customWidth="1"/>
    <col min="3" max="3" width="12.28515625" customWidth="1"/>
    <col min="4" max="4" width="16.85546875" customWidth="1"/>
    <col min="5" max="5" width="12.42578125" customWidth="1"/>
    <col min="6" max="6" width="11.7109375" customWidth="1"/>
    <col min="7" max="7" width="15.28515625" customWidth="1"/>
    <col min="8" max="8" width="25.5703125" customWidth="1"/>
  </cols>
  <sheetData>
    <row r="2" spans="2:8" ht="21" x14ac:dyDescent="0.25">
      <c r="B2" s="448" t="s">
        <v>358</v>
      </c>
      <c r="C2" s="448"/>
      <c r="D2" s="448"/>
      <c r="E2" s="448"/>
      <c r="F2" s="448"/>
      <c r="G2" s="448"/>
      <c r="H2" s="448"/>
    </row>
    <row r="3" spans="2:8" ht="16.5" thickBot="1" x14ac:dyDescent="0.3">
      <c r="B3" s="183"/>
      <c r="C3" s="169"/>
      <c r="D3" s="169"/>
      <c r="E3" s="169"/>
      <c r="F3" s="169"/>
      <c r="G3" s="169"/>
      <c r="H3" s="169"/>
    </row>
    <row r="4" spans="2:8" ht="30.75" customHeight="1" x14ac:dyDescent="0.25">
      <c r="B4" s="460" t="s">
        <v>359</v>
      </c>
      <c r="C4" s="449"/>
      <c r="D4" s="449"/>
      <c r="E4" s="449"/>
      <c r="F4" s="449"/>
      <c r="G4" s="449"/>
      <c r="H4" s="450"/>
    </row>
    <row r="5" spans="2:8" ht="27" customHeight="1" x14ac:dyDescent="0.25">
      <c r="B5" s="461"/>
      <c r="C5" s="452" t="s">
        <v>383</v>
      </c>
      <c r="D5" s="452"/>
      <c r="E5" s="453"/>
      <c r="F5" s="452" t="s">
        <v>399</v>
      </c>
      <c r="G5" s="452"/>
      <c r="H5" s="455"/>
    </row>
    <row r="6" spans="2:8" ht="27.75" customHeight="1" x14ac:dyDescent="0.25">
      <c r="B6" s="462"/>
      <c r="C6" s="463"/>
      <c r="D6" s="464"/>
      <c r="E6" s="464"/>
      <c r="F6" s="465"/>
      <c r="G6" s="464"/>
      <c r="H6" s="466"/>
    </row>
    <row r="7" spans="2:8" ht="27" customHeight="1" x14ac:dyDescent="0.25">
      <c r="B7" s="451" t="s">
        <v>360</v>
      </c>
      <c r="C7" s="452" t="s">
        <v>361</v>
      </c>
      <c r="D7" s="452"/>
      <c r="E7" s="453"/>
      <c r="F7" s="454" t="s">
        <v>3</v>
      </c>
      <c r="G7" s="452"/>
      <c r="H7" s="455"/>
    </row>
    <row r="8" spans="2:8" ht="25.5" customHeight="1" x14ac:dyDescent="0.25">
      <c r="B8" s="451"/>
      <c r="C8" s="456"/>
      <c r="D8" s="456"/>
      <c r="E8" s="457"/>
      <c r="F8" s="458"/>
      <c r="G8" s="456"/>
      <c r="H8" s="459"/>
    </row>
    <row r="9" spans="2:8" ht="25.5" customHeight="1" x14ac:dyDescent="0.25">
      <c r="B9" s="451" t="s">
        <v>362</v>
      </c>
      <c r="C9" s="452" t="s">
        <v>363</v>
      </c>
      <c r="D9" s="452"/>
      <c r="E9" s="453"/>
      <c r="F9" s="454" t="s">
        <v>364</v>
      </c>
      <c r="G9" s="452"/>
      <c r="H9" s="455"/>
    </row>
    <row r="10" spans="2:8" ht="23.25" customHeight="1" x14ac:dyDescent="0.25">
      <c r="B10" s="451"/>
      <c r="C10" s="456"/>
      <c r="D10" s="456"/>
      <c r="E10" s="457"/>
      <c r="F10" s="458"/>
      <c r="G10" s="456"/>
      <c r="H10" s="459"/>
    </row>
    <row r="11" spans="2:8" ht="23.25" customHeight="1" x14ac:dyDescent="0.25">
      <c r="B11" s="451" t="s">
        <v>365</v>
      </c>
      <c r="C11" s="452" t="s">
        <v>366</v>
      </c>
      <c r="D11" s="452"/>
      <c r="E11" s="453"/>
      <c r="F11" s="454" t="s">
        <v>367</v>
      </c>
      <c r="G11" s="452"/>
      <c r="H11" s="455"/>
    </row>
    <row r="12" spans="2:8" ht="24" customHeight="1" x14ac:dyDescent="0.25">
      <c r="B12" s="451"/>
      <c r="C12" s="456"/>
      <c r="D12" s="456"/>
      <c r="E12" s="457"/>
      <c r="F12" s="458"/>
      <c r="G12" s="456"/>
      <c r="H12" s="459"/>
    </row>
    <row r="13" spans="2:8" ht="29.25" customHeight="1" x14ac:dyDescent="0.25">
      <c r="B13" s="451" t="s">
        <v>368</v>
      </c>
      <c r="C13" s="452" t="s">
        <v>369</v>
      </c>
      <c r="D13" s="452"/>
      <c r="E13" s="453"/>
      <c r="F13" s="454" t="s">
        <v>370</v>
      </c>
      <c r="G13" s="452"/>
      <c r="H13" s="455"/>
    </row>
    <row r="14" spans="2:8" ht="27" customHeight="1" x14ac:dyDescent="0.25">
      <c r="B14" s="451"/>
      <c r="C14" s="467"/>
      <c r="D14" s="464"/>
      <c r="E14" s="468"/>
      <c r="F14" s="465"/>
      <c r="G14" s="464"/>
      <c r="H14" s="466"/>
    </row>
    <row r="15" spans="2:8" ht="24.75" customHeight="1" x14ac:dyDescent="0.25">
      <c r="B15" s="184" t="s">
        <v>371</v>
      </c>
      <c r="C15" s="464"/>
      <c r="D15" s="464"/>
      <c r="E15" s="464"/>
      <c r="F15" s="464"/>
      <c r="G15" s="464"/>
      <c r="H15" s="466"/>
    </row>
    <row r="16" spans="2:8" ht="26.25" customHeight="1" x14ac:dyDescent="0.25">
      <c r="B16" s="469" t="s">
        <v>372</v>
      </c>
      <c r="C16" s="452" t="s">
        <v>373</v>
      </c>
      <c r="D16" s="452"/>
      <c r="E16" s="453"/>
      <c r="F16" s="454" t="s">
        <v>374</v>
      </c>
      <c r="G16" s="452"/>
      <c r="H16" s="455"/>
    </row>
    <row r="17" spans="2:8" ht="24.75" customHeight="1" x14ac:dyDescent="0.25">
      <c r="B17" s="462"/>
      <c r="C17" s="464"/>
      <c r="D17" s="464"/>
      <c r="E17" s="468"/>
      <c r="F17" s="465"/>
      <c r="G17" s="464"/>
      <c r="H17" s="466"/>
    </row>
    <row r="18" spans="2:8" ht="26.25" customHeight="1" x14ac:dyDescent="0.25">
      <c r="B18" s="451" t="s">
        <v>375</v>
      </c>
      <c r="C18" s="179" t="s">
        <v>376</v>
      </c>
      <c r="D18" s="170" t="s">
        <v>377</v>
      </c>
      <c r="E18" s="170" t="s">
        <v>378</v>
      </c>
      <c r="F18" s="170" t="s">
        <v>379</v>
      </c>
      <c r="G18" s="170" t="s">
        <v>380</v>
      </c>
      <c r="H18" s="180" t="s">
        <v>381</v>
      </c>
    </row>
    <row r="19" spans="2:8" ht="24" customHeight="1" x14ac:dyDescent="0.25">
      <c r="B19" s="451"/>
      <c r="C19" s="181"/>
      <c r="D19" s="181"/>
      <c r="E19" s="181"/>
      <c r="F19" s="171"/>
      <c r="G19" s="171">
        <f>'TË DËNUAR '!V438</f>
        <v>4</v>
      </c>
      <c r="H19" s="182">
        <f>'TË DËNUAR '!X438</f>
        <v>2</v>
      </c>
    </row>
    <row r="20" spans="2:8" ht="23.25" customHeight="1" x14ac:dyDescent="0.25">
      <c r="B20" s="451" t="s">
        <v>137</v>
      </c>
      <c r="C20" s="452" t="s">
        <v>382</v>
      </c>
      <c r="D20" s="452"/>
      <c r="E20" s="453"/>
      <c r="F20" s="454" t="s">
        <v>383</v>
      </c>
      <c r="G20" s="452"/>
      <c r="H20" s="455"/>
    </row>
    <row r="21" spans="2:8" ht="22.5" customHeight="1" x14ac:dyDescent="0.25">
      <c r="B21" s="451"/>
      <c r="C21" s="464"/>
      <c r="D21" s="464"/>
      <c r="E21" s="468"/>
      <c r="F21" s="465"/>
      <c r="G21" s="464"/>
      <c r="H21" s="466"/>
    </row>
    <row r="22" spans="2:8" ht="26.25" customHeight="1" x14ac:dyDescent="0.25">
      <c r="B22" s="469" t="s">
        <v>384</v>
      </c>
      <c r="C22" s="452" t="s">
        <v>385</v>
      </c>
      <c r="D22" s="452"/>
      <c r="E22" s="453"/>
      <c r="F22" s="454" t="s">
        <v>386</v>
      </c>
      <c r="G22" s="452"/>
      <c r="H22" s="455"/>
    </row>
    <row r="23" spans="2:8" ht="26.25" customHeight="1" x14ac:dyDescent="0.25">
      <c r="B23" s="462"/>
      <c r="C23" s="456"/>
      <c r="D23" s="456"/>
      <c r="E23" s="457"/>
      <c r="F23" s="458"/>
      <c r="G23" s="456"/>
      <c r="H23" s="459"/>
    </row>
    <row r="24" spans="2:8" ht="24.75" customHeight="1" x14ac:dyDescent="0.25">
      <c r="B24" s="469" t="s">
        <v>387</v>
      </c>
      <c r="C24" s="452" t="s">
        <v>361</v>
      </c>
      <c r="D24" s="452"/>
      <c r="E24" s="453"/>
      <c r="F24" s="454" t="s">
        <v>3</v>
      </c>
      <c r="G24" s="452"/>
      <c r="H24" s="455"/>
    </row>
    <row r="25" spans="2:8" ht="29.25" customHeight="1" x14ac:dyDescent="0.25">
      <c r="B25" s="461"/>
      <c r="C25" s="472"/>
      <c r="D25" s="472"/>
      <c r="E25" s="471"/>
      <c r="F25" s="472"/>
      <c r="G25" s="472"/>
      <c r="H25" s="471"/>
    </row>
    <row r="26" spans="2:8" ht="27.75" customHeight="1" x14ac:dyDescent="0.25">
      <c r="B26" s="461"/>
      <c r="C26" s="452" t="s">
        <v>388</v>
      </c>
      <c r="D26" s="452"/>
      <c r="E26" s="452"/>
      <c r="F26" s="452"/>
      <c r="G26" s="452"/>
      <c r="H26" s="455"/>
    </row>
    <row r="27" spans="2:8" ht="31.5" customHeight="1" x14ac:dyDescent="0.25">
      <c r="B27" s="461"/>
      <c r="C27" s="452" t="s">
        <v>389</v>
      </c>
      <c r="D27" s="453"/>
      <c r="E27" s="170" t="s">
        <v>390</v>
      </c>
      <c r="F27" s="454" t="s">
        <v>391</v>
      </c>
      <c r="G27" s="453"/>
      <c r="H27" s="172" t="s">
        <v>392</v>
      </c>
    </row>
    <row r="28" spans="2:8" ht="29.25" customHeight="1" x14ac:dyDescent="0.25">
      <c r="B28" s="461"/>
      <c r="C28" s="472"/>
      <c r="D28" s="471"/>
      <c r="E28" s="173"/>
      <c r="F28" s="470"/>
      <c r="G28" s="471"/>
      <c r="H28" s="174"/>
    </row>
    <row r="29" spans="2:8" ht="22.5" customHeight="1" x14ac:dyDescent="0.25">
      <c r="B29" s="461"/>
      <c r="C29" s="452" t="s">
        <v>393</v>
      </c>
      <c r="D29" s="452"/>
      <c r="E29" s="452"/>
      <c r="F29" s="452"/>
      <c r="G29" s="452"/>
      <c r="H29" s="455"/>
    </row>
    <row r="30" spans="2:8" ht="26.25" customHeight="1" x14ac:dyDescent="0.25">
      <c r="B30" s="461"/>
      <c r="C30" s="452" t="s">
        <v>389</v>
      </c>
      <c r="D30" s="453"/>
      <c r="E30" s="170" t="s">
        <v>390</v>
      </c>
      <c r="F30" s="454" t="s">
        <v>391</v>
      </c>
      <c r="G30" s="453"/>
      <c r="H30" s="172" t="s">
        <v>392</v>
      </c>
    </row>
    <row r="31" spans="2:8" ht="24.75" customHeight="1" x14ac:dyDescent="0.25">
      <c r="B31" s="462"/>
      <c r="C31" s="472"/>
      <c r="D31" s="471"/>
      <c r="E31" s="173"/>
      <c r="F31" s="470"/>
      <c r="G31" s="471"/>
      <c r="H31" s="174"/>
    </row>
    <row r="32" spans="2:8" ht="27" customHeight="1" x14ac:dyDescent="0.25">
      <c r="B32" s="469" t="s">
        <v>394</v>
      </c>
      <c r="C32" s="452" t="s">
        <v>388</v>
      </c>
      <c r="D32" s="452"/>
      <c r="E32" s="453"/>
      <c r="F32" s="454" t="s">
        <v>393</v>
      </c>
      <c r="G32" s="452"/>
      <c r="H32" s="455"/>
    </row>
    <row r="33" spans="2:8" ht="24" customHeight="1" x14ac:dyDescent="0.25">
      <c r="B33" s="462"/>
      <c r="C33" s="464"/>
      <c r="D33" s="464"/>
      <c r="E33" s="468"/>
      <c r="F33" s="465"/>
      <c r="G33" s="464"/>
      <c r="H33" s="466"/>
    </row>
    <row r="34" spans="2:8" ht="24" customHeight="1" x14ac:dyDescent="0.25">
      <c r="B34" s="184" t="s">
        <v>395</v>
      </c>
      <c r="C34" s="464"/>
      <c r="D34" s="464"/>
      <c r="E34" s="464"/>
      <c r="F34" s="464"/>
      <c r="G34" s="464"/>
      <c r="H34" s="466"/>
    </row>
    <row r="35" spans="2:8" ht="24.75" customHeight="1" x14ac:dyDescent="0.25">
      <c r="B35" s="184" t="s">
        <v>396</v>
      </c>
      <c r="C35" s="464"/>
      <c r="D35" s="464"/>
      <c r="E35" s="464"/>
      <c r="F35" s="464"/>
      <c r="G35" s="464"/>
      <c r="H35" s="466"/>
    </row>
    <row r="36" spans="2:8" ht="27" customHeight="1" x14ac:dyDescent="0.25">
      <c r="B36" s="469" t="s">
        <v>397</v>
      </c>
      <c r="C36" s="452" t="s">
        <v>385</v>
      </c>
      <c r="D36" s="452"/>
      <c r="E36" s="453"/>
      <c r="F36" s="454" t="s">
        <v>386</v>
      </c>
      <c r="G36" s="452"/>
      <c r="H36" s="455"/>
    </row>
    <row r="37" spans="2:8" ht="15.75" x14ac:dyDescent="0.25">
      <c r="B37" s="462"/>
      <c r="C37" s="472"/>
      <c r="D37" s="472"/>
      <c r="E37" s="471"/>
      <c r="F37" s="470"/>
      <c r="G37" s="472"/>
      <c r="H37" s="478"/>
    </row>
    <row r="38" spans="2:8" ht="21.75" customHeight="1" x14ac:dyDescent="0.25">
      <c r="B38" s="469" t="s">
        <v>398</v>
      </c>
      <c r="C38" s="452" t="s">
        <v>385</v>
      </c>
      <c r="D38" s="452"/>
      <c r="E38" s="453"/>
      <c r="F38" s="454" t="s">
        <v>386</v>
      </c>
      <c r="G38" s="452"/>
      <c r="H38" s="455"/>
    </row>
    <row r="39" spans="2:8" ht="23.25" customHeight="1" thickBot="1" x14ac:dyDescent="0.3">
      <c r="B39" s="473"/>
      <c r="C39" s="474"/>
      <c r="D39" s="474"/>
      <c r="E39" s="475"/>
      <c r="F39" s="476"/>
      <c r="G39" s="474"/>
      <c r="H39" s="477"/>
    </row>
  </sheetData>
  <mergeCells count="76">
    <mergeCell ref="B36:B37"/>
    <mergeCell ref="B38:B39"/>
    <mergeCell ref="C38:E38"/>
    <mergeCell ref="F38:H38"/>
    <mergeCell ref="C39:E39"/>
    <mergeCell ref="F39:H39"/>
    <mergeCell ref="C36:E36"/>
    <mergeCell ref="F36:H36"/>
    <mergeCell ref="C37:E37"/>
    <mergeCell ref="F37:H37"/>
    <mergeCell ref="C29:H29"/>
    <mergeCell ref="C30:D30"/>
    <mergeCell ref="F30:G30"/>
    <mergeCell ref="C31:D31"/>
    <mergeCell ref="F31:G31"/>
    <mergeCell ref="C34:H34"/>
    <mergeCell ref="C35:H35"/>
    <mergeCell ref="B24:B31"/>
    <mergeCell ref="C24:E24"/>
    <mergeCell ref="F24:H24"/>
    <mergeCell ref="C25:E25"/>
    <mergeCell ref="F25:H25"/>
    <mergeCell ref="B32:B33"/>
    <mergeCell ref="C32:E32"/>
    <mergeCell ref="F32:H32"/>
    <mergeCell ref="C33:E33"/>
    <mergeCell ref="F33:H33"/>
    <mergeCell ref="C26:H26"/>
    <mergeCell ref="C27:D27"/>
    <mergeCell ref="F27:G27"/>
    <mergeCell ref="C28:D28"/>
    <mergeCell ref="B20:B21"/>
    <mergeCell ref="C20:E20"/>
    <mergeCell ref="F20:H20"/>
    <mergeCell ref="C21:E21"/>
    <mergeCell ref="F21:H21"/>
    <mergeCell ref="F28:G28"/>
    <mergeCell ref="B22:B23"/>
    <mergeCell ref="C22:E22"/>
    <mergeCell ref="F22:H22"/>
    <mergeCell ref="C23:E23"/>
    <mergeCell ref="F23:H23"/>
    <mergeCell ref="B18:B19"/>
    <mergeCell ref="B13:B14"/>
    <mergeCell ref="C13:E13"/>
    <mergeCell ref="F13:H13"/>
    <mergeCell ref="C14:E14"/>
    <mergeCell ref="F14:H14"/>
    <mergeCell ref="C15:H15"/>
    <mergeCell ref="B16:B17"/>
    <mergeCell ref="C16:E16"/>
    <mergeCell ref="F16:H16"/>
    <mergeCell ref="C17:E17"/>
    <mergeCell ref="F17:H17"/>
    <mergeCell ref="B11:B12"/>
    <mergeCell ref="C11:E11"/>
    <mergeCell ref="F11:H11"/>
    <mergeCell ref="C12:E12"/>
    <mergeCell ref="F12:H12"/>
    <mergeCell ref="B9:B10"/>
    <mergeCell ref="C9:E9"/>
    <mergeCell ref="F9:H9"/>
    <mergeCell ref="C10:E10"/>
    <mergeCell ref="F10:H10"/>
    <mergeCell ref="B2:H2"/>
    <mergeCell ref="C4:H4"/>
    <mergeCell ref="B7:B8"/>
    <mergeCell ref="C7:E7"/>
    <mergeCell ref="F7:H7"/>
    <mergeCell ref="C8:E8"/>
    <mergeCell ref="F8:H8"/>
    <mergeCell ref="B4:B6"/>
    <mergeCell ref="C5:E5"/>
    <mergeCell ref="F5:H5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50"/>
  <sheetViews>
    <sheetView workbookViewId="0">
      <selection activeCell="F13" sqref="F13:I50"/>
    </sheetView>
  </sheetViews>
  <sheetFormatPr defaultRowHeight="15" x14ac:dyDescent="0.25"/>
  <cols>
    <col min="2" max="2" width="12.85546875" customWidth="1"/>
    <col min="3" max="3" width="12.28515625" customWidth="1"/>
    <col min="4" max="4" width="15.7109375" customWidth="1"/>
    <col min="6" max="6" width="10.7109375" customWidth="1"/>
    <col min="7" max="8" width="10.42578125" customWidth="1"/>
    <col min="9" max="9" width="13.5703125" customWidth="1"/>
  </cols>
  <sheetData>
    <row r="2" spans="1:26" ht="23.25" x14ac:dyDescent="0.35">
      <c r="D2" s="270" t="s">
        <v>706</v>
      </c>
      <c r="E2" s="266"/>
      <c r="F2" s="266"/>
    </row>
    <row r="3" spans="1:26" ht="15.75" thickBot="1" x14ac:dyDescent="0.3">
      <c r="B3" s="257"/>
    </row>
    <row r="4" spans="1:26" ht="45.75" thickBot="1" x14ac:dyDescent="0.3">
      <c r="B4" s="258" t="s">
        <v>400</v>
      </c>
      <c r="C4" s="259" t="s">
        <v>581</v>
      </c>
      <c r="D4" s="259" t="s">
        <v>582</v>
      </c>
      <c r="E4" s="259" t="s">
        <v>34</v>
      </c>
      <c r="F4" s="259" t="s">
        <v>583</v>
      </c>
      <c r="G4" s="259" t="s">
        <v>584</v>
      </c>
      <c r="H4" s="259" t="s">
        <v>585</v>
      </c>
      <c r="I4" s="259" t="s">
        <v>586</v>
      </c>
    </row>
    <row r="5" spans="1:26" ht="15.75" thickBot="1" x14ac:dyDescent="0.3">
      <c r="B5" s="222" t="s">
        <v>401</v>
      </c>
      <c r="C5" s="222">
        <v>1</v>
      </c>
      <c r="D5" s="222">
        <v>2</v>
      </c>
      <c r="E5" s="222">
        <v>3</v>
      </c>
      <c r="F5" s="222">
        <v>4</v>
      </c>
      <c r="G5" s="222">
        <v>5</v>
      </c>
      <c r="H5" s="222">
        <v>6</v>
      </c>
      <c r="I5" s="222">
        <v>7</v>
      </c>
    </row>
    <row r="6" spans="1:26" x14ac:dyDescent="0.25">
      <c r="B6" s="260" t="s">
        <v>587</v>
      </c>
      <c r="C6" s="344">
        <v>208</v>
      </c>
      <c r="D6" s="344">
        <v>16</v>
      </c>
      <c r="E6" s="357">
        <f>SUM(C6:D6)</f>
        <v>224</v>
      </c>
      <c r="F6" s="344">
        <v>127</v>
      </c>
      <c r="G6" s="344">
        <v>66</v>
      </c>
      <c r="H6" s="344">
        <v>31</v>
      </c>
      <c r="I6" s="344">
        <v>0</v>
      </c>
    </row>
    <row r="7" spans="1:26" ht="15.75" thickBot="1" x14ac:dyDescent="0.3">
      <c r="B7" s="261" t="s">
        <v>402</v>
      </c>
      <c r="C7" s="344">
        <v>208</v>
      </c>
      <c r="D7" s="344">
        <v>16</v>
      </c>
      <c r="E7" s="357">
        <f>SUM(C7:D7)</f>
        <v>224</v>
      </c>
      <c r="F7" s="344">
        <v>127</v>
      </c>
      <c r="G7" s="344">
        <v>66</v>
      </c>
      <c r="H7" s="344">
        <v>31</v>
      </c>
      <c r="I7" s="344">
        <v>0</v>
      </c>
    </row>
    <row r="8" spans="1:26" ht="15.75" thickBot="1" x14ac:dyDescent="0.3">
      <c r="A8" s="262"/>
      <c r="B8" s="263" t="s">
        <v>588</v>
      </c>
      <c r="C8" s="264"/>
      <c r="D8" s="263"/>
      <c r="E8" s="264"/>
      <c r="F8" s="263"/>
      <c r="G8" s="263"/>
      <c r="H8" s="263"/>
      <c r="I8" s="263"/>
    </row>
    <row r="9" spans="1:26" ht="18" x14ac:dyDescent="0.25">
      <c r="B9" s="358"/>
      <c r="C9" s="358"/>
      <c r="D9" s="358"/>
      <c r="E9" s="358"/>
      <c r="F9" s="358"/>
      <c r="G9" s="358"/>
      <c r="H9" s="358"/>
      <c r="I9" s="358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</row>
    <row r="10" spans="1:26" ht="18.75" thickBot="1" x14ac:dyDescent="0.3">
      <c r="B10" s="358"/>
      <c r="C10" s="358"/>
      <c r="D10" s="358"/>
      <c r="E10" s="358"/>
      <c r="F10" s="358"/>
      <c r="G10" s="358"/>
      <c r="H10" s="358"/>
      <c r="I10" s="358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</row>
    <row r="11" spans="1:26" ht="45.75" thickBot="1" x14ac:dyDescent="0.3">
      <c r="B11" s="359" t="s">
        <v>400</v>
      </c>
      <c r="C11" s="360" t="s">
        <v>581</v>
      </c>
      <c r="D11" s="360" t="s">
        <v>582</v>
      </c>
      <c r="E11" s="360" t="s">
        <v>34</v>
      </c>
      <c r="F11" s="360" t="s">
        <v>583</v>
      </c>
      <c r="G11" s="360" t="s">
        <v>584</v>
      </c>
      <c r="H11" s="360" t="s">
        <v>585</v>
      </c>
      <c r="I11" s="361" t="s">
        <v>586</v>
      </c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</row>
    <row r="12" spans="1:26" ht="18.75" thickBot="1" x14ac:dyDescent="0.3">
      <c r="B12" s="222" t="s">
        <v>401</v>
      </c>
      <c r="C12" s="222">
        <v>1</v>
      </c>
      <c r="D12" s="222">
        <v>2</v>
      </c>
      <c r="E12" s="222">
        <v>3</v>
      </c>
      <c r="F12" s="222">
        <v>4</v>
      </c>
      <c r="G12" s="222">
        <v>5</v>
      </c>
      <c r="H12" s="222">
        <v>6</v>
      </c>
      <c r="I12" s="222">
        <v>7</v>
      </c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</row>
    <row r="13" spans="1:26" ht="18" x14ac:dyDescent="0.25">
      <c r="B13" s="260" t="s">
        <v>634</v>
      </c>
      <c r="C13" s="344">
        <v>208</v>
      </c>
      <c r="D13" s="344">
        <v>16</v>
      </c>
      <c r="E13" s="357">
        <f>SUM(C13:D13)</f>
        <v>224</v>
      </c>
      <c r="F13" s="344">
        <v>127</v>
      </c>
      <c r="G13" s="344">
        <v>69</v>
      </c>
      <c r="H13" s="344">
        <v>31</v>
      </c>
      <c r="I13" s="344">
        <v>0</v>
      </c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</row>
    <row r="14" spans="1:26" ht="18" x14ac:dyDescent="0.25">
      <c r="B14" s="362" t="s">
        <v>635</v>
      </c>
      <c r="C14" s="344">
        <v>117</v>
      </c>
      <c r="D14" s="344">
        <v>10</v>
      </c>
      <c r="E14" s="357">
        <f>SUM(C14:D14)</f>
        <v>127</v>
      </c>
      <c r="F14" s="344">
        <v>31</v>
      </c>
      <c r="G14" s="344">
        <v>18</v>
      </c>
      <c r="H14" s="344">
        <v>5</v>
      </c>
      <c r="I14" s="344">
        <v>0</v>
      </c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</row>
    <row r="15" spans="1:26" ht="18" x14ac:dyDescent="0.25">
      <c r="B15" s="362" t="s">
        <v>636</v>
      </c>
      <c r="C15" s="344">
        <v>117</v>
      </c>
      <c r="D15" s="344">
        <v>10</v>
      </c>
      <c r="E15" s="357">
        <f>SUM(C15:D15)</f>
        <v>127</v>
      </c>
      <c r="F15" s="344">
        <v>0</v>
      </c>
      <c r="G15" s="344">
        <v>0</v>
      </c>
      <c r="H15" s="344">
        <v>0</v>
      </c>
      <c r="I15" s="344">
        <v>0</v>
      </c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</row>
    <row r="16" spans="1:26" ht="18" x14ac:dyDescent="0.25">
      <c r="B16" s="362" t="s">
        <v>637</v>
      </c>
      <c r="C16" s="344">
        <v>26</v>
      </c>
      <c r="D16" s="344">
        <v>9</v>
      </c>
      <c r="E16" s="357">
        <f t="shared" ref="E16:E32" si="0">SUM(C16:D16)</f>
        <v>35</v>
      </c>
      <c r="F16" s="344">
        <v>0</v>
      </c>
      <c r="G16" s="344">
        <v>0</v>
      </c>
      <c r="H16" s="344">
        <v>0</v>
      </c>
      <c r="I16" s="344">
        <v>0</v>
      </c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</row>
    <row r="17" spans="2:9" ht="15.75" x14ac:dyDescent="0.25">
      <c r="B17" s="362" t="s">
        <v>638</v>
      </c>
      <c r="C17" s="344">
        <v>95</v>
      </c>
      <c r="D17" s="344">
        <v>10</v>
      </c>
      <c r="E17" s="357">
        <f t="shared" si="0"/>
        <v>105</v>
      </c>
      <c r="F17" s="344">
        <v>0</v>
      </c>
      <c r="G17" s="344">
        <v>0</v>
      </c>
      <c r="H17" s="344">
        <v>0</v>
      </c>
      <c r="I17" s="344">
        <v>0</v>
      </c>
    </row>
    <row r="18" spans="2:9" ht="15.75" x14ac:dyDescent="0.25">
      <c r="B18" s="362" t="s">
        <v>639</v>
      </c>
      <c r="C18" s="344">
        <v>76</v>
      </c>
      <c r="D18" s="344">
        <v>9</v>
      </c>
      <c r="E18" s="357">
        <f t="shared" si="0"/>
        <v>85</v>
      </c>
      <c r="F18" s="344">
        <v>0</v>
      </c>
      <c r="G18" s="344">
        <v>0</v>
      </c>
      <c r="H18" s="344">
        <v>0</v>
      </c>
      <c r="I18" s="344">
        <v>0</v>
      </c>
    </row>
    <row r="19" spans="2:9" ht="15.75" x14ac:dyDescent="0.25">
      <c r="B19" s="362" t="s">
        <v>640</v>
      </c>
      <c r="C19" s="344">
        <v>0</v>
      </c>
      <c r="D19" s="344">
        <v>0</v>
      </c>
      <c r="E19" s="357">
        <f t="shared" si="0"/>
        <v>0</v>
      </c>
      <c r="F19" s="344">
        <v>0</v>
      </c>
      <c r="G19" s="344">
        <v>0</v>
      </c>
      <c r="H19" s="344">
        <v>0</v>
      </c>
      <c r="I19" s="344">
        <v>0</v>
      </c>
    </row>
    <row r="20" spans="2:9" ht="15.75" x14ac:dyDescent="0.25">
      <c r="B20" s="362" t="s">
        <v>641</v>
      </c>
      <c r="C20" s="344">
        <v>0</v>
      </c>
      <c r="D20" s="344">
        <v>0</v>
      </c>
      <c r="E20" s="357">
        <f t="shared" si="0"/>
        <v>0</v>
      </c>
      <c r="F20" s="344">
        <v>0</v>
      </c>
      <c r="G20" s="344">
        <v>0</v>
      </c>
      <c r="H20" s="344">
        <v>0</v>
      </c>
      <c r="I20" s="344">
        <v>0</v>
      </c>
    </row>
    <row r="21" spans="2:9" ht="15.75" x14ac:dyDescent="0.25">
      <c r="B21" s="362" t="s">
        <v>642</v>
      </c>
      <c r="C21" s="344">
        <v>75</v>
      </c>
      <c r="D21" s="344">
        <v>10</v>
      </c>
      <c r="E21" s="357">
        <f t="shared" si="0"/>
        <v>85</v>
      </c>
      <c r="F21" s="344">
        <v>0</v>
      </c>
      <c r="G21" s="344">
        <v>0</v>
      </c>
      <c r="H21" s="344">
        <v>0</v>
      </c>
      <c r="I21" s="344">
        <v>0</v>
      </c>
    </row>
    <row r="22" spans="2:9" ht="15.75" x14ac:dyDescent="0.25">
      <c r="B22" s="362" t="s">
        <v>643</v>
      </c>
      <c r="C22" s="344">
        <v>0</v>
      </c>
      <c r="D22" s="344">
        <v>0</v>
      </c>
      <c r="E22" s="357">
        <f t="shared" si="0"/>
        <v>0</v>
      </c>
      <c r="F22" s="344">
        <v>0</v>
      </c>
      <c r="G22" s="344">
        <v>0</v>
      </c>
      <c r="H22" s="344">
        <v>0</v>
      </c>
      <c r="I22" s="344">
        <v>0</v>
      </c>
    </row>
    <row r="23" spans="2:9" ht="15.75" x14ac:dyDescent="0.25">
      <c r="B23" s="362" t="s">
        <v>644</v>
      </c>
      <c r="C23" s="344">
        <v>0</v>
      </c>
      <c r="D23" s="344">
        <v>0</v>
      </c>
      <c r="E23" s="357">
        <f t="shared" si="0"/>
        <v>0</v>
      </c>
      <c r="F23" s="344">
        <v>0</v>
      </c>
      <c r="G23" s="344">
        <v>0</v>
      </c>
      <c r="H23" s="344">
        <v>0</v>
      </c>
      <c r="I23" s="344">
        <v>0</v>
      </c>
    </row>
    <row r="24" spans="2:9" ht="15.75" x14ac:dyDescent="0.25">
      <c r="B24" s="362" t="s">
        <v>645</v>
      </c>
      <c r="C24" s="344">
        <v>0</v>
      </c>
      <c r="D24" s="344">
        <v>0</v>
      </c>
      <c r="E24" s="357">
        <f t="shared" si="0"/>
        <v>0</v>
      </c>
      <c r="F24" s="344">
        <v>0</v>
      </c>
      <c r="G24" s="344">
        <v>0</v>
      </c>
      <c r="H24" s="344">
        <v>0</v>
      </c>
      <c r="I24" s="344">
        <v>0</v>
      </c>
    </row>
    <row r="25" spans="2:9" ht="15.75" x14ac:dyDescent="0.25">
      <c r="B25" s="362" t="s">
        <v>646</v>
      </c>
      <c r="C25" s="344">
        <v>0</v>
      </c>
      <c r="D25" s="344">
        <v>0</v>
      </c>
      <c r="E25" s="357">
        <f t="shared" si="0"/>
        <v>0</v>
      </c>
      <c r="F25" s="344">
        <v>0</v>
      </c>
      <c r="G25" s="344">
        <v>0</v>
      </c>
      <c r="H25" s="344">
        <v>0</v>
      </c>
      <c r="I25" s="344">
        <v>0</v>
      </c>
    </row>
    <row r="26" spans="2:9" ht="15.75" x14ac:dyDescent="0.25">
      <c r="B26" s="362" t="s">
        <v>647</v>
      </c>
      <c r="C26" s="344">
        <v>0</v>
      </c>
      <c r="D26" s="344">
        <v>0</v>
      </c>
      <c r="E26" s="357">
        <f t="shared" si="0"/>
        <v>0</v>
      </c>
      <c r="F26" s="344">
        <v>0</v>
      </c>
      <c r="G26" s="344">
        <v>0</v>
      </c>
      <c r="H26" s="344">
        <v>0</v>
      </c>
      <c r="I26" s="344">
        <v>0</v>
      </c>
    </row>
    <row r="27" spans="2:9" ht="15.75" x14ac:dyDescent="0.25">
      <c r="B27" s="362" t="s">
        <v>648</v>
      </c>
      <c r="C27" s="344">
        <v>0</v>
      </c>
      <c r="D27" s="344">
        <v>0</v>
      </c>
      <c r="E27" s="357">
        <f t="shared" si="0"/>
        <v>0</v>
      </c>
      <c r="F27" s="344">
        <v>0</v>
      </c>
      <c r="G27" s="344">
        <v>0</v>
      </c>
      <c r="H27" s="344">
        <v>0</v>
      </c>
      <c r="I27" s="344">
        <v>0</v>
      </c>
    </row>
    <row r="28" spans="2:9" ht="15.75" x14ac:dyDescent="0.25">
      <c r="B28" s="362" t="s">
        <v>649</v>
      </c>
      <c r="C28" s="344">
        <v>91</v>
      </c>
      <c r="D28" s="344">
        <v>9</v>
      </c>
      <c r="E28" s="357">
        <f t="shared" si="0"/>
        <v>100</v>
      </c>
      <c r="F28" s="344">
        <v>0</v>
      </c>
      <c r="G28" s="344">
        <v>0</v>
      </c>
      <c r="H28" s="344">
        <v>0</v>
      </c>
      <c r="I28" s="344">
        <v>0</v>
      </c>
    </row>
    <row r="29" spans="2:9" ht="15.75" x14ac:dyDescent="0.25">
      <c r="B29" s="362" t="s">
        <v>650</v>
      </c>
      <c r="C29" s="344">
        <v>0</v>
      </c>
      <c r="D29" s="344">
        <v>0</v>
      </c>
      <c r="E29" s="357">
        <f t="shared" si="0"/>
        <v>0</v>
      </c>
      <c r="F29" s="344">
        <v>0</v>
      </c>
      <c r="G29" s="344">
        <v>0</v>
      </c>
      <c r="H29" s="344">
        <v>0</v>
      </c>
      <c r="I29" s="344">
        <v>0</v>
      </c>
    </row>
    <row r="30" spans="2:9" ht="15.75" x14ac:dyDescent="0.25">
      <c r="B30" s="362" t="s">
        <v>651</v>
      </c>
      <c r="C30" s="344">
        <v>0</v>
      </c>
      <c r="D30" s="344">
        <v>0</v>
      </c>
      <c r="E30" s="357">
        <f t="shared" si="0"/>
        <v>0</v>
      </c>
      <c r="F30" s="344">
        <v>0</v>
      </c>
      <c r="G30" s="344">
        <v>0</v>
      </c>
      <c r="H30" s="344">
        <v>0</v>
      </c>
      <c r="I30" s="344">
        <v>0</v>
      </c>
    </row>
    <row r="31" spans="2:9" ht="15.75" x14ac:dyDescent="0.25">
      <c r="B31" s="362" t="s">
        <v>652</v>
      </c>
      <c r="C31" s="344">
        <v>0</v>
      </c>
      <c r="D31" s="344">
        <v>0</v>
      </c>
      <c r="E31" s="357">
        <f t="shared" si="0"/>
        <v>0</v>
      </c>
      <c r="F31" s="344">
        <v>0</v>
      </c>
      <c r="G31" s="344">
        <v>0</v>
      </c>
      <c r="H31" s="344">
        <v>0</v>
      </c>
      <c r="I31" s="344">
        <v>0</v>
      </c>
    </row>
    <row r="32" spans="2:9" ht="15.75" x14ac:dyDescent="0.25">
      <c r="B32" s="362" t="s">
        <v>653</v>
      </c>
      <c r="C32" s="344">
        <v>0</v>
      </c>
      <c r="D32" s="344">
        <v>0</v>
      </c>
      <c r="E32" s="357">
        <f t="shared" si="0"/>
        <v>0</v>
      </c>
      <c r="F32" s="344">
        <v>0</v>
      </c>
      <c r="G32" s="344">
        <v>0</v>
      </c>
      <c r="H32" s="344">
        <v>0</v>
      </c>
      <c r="I32" s="344">
        <v>0</v>
      </c>
    </row>
    <row r="33" spans="2:9" ht="15.75" x14ac:dyDescent="0.25">
      <c r="B33" s="363"/>
      <c r="C33" s="364"/>
      <c r="D33" s="364"/>
      <c r="E33" s="364"/>
      <c r="F33" s="364"/>
      <c r="G33" s="364"/>
      <c r="H33" s="364"/>
      <c r="I33" s="365"/>
    </row>
    <row r="34" spans="2:9" ht="15.75" x14ac:dyDescent="0.25">
      <c r="B34" s="362" t="s">
        <v>402</v>
      </c>
      <c r="C34" s="375">
        <v>208</v>
      </c>
      <c r="D34" s="375">
        <v>16</v>
      </c>
      <c r="E34" s="375">
        <f>SUM(C34:D34)</f>
        <v>224</v>
      </c>
      <c r="F34" s="366">
        <v>0</v>
      </c>
      <c r="G34" s="366">
        <v>0</v>
      </c>
      <c r="H34" s="366">
        <v>0</v>
      </c>
      <c r="I34" s="367">
        <v>0</v>
      </c>
    </row>
    <row r="35" spans="2:9" ht="15.75" x14ac:dyDescent="0.25">
      <c r="B35" s="362" t="s">
        <v>635</v>
      </c>
      <c r="C35" s="344">
        <v>7</v>
      </c>
      <c r="D35" s="344">
        <v>0</v>
      </c>
      <c r="E35" s="357">
        <f>SUM(C35:D35)</f>
        <v>7</v>
      </c>
      <c r="F35" s="344">
        <v>0</v>
      </c>
      <c r="G35" s="344">
        <v>0</v>
      </c>
      <c r="H35" s="344">
        <v>0</v>
      </c>
      <c r="I35" s="344">
        <v>0</v>
      </c>
    </row>
    <row r="36" spans="2:9" ht="15.75" x14ac:dyDescent="0.25">
      <c r="B36" s="362" t="s">
        <v>636</v>
      </c>
      <c r="C36" s="344">
        <v>104</v>
      </c>
      <c r="D36" s="344">
        <v>0</v>
      </c>
      <c r="E36" s="357">
        <f t="shared" ref="E36:E50" si="1">SUM(C36:D36)</f>
        <v>104</v>
      </c>
      <c r="F36" s="344">
        <v>0</v>
      </c>
      <c r="G36" s="344">
        <v>0</v>
      </c>
      <c r="H36" s="344">
        <v>0</v>
      </c>
      <c r="I36" s="344">
        <v>0</v>
      </c>
    </row>
    <row r="37" spans="2:9" ht="15.75" x14ac:dyDescent="0.25">
      <c r="B37" s="362" t="s">
        <v>637</v>
      </c>
      <c r="C37" s="344">
        <v>97</v>
      </c>
      <c r="D37" s="344">
        <v>6</v>
      </c>
      <c r="E37" s="357">
        <f t="shared" si="1"/>
        <v>103</v>
      </c>
      <c r="F37" s="344">
        <v>0</v>
      </c>
      <c r="G37" s="344">
        <v>0</v>
      </c>
      <c r="H37" s="344">
        <v>0</v>
      </c>
      <c r="I37" s="344">
        <v>0</v>
      </c>
    </row>
    <row r="38" spans="2:9" ht="15.75" x14ac:dyDescent="0.25">
      <c r="B38" s="362" t="s">
        <v>654</v>
      </c>
      <c r="C38" s="344">
        <v>0</v>
      </c>
      <c r="D38" s="344">
        <v>0</v>
      </c>
      <c r="E38" s="357">
        <f t="shared" si="1"/>
        <v>0</v>
      </c>
      <c r="F38" s="344">
        <v>0</v>
      </c>
      <c r="G38" s="344">
        <v>0</v>
      </c>
      <c r="H38" s="344">
        <v>0</v>
      </c>
      <c r="I38" s="344">
        <v>0</v>
      </c>
    </row>
    <row r="39" spans="2:9" ht="15.75" x14ac:dyDescent="0.25">
      <c r="B39" s="362" t="s">
        <v>655</v>
      </c>
      <c r="C39" s="344">
        <v>0</v>
      </c>
      <c r="D39" s="344">
        <v>0</v>
      </c>
      <c r="E39" s="357">
        <f t="shared" si="1"/>
        <v>0</v>
      </c>
      <c r="F39" s="344">
        <v>0</v>
      </c>
      <c r="G39" s="344">
        <v>0</v>
      </c>
      <c r="H39" s="344">
        <v>0</v>
      </c>
      <c r="I39" s="344">
        <v>0</v>
      </c>
    </row>
    <row r="40" spans="2:9" ht="15.75" x14ac:dyDescent="0.25">
      <c r="B40" s="362" t="s">
        <v>656</v>
      </c>
      <c r="C40" s="344">
        <v>0</v>
      </c>
      <c r="D40" s="344">
        <v>0</v>
      </c>
      <c r="E40" s="357">
        <f t="shared" si="1"/>
        <v>0</v>
      </c>
      <c r="F40" s="344">
        <v>0</v>
      </c>
      <c r="G40" s="344">
        <v>0</v>
      </c>
      <c r="H40" s="344">
        <v>0</v>
      </c>
      <c r="I40" s="344">
        <v>0</v>
      </c>
    </row>
    <row r="41" spans="2:9" ht="15.75" x14ac:dyDescent="0.25">
      <c r="B41" s="362" t="s">
        <v>657</v>
      </c>
      <c r="C41" s="344">
        <v>0</v>
      </c>
      <c r="D41" s="344">
        <v>0</v>
      </c>
      <c r="E41" s="357">
        <f t="shared" si="1"/>
        <v>0</v>
      </c>
      <c r="F41" s="344">
        <v>0</v>
      </c>
      <c r="G41" s="344">
        <v>0</v>
      </c>
      <c r="H41" s="344">
        <v>0</v>
      </c>
      <c r="I41" s="344">
        <v>0</v>
      </c>
    </row>
    <row r="42" spans="2:9" ht="15.75" x14ac:dyDescent="0.25">
      <c r="B42" s="362" t="s">
        <v>658</v>
      </c>
      <c r="C42" s="344">
        <v>0</v>
      </c>
      <c r="D42" s="344">
        <v>0</v>
      </c>
      <c r="E42" s="357">
        <f t="shared" si="1"/>
        <v>0</v>
      </c>
      <c r="F42" s="344">
        <v>0</v>
      </c>
      <c r="G42" s="344">
        <v>0</v>
      </c>
      <c r="H42" s="344">
        <v>0</v>
      </c>
      <c r="I42" s="344">
        <v>0</v>
      </c>
    </row>
    <row r="43" spans="2:9" ht="15.75" x14ac:dyDescent="0.25">
      <c r="B43" s="362" t="s">
        <v>659</v>
      </c>
      <c r="C43" s="344">
        <v>0</v>
      </c>
      <c r="D43" s="344">
        <v>0</v>
      </c>
      <c r="E43" s="357">
        <f t="shared" si="1"/>
        <v>0</v>
      </c>
      <c r="F43" s="344">
        <v>0</v>
      </c>
      <c r="G43" s="344">
        <v>0</v>
      </c>
      <c r="H43" s="344">
        <v>0</v>
      </c>
      <c r="I43" s="344">
        <v>0</v>
      </c>
    </row>
    <row r="44" spans="2:9" ht="15.75" x14ac:dyDescent="0.25">
      <c r="B44" s="362" t="s">
        <v>660</v>
      </c>
      <c r="C44" s="344">
        <v>0</v>
      </c>
      <c r="D44" s="344">
        <v>0</v>
      </c>
      <c r="E44" s="357">
        <f t="shared" si="1"/>
        <v>0</v>
      </c>
      <c r="F44" s="344">
        <v>0</v>
      </c>
      <c r="G44" s="344">
        <v>0</v>
      </c>
      <c r="H44" s="344">
        <v>0</v>
      </c>
      <c r="I44" s="344">
        <v>0</v>
      </c>
    </row>
    <row r="45" spans="2:9" ht="15.75" x14ac:dyDescent="0.25">
      <c r="B45" s="362" t="s">
        <v>661</v>
      </c>
      <c r="C45" s="344">
        <v>0</v>
      </c>
      <c r="D45" s="344">
        <v>0</v>
      </c>
      <c r="E45" s="357">
        <f t="shared" si="1"/>
        <v>0</v>
      </c>
      <c r="F45" s="344">
        <v>0</v>
      </c>
      <c r="G45" s="344">
        <v>0</v>
      </c>
      <c r="H45" s="344">
        <v>0</v>
      </c>
      <c r="I45" s="344">
        <v>0</v>
      </c>
    </row>
    <row r="46" spans="2:9" ht="15.75" x14ac:dyDescent="0.25">
      <c r="B46" s="362" t="s">
        <v>662</v>
      </c>
      <c r="C46" s="344">
        <v>0</v>
      </c>
      <c r="D46" s="344">
        <v>0</v>
      </c>
      <c r="E46" s="357">
        <f t="shared" si="1"/>
        <v>0</v>
      </c>
      <c r="F46" s="344">
        <v>0</v>
      </c>
      <c r="G46" s="344">
        <v>0</v>
      </c>
      <c r="H46" s="344">
        <v>0</v>
      </c>
      <c r="I46" s="344">
        <v>0</v>
      </c>
    </row>
    <row r="47" spans="2:9" ht="15.75" x14ac:dyDescent="0.25">
      <c r="B47" s="362" t="s">
        <v>663</v>
      </c>
      <c r="C47" s="344">
        <v>0</v>
      </c>
      <c r="D47" s="344">
        <v>10</v>
      </c>
      <c r="E47" s="357">
        <f t="shared" si="1"/>
        <v>10</v>
      </c>
      <c r="F47" s="344">
        <v>0</v>
      </c>
      <c r="G47" s="344">
        <v>0</v>
      </c>
      <c r="H47" s="344">
        <v>0</v>
      </c>
      <c r="I47" s="344">
        <v>0</v>
      </c>
    </row>
    <row r="48" spans="2:9" ht="15.75" x14ac:dyDescent="0.25">
      <c r="B48" s="362" t="s">
        <v>664</v>
      </c>
      <c r="C48" s="344">
        <v>0</v>
      </c>
      <c r="D48" s="344">
        <v>0</v>
      </c>
      <c r="E48" s="357">
        <f t="shared" si="1"/>
        <v>0</v>
      </c>
      <c r="F48" s="344">
        <v>0</v>
      </c>
      <c r="G48" s="344">
        <v>0</v>
      </c>
      <c r="H48" s="344">
        <v>0</v>
      </c>
      <c r="I48" s="344">
        <v>0</v>
      </c>
    </row>
    <row r="49" spans="2:9" ht="15.75" x14ac:dyDescent="0.25">
      <c r="B49" s="362" t="s">
        <v>665</v>
      </c>
      <c r="C49" s="344">
        <v>0</v>
      </c>
      <c r="D49" s="344">
        <v>0</v>
      </c>
      <c r="E49" s="357">
        <f t="shared" si="1"/>
        <v>0</v>
      </c>
      <c r="F49" s="344">
        <v>0</v>
      </c>
      <c r="G49" s="344">
        <v>0</v>
      </c>
      <c r="H49" s="344">
        <v>0</v>
      </c>
      <c r="I49" s="344">
        <v>0</v>
      </c>
    </row>
    <row r="50" spans="2:9" ht="16.5" thickBot="1" x14ac:dyDescent="0.3">
      <c r="B50" s="368" t="s">
        <v>666</v>
      </c>
      <c r="C50" s="344">
        <v>0</v>
      </c>
      <c r="D50" s="344">
        <v>0</v>
      </c>
      <c r="E50" s="357">
        <f t="shared" si="1"/>
        <v>0</v>
      </c>
      <c r="F50" s="344">
        <v>0</v>
      </c>
      <c r="G50" s="344">
        <v>0</v>
      </c>
      <c r="H50" s="344">
        <v>0</v>
      </c>
      <c r="I50" s="344">
        <v>0</v>
      </c>
    </row>
  </sheetData>
  <conditionalFormatting sqref="C33:I34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L96"/>
  <sheetViews>
    <sheetView workbookViewId="0">
      <pane ySplit="5" topLeftCell="A6" activePane="bottomLeft" state="frozen"/>
      <selection pane="bottomLeft" activeCell="L16" sqref="L16"/>
    </sheetView>
  </sheetViews>
  <sheetFormatPr defaultRowHeight="15" x14ac:dyDescent="0.25"/>
  <cols>
    <col min="2" max="2" width="37.28515625" customWidth="1"/>
    <col min="3" max="3" width="9.7109375" customWidth="1"/>
    <col min="4" max="4" width="10.140625" customWidth="1"/>
    <col min="5" max="5" width="14.7109375" customWidth="1"/>
    <col min="6" max="6" width="12.140625" customWidth="1"/>
    <col min="7" max="7" width="10.140625" customWidth="1"/>
    <col min="8" max="8" width="10.28515625" customWidth="1"/>
    <col min="9" max="9" width="10.140625" customWidth="1"/>
    <col min="10" max="10" width="10.42578125" customWidth="1"/>
    <col min="11" max="11" width="10.5703125" customWidth="1"/>
    <col min="12" max="12" width="46.42578125" customWidth="1"/>
  </cols>
  <sheetData>
    <row r="2" spans="2:12" ht="19.5" thickBot="1" x14ac:dyDescent="0.35">
      <c r="C2" s="270" t="s">
        <v>629</v>
      </c>
      <c r="D2" s="270"/>
    </row>
    <row r="3" spans="2:12" ht="15.75" thickBot="1" x14ac:dyDescent="0.3">
      <c r="B3" s="482" t="s">
        <v>468</v>
      </c>
      <c r="C3" s="485" t="s">
        <v>469</v>
      </c>
      <c r="D3" s="486"/>
      <c r="E3" s="487"/>
      <c r="F3" s="487"/>
      <c r="G3" s="487"/>
      <c r="H3" s="487"/>
      <c r="I3" s="240"/>
      <c r="J3" s="240"/>
      <c r="K3" s="241"/>
      <c r="L3" s="242"/>
    </row>
    <row r="4" spans="2:12" ht="36.75" customHeight="1" thickBot="1" x14ac:dyDescent="0.3">
      <c r="B4" s="483"/>
      <c r="C4" s="488" t="s">
        <v>592</v>
      </c>
      <c r="D4" s="489"/>
      <c r="E4" s="490"/>
      <c r="F4" s="479" t="s">
        <v>470</v>
      </c>
      <c r="G4" s="480"/>
      <c r="H4" s="481"/>
      <c r="I4" s="479" t="s">
        <v>471</v>
      </c>
      <c r="J4" s="480"/>
      <c r="K4" s="481"/>
      <c r="L4" s="243" t="s">
        <v>472</v>
      </c>
    </row>
    <row r="5" spans="2:12" ht="58.5" customHeight="1" thickBot="1" x14ac:dyDescent="0.3">
      <c r="B5" s="484"/>
      <c r="C5" s="244" t="s">
        <v>593</v>
      </c>
      <c r="D5" s="244" t="s">
        <v>473</v>
      </c>
      <c r="E5" s="244" t="s">
        <v>594</v>
      </c>
      <c r="F5" s="244" t="s">
        <v>593</v>
      </c>
      <c r="G5" s="244" t="s">
        <v>473</v>
      </c>
      <c r="H5" s="244" t="s">
        <v>474</v>
      </c>
      <c r="I5" s="244" t="s">
        <v>593</v>
      </c>
      <c r="J5" s="244" t="s">
        <v>473</v>
      </c>
      <c r="K5" s="244" t="s">
        <v>474</v>
      </c>
      <c r="L5" s="245"/>
    </row>
    <row r="6" spans="2:12" ht="15" customHeight="1" thickBot="1" x14ac:dyDescent="0.3">
      <c r="B6" s="246" t="s">
        <v>475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2:12" ht="15" customHeight="1" thickBot="1" x14ac:dyDescent="0.3">
      <c r="B7" s="248" t="s">
        <v>476</v>
      </c>
      <c r="C7" s="249"/>
      <c r="D7" s="249"/>
      <c r="E7" s="249"/>
      <c r="F7" s="249"/>
      <c r="G7" s="249"/>
      <c r="H7" s="249"/>
      <c r="I7" s="249"/>
      <c r="J7" s="249"/>
      <c r="K7" s="249"/>
      <c r="L7" s="250"/>
    </row>
    <row r="8" spans="2:12" ht="15" customHeight="1" x14ac:dyDescent="0.25">
      <c r="B8" s="251" t="s">
        <v>477</v>
      </c>
      <c r="C8" s="271">
        <f>'[1]Korr+Krimi Organizuar'!C8+'[1]Korr+Krimi Organizuar'!C8+'[2]Korr+Krimi Organizuar'!C8</f>
        <v>0</v>
      </c>
      <c r="D8" s="271">
        <f>'[1]Korr+Krimi Organizuar'!D8+'[1]Korr+Krimi Organizuar'!D8+'[2]Korr+Krimi Organizuar'!D8</f>
        <v>0</v>
      </c>
      <c r="E8" s="271">
        <f>'[1]Korr+Krimi Organizuar'!E8+'[1]Korr+Krimi Organizuar'!E8+'[2]Korr+Krimi Organizuar'!E8</f>
        <v>0</v>
      </c>
      <c r="F8" s="271"/>
      <c r="G8" s="271"/>
      <c r="H8" s="271"/>
      <c r="I8" s="272"/>
      <c r="J8" s="272"/>
      <c r="K8" s="272"/>
      <c r="L8" s="273"/>
    </row>
    <row r="9" spans="2:12" ht="24" x14ac:dyDescent="0.25">
      <c r="B9" s="251" t="s">
        <v>478</v>
      </c>
      <c r="C9" s="271">
        <f>'[1]Korr+Krimi Organizuar'!C9+'[1]Korr+Krimi Organizuar'!C9+'[2]Korr+Krimi Organizuar'!C9</f>
        <v>0</v>
      </c>
      <c r="D9" s="271">
        <f>'[1]Korr+Krimi Organizuar'!D9+'[1]Korr+Krimi Organizuar'!D9+'[2]Korr+Krimi Organizuar'!D9</f>
        <v>0</v>
      </c>
      <c r="E9" s="271">
        <f>'[1]Korr+Krimi Organizuar'!E9+'[1]Korr+Krimi Organizuar'!E9+'[2]Korr+Krimi Organizuar'!E9</f>
        <v>0</v>
      </c>
      <c r="F9" s="271"/>
      <c r="G9" s="271"/>
      <c r="H9" s="271"/>
      <c r="I9" s="272"/>
      <c r="J9" s="272"/>
      <c r="K9" s="272"/>
      <c r="L9" s="274"/>
    </row>
    <row r="10" spans="2:12" ht="15" customHeight="1" x14ac:dyDescent="0.25">
      <c r="B10" s="251" t="s">
        <v>479</v>
      </c>
      <c r="C10" s="271">
        <f>'[1]Korr+Krimi Organizuar'!C10+'[1]Korr+Krimi Organizuar'!C10+'[2]Korr+Krimi Organizuar'!C10</f>
        <v>0</v>
      </c>
      <c r="D10" s="271">
        <f>'[1]Korr+Krimi Organizuar'!D10+'[1]Korr+Krimi Organizuar'!D10+'[2]Korr+Krimi Organizuar'!D10</f>
        <v>0</v>
      </c>
      <c r="E10" s="271">
        <f>'[1]Korr+Krimi Organizuar'!E10+'[1]Korr+Krimi Organizuar'!E10+'[2]Korr+Krimi Organizuar'!E10</f>
        <v>0</v>
      </c>
      <c r="F10" s="271"/>
      <c r="G10" s="271"/>
      <c r="H10" s="271"/>
      <c r="I10" s="272"/>
      <c r="J10" s="272"/>
      <c r="K10" s="272"/>
      <c r="L10" s="271"/>
    </row>
    <row r="11" spans="2:12" ht="15" customHeight="1" thickBot="1" x14ac:dyDescent="0.3">
      <c r="B11" s="251" t="s">
        <v>480</v>
      </c>
      <c r="C11" s="271">
        <f>'[1]Korr+Krimi Organizuar'!C11+'[1]Korr+Krimi Organizuar'!C11+'[2]Korr+Krimi Organizuar'!C11</f>
        <v>0</v>
      </c>
      <c r="D11" s="271">
        <f>'[1]Korr+Krimi Organizuar'!D11+'[1]Korr+Krimi Organizuar'!D11+'[2]Korr+Krimi Organizuar'!D11</f>
        <v>0</v>
      </c>
      <c r="E11" s="271">
        <f>'[1]Korr+Krimi Organizuar'!E11+'[1]Korr+Krimi Organizuar'!E11+'[2]Korr+Krimi Organizuar'!E11</f>
        <v>0</v>
      </c>
      <c r="F11" s="271"/>
      <c r="G11" s="271"/>
      <c r="H11" s="271"/>
      <c r="I11" s="272"/>
      <c r="J11" s="272"/>
      <c r="K11" s="272"/>
      <c r="L11" s="271"/>
    </row>
    <row r="12" spans="2:12" ht="15" customHeight="1" thickBot="1" x14ac:dyDescent="0.3">
      <c r="B12" s="253" t="s">
        <v>481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</row>
    <row r="13" spans="2:12" ht="24" x14ac:dyDescent="0.25">
      <c r="B13" s="251" t="s">
        <v>482</v>
      </c>
      <c r="C13" s="271">
        <f>'[1]Korr+Krimi Organizuar'!C13+'[1]Korr+Krimi Organizuar'!C13+'[2]Korr+Krimi Organizuar'!C13</f>
        <v>0</v>
      </c>
      <c r="D13" s="271">
        <f>'[1]Korr+Krimi Organizuar'!D13+'[1]Korr+Krimi Organizuar'!D13+'[2]Korr+Krimi Organizuar'!D13</f>
        <v>0</v>
      </c>
      <c r="E13" s="271">
        <f>'[1]Korr+Krimi Organizuar'!E13+'[1]Korr+Krimi Organizuar'!E13+'[2]Korr+Krimi Organizuar'!E13</f>
        <v>0</v>
      </c>
      <c r="F13" s="271"/>
      <c r="G13" s="271"/>
      <c r="H13" s="271"/>
      <c r="I13" s="272"/>
      <c r="J13" s="272"/>
      <c r="K13" s="272"/>
      <c r="L13" s="271"/>
    </row>
    <row r="14" spans="2:12" ht="36.75" thickBot="1" x14ac:dyDescent="0.3">
      <c r="B14" s="251" t="s">
        <v>483</v>
      </c>
      <c r="C14" s="271">
        <f>'[1]Korr+Krimi Organizuar'!C14+'[1]Korr+Krimi Organizuar'!C14+'[2]Korr+Krimi Organizuar'!C14</f>
        <v>0</v>
      </c>
      <c r="D14" s="271">
        <f>'[1]Korr+Krimi Organizuar'!D14+'[1]Korr+Krimi Organizuar'!D14+'[2]Korr+Krimi Organizuar'!D14</f>
        <v>0</v>
      </c>
      <c r="E14" s="271">
        <f>'[1]Korr+Krimi Organizuar'!E14+'[1]Korr+Krimi Organizuar'!E14+'[2]Korr+Krimi Organizuar'!E14</f>
        <v>0</v>
      </c>
      <c r="F14" s="271"/>
      <c r="G14" s="271"/>
      <c r="H14" s="271"/>
      <c r="I14" s="272"/>
      <c r="J14" s="272"/>
      <c r="K14" s="272"/>
      <c r="L14" s="271"/>
    </row>
    <row r="15" spans="2:12" ht="15" customHeight="1" thickBot="1" x14ac:dyDescent="0.3">
      <c r="B15" s="253" t="s">
        <v>484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50"/>
    </row>
    <row r="16" spans="2:12" ht="24" x14ac:dyDescent="0.25">
      <c r="B16" s="251" t="s">
        <v>485</v>
      </c>
      <c r="C16" s="271">
        <f>'[1]Korr+Krimi Organizuar'!C16+'[1]Korr+Krimi Organizuar'!C16+'[2]Korr+Krimi Organizuar'!C16</f>
        <v>0</v>
      </c>
      <c r="D16" s="271">
        <f>'[1]Korr+Krimi Organizuar'!D16+'[1]Korr+Krimi Organizuar'!D16+'[2]Korr+Krimi Organizuar'!D16</f>
        <v>0</v>
      </c>
      <c r="E16" s="271">
        <f>'[1]Korr+Krimi Organizuar'!E16+'[1]Korr+Krimi Organizuar'!E16+'[2]Korr+Krimi Organizuar'!E16</f>
        <v>0</v>
      </c>
      <c r="F16" s="271"/>
      <c r="G16" s="271"/>
      <c r="H16" s="271"/>
      <c r="I16" s="272"/>
      <c r="J16" s="272"/>
      <c r="K16" s="272"/>
      <c r="L16" s="271"/>
    </row>
    <row r="17" spans="2:12" ht="15" customHeight="1" thickBot="1" x14ac:dyDescent="0.3">
      <c r="B17" s="251" t="s">
        <v>486</v>
      </c>
      <c r="C17" s="271">
        <f>'[1]Korr+Krimi Organizuar'!C17+'[1]Korr+Krimi Organizuar'!C17+'[2]Korr+Krimi Organizuar'!C17</f>
        <v>0</v>
      </c>
      <c r="D17" s="271">
        <f>'[1]Korr+Krimi Organizuar'!D17+'[1]Korr+Krimi Organizuar'!D17+'[2]Korr+Krimi Organizuar'!D17</f>
        <v>0</v>
      </c>
      <c r="E17" s="271">
        <f>'[1]Korr+Krimi Organizuar'!E17+'[1]Korr+Krimi Organizuar'!E17+'[2]Korr+Krimi Organizuar'!E17</f>
        <v>0</v>
      </c>
      <c r="F17" s="271"/>
      <c r="G17" s="271"/>
      <c r="H17" s="271"/>
      <c r="I17" s="272"/>
      <c r="J17" s="272"/>
      <c r="K17" s="272"/>
      <c r="L17" s="271"/>
    </row>
    <row r="18" spans="2:12" ht="15" customHeight="1" thickBot="1" x14ac:dyDescent="0.3">
      <c r="B18" s="253" t="s">
        <v>487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50"/>
    </row>
    <row r="19" spans="2:12" ht="15" customHeight="1" x14ac:dyDescent="0.25">
      <c r="B19" s="251" t="s">
        <v>488</v>
      </c>
      <c r="C19" s="271">
        <f>'[1]Korr+Krimi Organizuar'!C19+'[1]Korr+Krimi Organizuar'!C19+'[2]Korr+Krimi Organizuar'!C19</f>
        <v>0</v>
      </c>
      <c r="D19" s="271">
        <f>'[1]Korr+Krimi Organizuar'!D19+'[1]Korr+Krimi Organizuar'!D19+'[2]Korr+Krimi Organizuar'!D19</f>
        <v>0</v>
      </c>
      <c r="E19" s="271">
        <f>'[1]Korr+Krimi Organizuar'!E19+'[1]Korr+Krimi Organizuar'!E19+'[2]Korr+Krimi Organizuar'!E19</f>
        <v>0</v>
      </c>
      <c r="F19" s="271"/>
      <c r="G19" s="271"/>
      <c r="H19" s="271"/>
      <c r="I19" s="272"/>
      <c r="J19" s="272"/>
      <c r="K19" s="272"/>
      <c r="L19" s="271"/>
    </row>
    <row r="20" spans="2:12" ht="15" customHeight="1" thickBot="1" x14ac:dyDescent="0.3">
      <c r="B20" s="251" t="s">
        <v>489</v>
      </c>
      <c r="C20" s="271">
        <f>'[1]Korr+Krimi Organizuar'!C20+'[1]Korr+Krimi Organizuar'!C20+'[2]Korr+Krimi Organizuar'!C20</f>
        <v>0</v>
      </c>
      <c r="D20" s="271">
        <f>'[1]Korr+Krimi Organizuar'!D20+'[1]Korr+Krimi Organizuar'!D20+'[2]Korr+Krimi Organizuar'!D20</f>
        <v>0</v>
      </c>
      <c r="E20" s="271">
        <f>'[1]Korr+Krimi Organizuar'!E20+'[1]Korr+Krimi Organizuar'!E20+'[2]Korr+Krimi Organizuar'!E20</f>
        <v>0</v>
      </c>
      <c r="F20" s="271"/>
      <c r="G20" s="271"/>
      <c r="H20" s="271"/>
      <c r="I20" s="272"/>
      <c r="J20" s="272"/>
      <c r="K20" s="272"/>
      <c r="L20" s="271"/>
    </row>
    <row r="21" spans="2:12" ht="15" customHeight="1" thickBot="1" x14ac:dyDescent="0.3">
      <c r="B21" s="253" t="s">
        <v>490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50"/>
    </row>
    <row r="22" spans="2:12" ht="24" x14ac:dyDescent="0.25">
      <c r="B22" s="251" t="s">
        <v>491</v>
      </c>
      <c r="C22" s="271">
        <f>'[1]Korr+Krimi Organizuar'!C22+'[1]Korr+Krimi Organizuar'!C22+'[2]Korr+Krimi Organizuar'!C22</f>
        <v>0</v>
      </c>
      <c r="D22" s="271">
        <f>'[1]Korr+Krimi Organizuar'!D22+'[1]Korr+Krimi Organizuar'!D22+'[2]Korr+Krimi Organizuar'!D22</f>
        <v>0</v>
      </c>
      <c r="E22" s="271">
        <f>'[1]Korr+Krimi Organizuar'!E22+'[1]Korr+Krimi Organizuar'!E22+'[2]Korr+Krimi Organizuar'!E22</f>
        <v>0</v>
      </c>
      <c r="F22" s="271"/>
      <c r="G22" s="271"/>
      <c r="H22" s="271"/>
      <c r="I22" s="272"/>
      <c r="J22" s="272"/>
      <c r="K22" s="272"/>
      <c r="L22" s="271"/>
    </row>
    <row r="23" spans="2:12" ht="24.75" thickBot="1" x14ac:dyDescent="0.3">
      <c r="B23" s="251" t="s">
        <v>492</v>
      </c>
      <c r="C23" s="271">
        <f>'[1]Korr+Krimi Organizuar'!C23+'[1]Korr+Krimi Organizuar'!C23+'[2]Korr+Krimi Organizuar'!C23</f>
        <v>0</v>
      </c>
      <c r="D23" s="271">
        <f>'[1]Korr+Krimi Organizuar'!D23+'[1]Korr+Krimi Organizuar'!D23+'[2]Korr+Krimi Organizuar'!D23</f>
        <v>0</v>
      </c>
      <c r="E23" s="271">
        <f>'[1]Korr+Krimi Organizuar'!E23+'[1]Korr+Krimi Organizuar'!E23+'[2]Korr+Krimi Organizuar'!E23</f>
        <v>0</v>
      </c>
      <c r="F23" s="271"/>
      <c r="G23" s="271"/>
      <c r="H23" s="271"/>
      <c r="I23" s="272"/>
      <c r="J23" s="272"/>
      <c r="K23" s="272"/>
      <c r="L23" s="271"/>
    </row>
    <row r="24" spans="2:12" ht="15" customHeight="1" thickBot="1" x14ac:dyDescent="0.3">
      <c r="B24" s="253" t="s">
        <v>493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50"/>
    </row>
    <row r="25" spans="2:12" ht="15" customHeight="1" x14ac:dyDescent="0.25">
      <c r="B25" s="251" t="s">
        <v>494</v>
      </c>
      <c r="C25" s="271"/>
      <c r="D25" s="271"/>
      <c r="E25" s="271"/>
      <c r="F25" s="271"/>
      <c r="G25" s="271"/>
      <c r="H25" s="271"/>
      <c r="I25" s="272"/>
      <c r="J25" s="272"/>
      <c r="K25" s="272"/>
      <c r="L25" s="271"/>
    </row>
    <row r="26" spans="2:12" ht="15" customHeight="1" x14ac:dyDescent="0.25">
      <c r="B26" s="251" t="s">
        <v>495</v>
      </c>
      <c r="C26" s="271"/>
      <c r="D26" s="271"/>
      <c r="E26" s="271"/>
      <c r="F26" s="271"/>
      <c r="G26" s="271"/>
      <c r="H26" s="271"/>
      <c r="I26" s="272"/>
      <c r="J26" s="272"/>
      <c r="K26" s="272"/>
      <c r="L26" s="275"/>
    </row>
    <row r="27" spans="2:12" ht="15" customHeight="1" x14ac:dyDescent="0.25">
      <c r="B27" s="267" t="s">
        <v>589</v>
      </c>
      <c r="C27" s="271"/>
      <c r="D27" s="271"/>
      <c r="E27" s="271"/>
      <c r="F27" s="271"/>
      <c r="G27" s="271"/>
      <c r="H27" s="271"/>
      <c r="I27" s="272"/>
      <c r="J27" s="272"/>
      <c r="K27" s="272"/>
      <c r="L27" s="275"/>
    </row>
    <row r="28" spans="2:12" ht="24" x14ac:dyDescent="0.25">
      <c r="B28" s="251" t="s">
        <v>496</v>
      </c>
      <c r="C28" s="271">
        <f>'[1]Korr+Krimi Organizuar'!C28+'[1]Korr+Krimi Organizuar'!C28+'[2]Korr+Krimi Organizuar'!C28</f>
        <v>0</v>
      </c>
      <c r="D28" s="271">
        <f>'[1]Korr+Krimi Organizuar'!D28+'[1]Korr+Krimi Organizuar'!D28+'[2]Korr+Krimi Organizuar'!D28</f>
        <v>0</v>
      </c>
      <c r="E28" s="271">
        <f>'[1]Korr+Krimi Organizuar'!E28+'[1]Korr+Krimi Organizuar'!E28+'[2]Korr+Krimi Organizuar'!E28</f>
        <v>0</v>
      </c>
      <c r="F28" s="271"/>
      <c r="G28" s="271"/>
      <c r="H28" s="271"/>
      <c r="I28" s="272"/>
      <c r="J28" s="272"/>
      <c r="K28" s="272"/>
      <c r="L28" s="271"/>
    </row>
    <row r="29" spans="2:12" ht="24" x14ac:dyDescent="0.25">
      <c r="B29" s="251" t="s">
        <v>497</v>
      </c>
      <c r="C29" s="271">
        <f>'[1]Korr+Krimi Organizuar'!C29+'[1]Korr+Krimi Organizuar'!C29+'[2]Korr+Krimi Organizuar'!C29</f>
        <v>0</v>
      </c>
      <c r="D29" s="271">
        <f>'[1]Korr+Krimi Organizuar'!D29+'[1]Korr+Krimi Organizuar'!D29+'[2]Korr+Krimi Organizuar'!D29</f>
        <v>0</v>
      </c>
      <c r="E29" s="271">
        <f>'[1]Korr+Krimi Organizuar'!E29+'[1]Korr+Krimi Organizuar'!E29+'[2]Korr+Krimi Organizuar'!E29</f>
        <v>0</v>
      </c>
      <c r="F29" s="271"/>
      <c r="G29" s="271"/>
      <c r="H29" s="271"/>
      <c r="I29" s="272"/>
      <c r="J29" s="272"/>
      <c r="K29" s="272"/>
      <c r="L29" s="271"/>
    </row>
    <row r="30" spans="2:12" ht="24.75" thickBot="1" x14ac:dyDescent="0.3">
      <c r="B30" s="251" t="s">
        <v>498</v>
      </c>
      <c r="C30" s="271">
        <f>'[1]Korr+Krimi Organizuar'!C30+'[1]Korr+Krimi Organizuar'!C30+'[2]Korr+Krimi Organizuar'!C30</f>
        <v>0</v>
      </c>
      <c r="D30" s="271">
        <f>'[1]Korr+Krimi Organizuar'!D30+'[1]Korr+Krimi Organizuar'!D30+'[2]Korr+Krimi Organizuar'!D30</f>
        <v>0</v>
      </c>
      <c r="E30" s="271">
        <f>'[1]Korr+Krimi Organizuar'!E30+'[1]Korr+Krimi Organizuar'!E30+'[2]Korr+Krimi Organizuar'!E30</f>
        <v>0</v>
      </c>
      <c r="F30" s="271"/>
      <c r="G30" s="271"/>
      <c r="H30" s="271"/>
      <c r="I30" s="272"/>
      <c r="J30" s="272"/>
      <c r="K30" s="272"/>
      <c r="L30" s="271"/>
    </row>
    <row r="31" spans="2:12" ht="15" customHeight="1" thickBot="1" x14ac:dyDescent="0.3">
      <c r="B31" s="253" t="s">
        <v>499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50"/>
    </row>
    <row r="32" spans="2:12" ht="24" x14ac:dyDescent="0.25">
      <c r="B32" s="251" t="s">
        <v>500</v>
      </c>
      <c r="C32" s="271">
        <f>'[1]Korr+Krimi Organizuar'!C32+'[1]Korr+Krimi Organizuar'!C32+'[2]Korr+Krimi Organizuar'!C32</f>
        <v>0</v>
      </c>
      <c r="D32" s="271">
        <f>'[1]Korr+Krimi Organizuar'!D32+'[1]Korr+Krimi Organizuar'!D32+'[2]Korr+Krimi Organizuar'!D32</f>
        <v>0</v>
      </c>
      <c r="E32" s="271">
        <f>'[1]Korr+Krimi Organizuar'!E32+'[1]Korr+Krimi Organizuar'!E32+'[2]Korr+Krimi Organizuar'!E32</f>
        <v>0</v>
      </c>
      <c r="F32" s="271"/>
      <c r="G32" s="271"/>
      <c r="H32" s="271"/>
      <c r="I32" s="272"/>
      <c r="J32" s="272"/>
      <c r="K32" s="272"/>
      <c r="L32" s="271"/>
    </row>
    <row r="33" spans="2:12" ht="36.75" thickBot="1" x14ac:dyDescent="0.3">
      <c r="B33" s="251" t="s">
        <v>501</v>
      </c>
      <c r="C33" s="271">
        <f>'[1]Korr+Krimi Organizuar'!C33+'[1]Korr+Krimi Organizuar'!C33+'[2]Korr+Krimi Organizuar'!C33</f>
        <v>0</v>
      </c>
      <c r="D33" s="271">
        <f>'[1]Korr+Krimi Organizuar'!D33+'[1]Korr+Krimi Organizuar'!D33+'[2]Korr+Krimi Organizuar'!D33</f>
        <v>0</v>
      </c>
      <c r="E33" s="271">
        <f>'[1]Korr+Krimi Organizuar'!E33+'[1]Korr+Krimi Organizuar'!E33+'[2]Korr+Krimi Organizuar'!E33</f>
        <v>0</v>
      </c>
      <c r="F33" s="271"/>
      <c r="G33" s="271"/>
      <c r="H33" s="271"/>
      <c r="I33" s="272"/>
      <c r="J33" s="272"/>
      <c r="K33" s="272"/>
      <c r="L33" s="271"/>
    </row>
    <row r="34" spans="2:12" ht="15" customHeight="1" thickBot="1" x14ac:dyDescent="0.3">
      <c r="B34" s="253" t="s">
        <v>502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50"/>
    </row>
    <row r="35" spans="2:12" ht="24" x14ac:dyDescent="0.25">
      <c r="B35" s="251" t="s">
        <v>503</v>
      </c>
      <c r="C35" s="271">
        <f>'[1]Korr+Krimi Organizuar'!C35+'[1]Korr+Krimi Organizuar'!C35+'[2]Korr+Krimi Organizuar'!C35</f>
        <v>0</v>
      </c>
      <c r="D35" s="271">
        <f>'[1]Korr+Krimi Organizuar'!D35+'[1]Korr+Krimi Organizuar'!D35+'[2]Korr+Krimi Organizuar'!D35</f>
        <v>0</v>
      </c>
      <c r="E35" s="271">
        <f>'[1]Korr+Krimi Organizuar'!E35+'[1]Korr+Krimi Organizuar'!E35+'[2]Korr+Krimi Organizuar'!E35</f>
        <v>0</v>
      </c>
      <c r="F35" s="271"/>
      <c r="G35" s="271"/>
      <c r="H35" s="271"/>
      <c r="I35" s="272"/>
      <c r="J35" s="272"/>
      <c r="K35" s="272"/>
      <c r="L35" s="271"/>
    </row>
    <row r="36" spans="2:12" ht="15" customHeight="1" x14ac:dyDescent="0.25">
      <c r="B36" s="251" t="s">
        <v>504</v>
      </c>
      <c r="C36" s="271">
        <f>'[1]Korr+Krimi Organizuar'!C36+'[1]Korr+Krimi Organizuar'!C36+'[2]Korr+Krimi Organizuar'!C36</f>
        <v>0</v>
      </c>
      <c r="D36" s="271">
        <f>'[1]Korr+Krimi Organizuar'!D36+'[1]Korr+Krimi Organizuar'!D36+'[2]Korr+Krimi Organizuar'!D36</f>
        <v>0</v>
      </c>
      <c r="E36" s="271">
        <f>'[1]Korr+Krimi Organizuar'!E36+'[1]Korr+Krimi Organizuar'!E36+'[2]Korr+Krimi Organizuar'!E36</f>
        <v>0</v>
      </c>
      <c r="F36" s="271"/>
      <c r="G36" s="271"/>
      <c r="H36" s="271"/>
      <c r="I36" s="272"/>
      <c r="J36" s="272"/>
      <c r="K36" s="272"/>
      <c r="L36" s="271"/>
    </row>
    <row r="37" spans="2:12" x14ac:dyDescent="0.25">
      <c r="B37" s="251" t="s">
        <v>505</v>
      </c>
      <c r="C37" s="271">
        <f>'[1]Korr+Krimi Organizuar'!C37+'[1]Korr+Krimi Organizuar'!C37+'[2]Korr+Krimi Organizuar'!C37</f>
        <v>0</v>
      </c>
      <c r="D37" s="271">
        <f>'[1]Korr+Krimi Organizuar'!D37+'[1]Korr+Krimi Organizuar'!D37+'[2]Korr+Krimi Organizuar'!D37</f>
        <v>0</v>
      </c>
      <c r="E37" s="271">
        <f>'[1]Korr+Krimi Organizuar'!E37+'[1]Korr+Krimi Organizuar'!E37+'[2]Korr+Krimi Organizuar'!E37</f>
        <v>0</v>
      </c>
      <c r="F37" s="271"/>
      <c r="G37" s="271"/>
      <c r="H37" s="271"/>
      <c r="I37" s="272"/>
      <c r="J37" s="272"/>
      <c r="K37" s="272"/>
      <c r="L37" s="271"/>
    </row>
    <row r="38" spans="2:12" ht="24" x14ac:dyDescent="0.25">
      <c r="B38" s="251" t="s">
        <v>506</v>
      </c>
      <c r="C38" s="271">
        <f>'[1]Korr+Krimi Organizuar'!C38+'[1]Korr+Krimi Organizuar'!C38+'[2]Korr+Krimi Organizuar'!C38</f>
        <v>0</v>
      </c>
      <c r="D38" s="271">
        <f>'[1]Korr+Krimi Organizuar'!D38+'[1]Korr+Krimi Organizuar'!D38+'[2]Korr+Krimi Organizuar'!D38</f>
        <v>0</v>
      </c>
      <c r="E38" s="271">
        <f>'[1]Korr+Krimi Organizuar'!E38+'[1]Korr+Krimi Organizuar'!E38+'[2]Korr+Krimi Organizuar'!E38</f>
        <v>0</v>
      </c>
      <c r="F38" s="271"/>
      <c r="G38" s="271"/>
      <c r="H38" s="271"/>
      <c r="I38" s="272"/>
      <c r="J38" s="272"/>
      <c r="K38" s="272"/>
      <c r="L38" s="271"/>
    </row>
    <row r="39" spans="2:12" ht="36" x14ac:dyDescent="0.25">
      <c r="B39" s="251" t="s">
        <v>507</v>
      </c>
      <c r="C39" s="271">
        <f>'[1]Korr+Krimi Organizuar'!C39+'[1]Korr+Krimi Organizuar'!C39+'[2]Korr+Krimi Organizuar'!C39</f>
        <v>0</v>
      </c>
      <c r="D39" s="271">
        <f>'[1]Korr+Krimi Organizuar'!D39+'[1]Korr+Krimi Organizuar'!D39+'[2]Korr+Krimi Organizuar'!D39</f>
        <v>0</v>
      </c>
      <c r="E39" s="271">
        <f>'[1]Korr+Krimi Organizuar'!E39+'[1]Korr+Krimi Organizuar'!E39+'[2]Korr+Krimi Organizuar'!E39</f>
        <v>0</v>
      </c>
      <c r="F39" s="271"/>
      <c r="G39" s="271"/>
      <c r="H39" s="271"/>
      <c r="I39" s="272"/>
      <c r="J39" s="272"/>
      <c r="K39" s="272"/>
      <c r="L39" s="271"/>
    </row>
    <row r="40" spans="2:12" ht="24" x14ac:dyDescent="0.25">
      <c r="B40" s="251" t="s">
        <v>508</v>
      </c>
      <c r="C40" s="271">
        <f>'[1]Korr+Krimi Organizuar'!C40+'[1]Korr+Krimi Organizuar'!C40+'[2]Korr+Krimi Organizuar'!C40</f>
        <v>0</v>
      </c>
      <c r="D40" s="271">
        <f>'[1]Korr+Krimi Organizuar'!D40+'[1]Korr+Krimi Organizuar'!D40+'[2]Korr+Krimi Organizuar'!D40</f>
        <v>0</v>
      </c>
      <c r="E40" s="271">
        <f>'[1]Korr+Krimi Organizuar'!E40+'[1]Korr+Krimi Organizuar'!E40+'[2]Korr+Krimi Organizuar'!E40</f>
        <v>0</v>
      </c>
      <c r="F40" s="271"/>
      <c r="G40" s="271"/>
      <c r="H40" s="271"/>
      <c r="I40" s="272"/>
      <c r="J40" s="272"/>
      <c r="K40" s="272"/>
      <c r="L40" s="271"/>
    </row>
    <row r="41" spans="2:12" ht="24" x14ac:dyDescent="0.25">
      <c r="B41" s="251" t="s">
        <v>509</v>
      </c>
      <c r="C41" s="271">
        <f>'[1]Korr+Krimi Organizuar'!C41+'[1]Korr+Krimi Organizuar'!C41+'[2]Korr+Krimi Organizuar'!C41</f>
        <v>0</v>
      </c>
      <c r="D41" s="271">
        <f>'[1]Korr+Krimi Organizuar'!D41+'[1]Korr+Krimi Organizuar'!D41+'[2]Korr+Krimi Organizuar'!D41</f>
        <v>0</v>
      </c>
      <c r="E41" s="271">
        <f>'[1]Korr+Krimi Organizuar'!E41+'[1]Korr+Krimi Organizuar'!E41+'[2]Korr+Krimi Organizuar'!E41</f>
        <v>0</v>
      </c>
      <c r="F41" s="271"/>
      <c r="G41" s="271"/>
      <c r="H41" s="271"/>
      <c r="I41" s="272"/>
      <c r="J41" s="272"/>
      <c r="K41" s="272"/>
      <c r="L41" s="271"/>
    </row>
    <row r="42" spans="2:12" ht="36" x14ac:dyDescent="0.25">
      <c r="B42" s="251" t="s">
        <v>510</v>
      </c>
      <c r="C42" s="271">
        <f>'[1]Korr+Krimi Organizuar'!C42+'[1]Korr+Krimi Organizuar'!C42+'[2]Korr+Krimi Organizuar'!C42</f>
        <v>0</v>
      </c>
      <c r="D42" s="271">
        <f>'[1]Korr+Krimi Organizuar'!D42+'[1]Korr+Krimi Organizuar'!D42+'[2]Korr+Krimi Organizuar'!D42</f>
        <v>0</v>
      </c>
      <c r="E42" s="271">
        <f>'[1]Korr+Krimi Organizuar'!E42+'[1]Korr+Krimi Organizuar'!E42+'[2]Korr+Krimi Organizuar'!E42</f>
        <v>0</v>
      </c>
      <c r="F42" s="271"/>
      <c r="G42" s="271"/>
      <c r="H42" s="271"/>
      <c r="I42" s="272"/>
      <c r="J42" s="272"/>
      <c r="K42" s="272"/>
      <c r="L42" s="271"/>
    </row>
    <row r="43" spans="2:12" ht="24" x14ac:dyDescent="0.25">
      <c r="B43" s="251" t="s">
        <v>511</v>
      </c>
      <c r="C43" s="271">
        <f>'[1]Korr+Krimi Organizuar'!C43+'[1]Korr+Krimi Organizuar'!C43+'[2]Korr+Krimi Organizuar'!C43</f>
        <v>0</v>
      </c>
      <c r="D43" s="271">
        <f>'[1]Korr+Krimi Organizuar'!D43+'[1]Korr+Krimi Organizuar'!D43+'[2]Korr+Krimi Organizuar'!D43</f>
        <v>0</v>
      </c>
      <c r="E43" s="271">
        <f>'[1]Korr+Krimi Organizuar'!E43+'[1]Korr+Krimi Organizuar'!E43+'[2]Korr+Krimi Organizuar'!E43</f>
        <v>0</v>
      </c>
      <c r="F43" s="271"/>
      <c r="G43" s="271"/>
      <c r="H43" s="271"/>
      <c r="I43" s="272"/>
      <c r="J43" s="272"/>
      <c r="K43" s="272"/>
      <c r="L43" s="271"/>
    </row>
    <row r="44" spans="2:12" ht="36" x14ac:dyDescent="0.25">
      <c r="B44" s="251" t="s">
        <v>512</v>
      </c>
      <c r="C44" s="271">
        <f>'[1]Korr+Krimi Organizuar'!C44+'[1]Korr+Krimi Organizuar'!C44+'[2]Korr+Krimi Organizuar'!C44</f>
        <v>0</v>
      </c>
      <c r="D44" s="271">
        <f>'[1]Korr+Krimi Organizuar'!D44+'[1]Korr+Krimi Organizuar'!D44+'[2]Korr+Krimi Organizuar'!D44</f>
        <v>0</v>
      </c>
      <c r="E44" s="271">
        <f>'[1]Korr+Krimi Organizuar'!E44+'[1]Korr+Krimi Organizuar'!E44+'[2]Korr+Krimi Organizuar'!E44</f>
        <v>0</v>
      </c>
      <c r="F44" s="271"/>
      <c r="G44" s="271"/>
      <c r="H44" s="271"/>
      <c r="I44" s="272"/>
      <c r="J44" s="272"/>
      <c r="K44" s="272"/>
      <c r="L44" s="271"/>
    </row>
    <row r="45" spans="2:12" ht="24" x14ac:dyDescent="0.25">
      <c r="B45" s="251" t="s">
        <v>513</v>
      </c>
      <c r="C45" s="271">
        <f>'[1]Korr+Krimi Organizuar'!C45+'[1]Korr+Krimi Organizuar'!C45+'[2]Korr+Krimi Organizuar'!C45</f>
        <v>0</v>
      </c>
      <c r="D45" s="271">
        <f>'[1]Korr+Krimi Organizuar'!D45+'[1]Korr+Krimi Organizuar'!D45+'[2]Korr+Krimi Organizuar'!D45</f>
        <v>0</v>
      </c>
      <c r="E45" s="271">
        <f>'[1]Korr+Krimi Organizuar'!E45+'[1]Korr+Krimi Organizuar'!E45+'[2]Korr+Krimi Organizuar'!E45</f>
        <v>0</v>
      </c>
      <c r="F45" s="271"/>
      <c r="G45" s="271"/>
      <c r="H45" s="271"/>
      <c r="I45" s="272"/>
      <c r="J45" s="272"/>
      <c r="K45" s="272"/>
      <c r="L45" s="271"/>
    </row>
    <row r="46" spans="2:12" x14ac:dyDescent="0.25">
      <c r="B46" s="251" t="s">
        <v>514</v>
      </c>
      <c r="C46" s="271">
        <f>'[1]Korr+Krimi Organizuar'!C46+'[1]Korr+Krimi Organizuar'!C46+'[2]Korr+Krimi Organizuar'!C46</f>
        <v>0</v>
      </c>
      <c r="D46" s="271">
        <f>'[1]Korr+Krimi Organizuar'!D46+'[1]Korr+Krimi Organizuar'!D46+'[2]Korr+Krimi Organizuar'!D46</f>
        <v>0</v>
      </c>
      <c r="E46" s="271">
        <f>'[1]Korr+Krimi Organizuar'!E46+'[1]Korr+Krimi Organizuar'!E46+'[2]Korr+Krimi Organizuar'!E46</f>
        <v>0</v>
      </c>
      <c r="F46" s="271"/>
      <c r="G46" s="271"/>
      <c r="H46" s="271"/>
      <c r="I46" s="272"/>
      <c r="J46" s="272"/>
      <c r="K46" s="272"/>
      <c r="L46" s="271"/>
    </row>
    <row r="47" spans="2:12" ht="15" customHeight="1" x14ac:dyDescent="0.25">
      <c r="B47" s="251" t="s">
        <v>515</v>
      </c>
      <c r="C47" s="271">
        <f>'[1]Korr+Krimi Organizuar'!C47+'[1]Korr+Krimi Organizuar'!C47+'[2]Korr+Krimi Organizuar'!C47</f>
        <v>0</v>
      </c>
      <c r="D47" s="271">
        <f>'[1]Korr+Krimi Organizuar'!D47+'[1]Korr+Krimi Organizuar'!D47+'[2]Korr+Krimi Organizuar'!D47</f>
        <v>0</v>
      </c>
      <c r="E47" s="271">
        <f>'[1]Korr+Krimi Organizuar'!E47+'[1]Korr+Krimi Organizuar'!E47+'[2]Korr+Krimi Organizuar'!E47</f>
        <v>0</v>
      </c>
      <c r="F47" s="271"/>
      <c r="G47" s="271"/>
      <c r="H47" s="271"/>
      <c r="I47" s="272"/>
      <c r="J47" s="272"/>
      <c r="K47" s="272"/>
      <c r="L47" s="271"/>
    </row>
    <row r="48" spans="2:12" ht="15" customHeight="1" x14ac:dyDescent="0.25">
      <c r="B48" s="251" t="s">
        <v>516</v>
      </c>
      <c r="C48" s="271">
        <f>'[1]Korr+Krimi Organizuar'!C48+'[1]Korr+Krimi Organizuar'!C48+'[2]Korr+Krimi Organizuar'!C48</f>
        <v>0</v>
      </c>
      <c r="D48" s="271">
        <f>'[1]Korr+Krimi Organizuar'!D48+'[1]Korr+Krimi Organizuar'!D48+'[2]Korr+Krimi Organizuar'!D48</f>
        <v>0</v>
      </c>
      <c r="E48" s="271">
        <f>'[1]Korr+Krimi Organizuar'!E48+'[1]Korr+Krimi Organizuar'!E48+'[2]Korr+Krimi Organizuar'!E48</f>
        <v>0</v>
      </c>
      <c r="F48" s="271"/>
      <c r="G48" s="271"/>
      <c r="H48" s="271"/>
      <c r="I48" s="272"/>
      <c r="J48" s="272"/>
      <c r="K48" s="272"/>
      <c r="L48" s="271"/>
    </row>
    <row r="49" spans="2:12" ht="15" customHeight="1" thickBot="1" x14ac:dyDescent="0.3">
      <c r="B49" s="251" t="s">
        <v>517</v>
      </c>
      <c r="C49" s="271">
        <f>'[1]Korr+Krimi Organizuar'!C49+'[1]Korr+Krimi Organizuar'!C49+'[2]Korr+Krimi Organizuar'!C49</f>
        <v>0</v>
      </c>
      <c r="D49" s="271">
        <f>'[1]Korr+Krimi Organizuar'!D49+'[1]Korr+Krimi Organizuar'!D49+'[2]Korr+Krimi Organizuar'!D49</f>
        <v>0</v>
      </c>
      <c r="E49" s="271">
        <f>'[1]Korr+Krimi Organizuar'!E49+'[1]Korr+Krimi Organizuar'!E49+'[2]Korr+Krimi Organizuar'!E49</f>
        <v>0</v>
      </c>
      <c r="F49" s="271"/>
      <c r="G49" s="271"/>
      <c r="H49" s="271"/>
      <c r="I49" s="272"/>
      <c r="J49" s="272"/>
      <c r="K49" s="272"/>
      <c r="L49" s="271"/>
    </row>
    <row r="50" spans="2:12" ht="15" customHeight="1" thickBot="1" x14ac:dyDescent="0.3">
      <c r="B50" s="253" t="s">
        <v>518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54"/>
    </row>
    <row r="51" spans="2:12" ht="15" customHeight="1" x14ac:dyDescent="0.25">
      <c r="B51" s="251" t="s">
        <v>519</v>
      </c>
      <c r="C51" s="271">
        <f>'[1]Korr+Krimi Organizuar'!C51+'[1]Korr+Krimi Organizuar'!C51+'[2]Korr+Krimi Organizuar'!C51</f>
        <v>0</v>
      </c>
      <c r="D51" s="271">
        <f>'[1]Korr+Krimi Organizuar'!D51+'[1]Korr+Krimi Organizuar'!D51+'[2]Korr+Krimi Organizuar'!D51</f>
        <v>0</v>
      </c>
      <c r="E51" s="271">
        <f>'[1]Korr+Krimi Organizuar'!E51+'[1]Korr+Krimi Organizuar'!E51+'[2]Korr+Krimi Organizuar'!E51</f>
        <v>0</v>
      </c>
      <c r="F51" s="271"/>
      <c r="G51" s="271"/>
      <c r="H51" s="271"/>
      <c r="I51" s="272"/>
      <c r="J51" s="272"/>
      <c r="K51" s="272"/>
      <c r="L51" s="271"/>
    </row>
    <row r="52" spans="2:12" ht="15" customHeight="1" x14ac:dyDescent="0.25">
      <c r="B52" s="251" t="s">
        <v>520</v>
      </c>
      <c r="C52" s="271">
        <f>'[1]Korr+Krimi Organizuar'!C52+'[1]Korr+Krimi Organizuar'!C52+'[2]Korr+Krimi Organizuar'!C52</f>
        <v>0</v>
      </c>
      <c r="D52" s="271">
        <f>'[1]Korr+Krimi Organizuar'!D52+'[1]Korr+Krimi Organizuar'!D52+'[2]Korr+Krimi Organizuar'!D52</f>
        <v>0</v>
      </c>
      <c r="E52" s="271">
        <f>'[1]Korr+Krimi Organizuar'!E52+'[1]Korr+Krimi Organizuar'!E52+'[2]Korr+Krimi Organizuar'!E52</f>
        <v>0</v>
      </c>
      <c r="F52" s="271"/>
      <c r="G52" s="271"/>
      <c r="H52" s="271"/>
      <c r="I52" s="272"/>
      <c r="J52" s="272"/>
      <c r="K52" s="272"/>
      <c r="L52" s="273"/>
    </row>
    <row r="53" spans="2:12" ht="24" x14ac:dyDescent="0.25">
      <c r="B53" s="251" t="s">
        <v>521</v>
      </c>
      <c r="C53" s="271"/>
      <c r="D53" s="271"/>
      <c r="E53" s="271"/>
      <c r="F53" s="271"/>
      <c r="G53" s="271"/>
      <c r="H53" s="271"/>
      <c r="I53" s="272"/>
      <c r="J53" s="272"/>
      <c r="K53" s="272"/>
      <c r="L53" s="274"/>
    </row>
    <row r="54" spans="2:12" ht="15" customHeight="1" x14ac:dyDescent="0.25">
      <c r="B54" s="268" t="s">
        <v>590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</row>
    <row r="55" spans="2:12" ht="15" customHeight="1" thickBot="1" x14ac:dyDescent="0.3">
      <c r="B55" s="251" t="s">
        <v>591</v>
      </c>
      <c r="C55" s="271"/>
      <c r="D55" s="271"/>
      <c r="E55" s="271"/>
      <c r="F55" s="271"/>
      <c r="G55" s="271"/>
      <c r="H55" s="271"/>
      <c r="I55" s="272"/>
      <c r="J55" s="272"/>
      <c r="K55" s="272"/>
      <c r="L55" s="274"/>
    </row>
    <row r="56" spans="2:12" ht="15" customHeight="1" thickBot="1" x14ac:dyDescent="0.3">
      <c r="B56" s="246" t="s">
        <v>522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</row>
    <row r="57" spans="2:12" ht="15" customHeight="1" thickBot="1" x14ac:dyDescent="0.3">
      <c r="B57" s="248" t="s">
        <v>523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</row>
    <row r="58" spans="2:12" ht="24" x14ac:dyDescent="0.25">
      <c r="B58" s="251" t="s">
        <v>524</v>
      </c>
      <c r="C58" s="271"/>
      <c r="D58" s="271"/>
      <c r="E58" s="271"/>
      <c r="F58" s="271"/>
      <c r="G58" s="271"/>
      <c r="H58" s="271"/>
      <c r="I58" s="272"/>
      <c r="J58" s="272"/>
      <c r="K58" s="272"/>
      <c r="L58" s="271"/>
    </row>
    <row r="59" spans="2:12" ht="24" x14ac:dyDescent="0.25">
      <c r="B59" s="251" t="s">
        <v>525</v>
      </c>
      <c r="C59" s="271">
        <f>'[1]Korr+Krimi Organizuar'!C59+'[1]Korr+Krimi Organizuar'!C59+'[2]Korr+Krimi Organizuar'!C59</f>
        <v>0</v>
      </c>
      <c r="D59" s="271">
        <f>'[1]Korr+Krimi Organizuar'!D59+'[1]Korr+Krimi Organizuar'!D59+'[2]Korr+Krimi Organizuar'!D59</f>
        <v>0</v>
      </c>
      <c r="E59" s="271">
        <f>'[1]Korr+Krimi Organizuar'!E59+'[1]Korr+Krimi Organizuar'!E59+'[2]Korr+Krimi Organizuar'!E59</f>
        <v>0</v>
      </c>
      <c r="F59" s="271"/>
      <c r="G59" s="271"/>
      <c r="H59" s="271"/>
      <c r="I59" s="272"/>
      <c r="J59" s="272"/>
      <c r="K59" s="272"/>
      <c r="L59" s="271"/>
    </row>
    <row r="60" spans="2:12" ht="24" x14ac:dyDescent="0.25">
      <c r="B60" s="251" t="s">
        <v>526</v>
      </c>
      <c r="C60" s="271">
        <f>'[1]Korr+Krimi Organizuar'!C60+'[1]Korr+Krimi Organizuar'!C60+'[2]Korr+Krimi Organizuar'!C60</f>
        <v>0</v>
      </c>
      <c r="D60" s="271">
        <f>'[1]Korr+Krimi Organizuar'!D60+'[1]Korr+Krimi Organizuar'!D60+'[2]Korr+Krimi Organizuar'!D60</f>
        <v>0</v>
      </c>
      <c r="E60" s="271">
        <f>'[1]Korr+Krimi Organizuar'!E60+'[1]Korr+Krimi Organizuar'!E60+'[2]Korr+Krimi Organizuar'!E60</f>
        <v>0</v>
      </c>
      <c r="F60" s="271"/>
      <c r="G60" s="271"/>
      <c r="H60" s="271"/>
      <c r="I60" s="272"/>
      <c r="J60" s="272"/>
      <c r="K60" s="272"/>
      <c r="L60" s="271"/>
    </row>
    <row r="61" spans="2:12" ht="24" x14ac:dyDescent="0.25">
      <c r="B61" s="251" t="s">
        <v>527</v>
      </c>
      <c r="C61" s="271">
        <f>'[1]Korr+Krimi Organizuar'!C61+'[1]Korr+Krimi Organizuar'!C61+'[2]Korr+Krimi Organizuar'!C61</f>
        <v>0</v>
      </c>
      <c r="D61" s="271">
        <f>'[1]Korr+Krimi Organizuar'!D61+'[1]Korr+Krimi Organizuar'!D61+'[2]Korr+Krimi Organizuar'!D61</f>
        <v>0</v>
      </c>
      <c r="E61" s="271">
        <f>'[1]Korr+Krimi Organizuar'!E61+'[1]Korr+Krimi Organizuar'!E61+'[2]Korr+Krimi Organizuar'!E61</f>
        <v>0</v>
      </c>
      <c r="F61" s="271"/>
      <c r="G61" s="271"/>
      <c r="H61" s="271"/>
      <c r="I61" s="272"/>
      <c r="J61" s="272"/>
      <c r="K61" s="272"/>
      <c r="L61" s="271"/>
    </row>
    <row r="62" spans="2:12" x14ac:dyDescent="0.25">
      <c r="B62" s="251" t="s">
        <v>528</v>
      </c>
      <c r="C62" s="271">
        <f>'[1]Korr+Krimi Organizuar'!C62+'[1]Korr+Krimi Organizuar'!C62+'[2]Korr+Krimi Organizuar'!C62</f>
        <v>0</v>
      </c>
      <c r="D62" s="271">
        <f>'[1]Korr+Krimi Organizuar'!D62+'[1]Korr+Krimi Organizuar'!D62+'[2]Korr+Krimi Organizuar'!D62</f>
        <v>0</v>
      </c>
      <c r="E62" s="271">
        <f>'[1]Korr+Krimi Organizuar'!E62+'[1]Korr+Krimi Organizuar'!E62+'[2]Korr+Krimi Organizuar'!E62</f>
        <v>0</v>
      </c>
      <c r="F62" s="271"/>
      <c r="G62" s="271"/>
      <c r="H62" s="271"/>
      <c r="I62" s="272"/>
      <c r="J62" s="272"/>
      <c r="K62" s="272"/>
      <c r="L62" s="271"/>
    </row>
    <row r="63" spans="2:12" ht="24" x14ac:dyDescent="0.25">
      <c r="B63" s="251" t="s">
        <v>529</v>
      </c>
      <c r="C63" s="271">
        <f>'[1]Korr+Krimi Organizuar'!C63+'[1]Korr+Krimi Organizuar'!C63+'[2]Korr+Krimi Organizuar'!C63</f>
        <v>0</v>
      </c>
      <c r="D63" s="271">
        <f>'[1]Korr+Krimi Organizuar'!D63+'[1]Korr+Krimi Organizuar'!D63+'[2]Korr+Krimi Organizuar'!D63</f>
        <v>0</v>
      </c>
      <c r="E63" s="271">
        <f>'[1]Korr+Krimi Organizuar'!E63+'[1]Korr+Krimi Organizuar'!E63+'[2]Korr+Krimi Organizuar'!E63</f>
        <v>0</v>
      </c>
      <c r="F63" s="271"/>
      <c r="G63" s="271"/>
      <c r="H63" s="271"/>
      <c r="I63" s="272"/>
      <c r="J63" s="272"/>
      <c r="K63" s="272"/>
      <c r="L63" s="271"/>
    </row>
    <row r="64" spans="2:12" ht="36" x14ac:dyDescent="0.25">
      <c r="B64" s="251" t="s">
        <v>530</v>
      </c>
      <c r="C64" s="271">
        <f>'[1]Korr+Krimi Organizuar'!C64+'[1]Korr+Krimi Organizuar'!C64+'[2]Korr+Krimi Organizuar'!C64</f>
        <v>0</v>
      </c>
      <c r="D64" s="271">
        <f>'[1]Korr+Krimi Organizuar'!D64+'[1]Korr+Krimi Organizuar'!D64+'[2]Korr+Krimi Organizuar'!D64</f>
        <v>0</v>
      </c>
      <c r="E64" s="271">
        <f>'[1]Korr+Krimi Organizuar'!E64+'[1]Korr+Krimi Organizuar'!E64+'[2]Korr+Krimi Organizuar'!E64</f>
        <v>0</v>
      </c>
      <c r="F64" s="271"/>
      <c r="G64" s="271"/>
      <c r="H64" s="271"/>
      <c r="I64" s="272"/>
      <c r="J64" s="272"/>
      <c r="K64" s="272"/>
      <c r="L64" s="271"/>
    </row>
    <row r="65" spans="2:12" ht="24" x14ac:dyDescent="0.25">
      <c r="B65" s="251" t="s">
        <v>531</v>
      </c>
      <c r="C65" s="271">
        <f>'[1]Korr+Krimi Organizuar'!C65+'[1]Korr+Krimi Organizuar'!C65+'[2]Korr+Krimi Organizuar'!C65</f>
        <v>0</v>
      </c>
      <c r="D65" s="271">
        <f>'[1]Korr+Krimi Organizuar'!D65+'[1]Korr+Krimi Organizuar'!D65+'[2]Korr+Krimi Organizuar'!D65</f>
        <v>0</v>
      </c>
      <c r="E65" s="271">
        <f>'[1]Korr+Krimi Organizuar'!E65+'[1]Korr+Krimi Organizuar'!E65+'[2]Korr+Krimi Organizuar'!E65</f>
        <v>0</v>
      </c>
      <c r="F65" s="271"/>
      <c r="G65" s="271"/>
      <c r="H65" s="271"/>
      <c r="I65" s="272"/>
      <c r="J65" s="272"/>
      <c r="K65" s="272"/>
      <c r="L65" s="271"/>
    </row>
    <row r="66" spans="2:12" ht="24.75" thickBot="1" x14ac:dyDescent="0.3">
      <c r="B66" s="251" t="s">
        <v>532</v>
      </c>
      <c r="C66" s="271">
        <f>'[1]Korr+Krimi Organizuar'!C66+'[1]Korr+Krimi Organizuar'!C66+'[2]Korr+Krimi Organizuar'!C66</f>
        <v>0</v>
      </c>
      <c r="D66" s="271">
        <f>'[1]Korr+Krimi Organizuar'!D66+'[1]Korr+Krimi Organizuar'!D66+'[2]Korr+Krimi Organizuar'!D66</f>
        <v>0</v>
      </c>
      <c r="E66" s="271">
        <f>'[1]Korr+Krimi Organizuar'!E66+'[1]Korr+Krimi Organizuar'!E66+'[2]Korr+Krimi Organizuar'!E66</f>
        <v>0</v>
      </c>
      <c r="F66" s="271"/>
      <c r="G66" s="271"/>
      <c r="H66" s="271"/>
      <c r="I66" s="272"/>
      <c r="J66" s="272"/>
      <c r="K66" s="272"/>
      <c r="L66" s="271"/>
    </row>
    <row r="67" spans="2:12" ht="15.75" thickBot="1" x14ac:dyDescent="0.3">
      <c r="B67" s="248" t="s">
        <v>533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</row>
    <row r="68" spans="2:12" x14ac:dyDescent="0.25">
      <c r="B68" s="251" t="s">
        <v>534</v>
      </c>
      <c r="C68" s="271">
        <f>'[1]Korr+Krimi Organizuar'!C68+'[1]Korr+Krimi Organizuar'!C68+'[2]Korr+Krimi Organizuar'!C68</f>
        <v>0</v>
      </c>
      <c r="D68" s="271">
        <f>'[1]Korr+Krimi Organizuar'!D68+'[1]Korr+Krimi Organizuar'!D68+'[2]Korr+Krimi Organizuar'!D68</f>
        <v>0</v>
      </c>
      <c r="E68" s="271">
        <f>'[1]Korr+Krimi Organizuar'!E68+'[1]Korr+Krimi Organizuar'!E68+'[2]Korr+Krimi Organizuar'!E68</f>
        <v>0</v>
      </c>
      <c r="F68" s="271"/>
      <c r="G68" s="271"/>
      <c r="H68" s="271"/>
      <c r="I68" s="272"/>
      <c r="J68" s="272"/>
      <c r="K68" s="272"/>
      <c r="L68" s="271"/>
    </row>
    <row r="69" spans="2:12" ht="60.75" thickBot="1" x14ac:dyDescent="0.3">
      <c r="B69" s="251" t="s">
        <v>535</v>
      </c>
      <c r="C69" s="271">
        <f>'[1]Korr+Krimi Organizuar'!C69+'[1]Korr+Krimi Organizuar'!C69+'[2]Korr+Krimi Organizuar'!C69</f>
        <v>0</v>
      </c>
      <c r="D69" s="271">
        <f>'[1]Korr+Krimi Organizuar'!D69+'[1]Korr+Krimi Organizuar'!D69+'[2]Korr+Krimi Organizuar'!D69</f>
        <v>0</v>
      </c>
      <c r="E69" s="271">
        <f>'[1]Korr+Krimi Organizuar'!E69+'[1]Korr+Krimi Organizuar'!E69+'[2]Korr+Krimi Organizuar'!E69</f>
        <v>0</v>
      </c>
      <c r="F69" s="271"/>
      <c r="G69" s="271"/>
      <c r="H69" s="271"/>
      <c r="I69" s="272"/>
      <c r="J69" s="272"/>
      <c r="K69" s="272"/>
      <c r="L69" s="271"/>
    </row>
    <row r="70" spans="2:12" ht="15.75" thickBot="1" x14ac:dyDescent="0.3">
      <c r="B70" s="248" t="s">
        <v>536</v>
      </c>
      <c r="C70" s="268"/>
      <c r="D70" s="268"/>
      <c r="E70" s="268"/>
      <c r="F70" s="268"/>
      <c r="G70" s="268"/>
      <c r="H70" s="268"/>
      <c r="I70" s="268"/>
      <c r="J70" s="268"/>
      <c r="K70" s="268"/>
      <c r="L70" s="268"/>
    </row>
    <row r="71" spans="2:12" ht="24" x14ac:dyDescent="0.25">
      <c r="B71" s="251" t="s">
        <v>537</v>
      </c>
      <c r="C71" s="271">
        <f>'[1]Korr+Krimi Organizuar'!C71+'[1]Korr+Krimi Organizuar'!C71+'[2]Korr+Krimi Organizuar'!C71</f>
        <v>0</v>
      </c>
      <c r="D71" s="271">
        <f>'[1]Korr+Krimi Organizuar'!D71+'[1]Korr+Krimi Organizuar'!D71+'[2]Korr+Krimi Organizuar'!D71</f>
        <v>0</v>
      </c>
      <c r="E71" s="271">
        <f>'[1]Korr+Krimi Organizuar'!E71+'[1]Korr+Krimi Organizuar'!E71+'[2]Korr+Krimi Organizuar'!E71</f>
        <v>0</v>
      </c>
      <c r="F71" s="271"/>
      <c r="G71" s="271"/>
      <c r="H71" s="271"/>
      <c r="I71" s="272"/>
      <c r="J71" s="272"/>
      <c r="K71" s="272"/>
      <c r="L71" s="271"/>
    </row>
    <row r="72" spans="2:12" ht="36.75" thickBot="1" x14ac:dyDescent="0.3">
      <c r="B72" s="251" t="s">
        <v>538</v>
      </c>
      <c r="C72" s="271">
        <f>'[1]Korr+Krimi Organizuar'!C72+'[1]Korr+Krimi Organizuar'!C72+'[2]Korr+Krimi Organizuar'!C72</f>
        <v>0</v>
      </c>
      <c r="D72" s="271">
        <f>'[1]Korr+Krimi Organizuar'!D72+'[1]Korr+Krimi Organizuar'!D72+'[2]Korr+Krimi Organizuar'!D72</f>
        <v>0</v>
      </c>
      <c r="E72" s="271">
        <f>'[1]Korr+Krimi Organizuar'!E72+'[1]Korr+Krimi Organizuar'!E72+'[2]Korr+Krimi Organizuar'!E72</f>
        <v>0</v>
      </c>
      <c r="F72" s="271"/>
      <c r="G72" s="271"/>
      <c r="H72" s="271"/>
      <c r="I72" s="272"/>
      <c r="J72" s="272"/>
      <c r="K72" s="272"/>
      <c r="L72" s="271"/>
    </row>
    <row r="73" spans="2:12" ht="15.75" thickBot="1" x14ac:dyDescent="0.3">
      <c r="B73" s="248" t="s">
        <v>539</v>
      </c>
      <c r="C73" s="268"/>
      <c r="D73" s="268"/>
      <c r="E73" s="268"/>
      <c r="F73" s="268"/>
      <c r="G73" s="268"/>
      <c r="H73" s="268"/>
      <c r="I73" s="268"/>
      <c r="J73" s="268"/>
      <c r="K73" s="268"/>
      <c r="L73" s="268"/>
    </row>
    <row r="74" spans="2:12" ht="24" x14ac:dyDescent="0.25">
      <c r="B74" s="251" t="s">
        <v>540</v>
      </c>
      <c r="C74" s="271">
        <f>'[1]Korr+Krimi Organizuar'!C74+'[1]Korr+Krimi Organizuar'!C74+'[2]Korr+Krimi Organizuar'!C74</f>
        <v>0</v>
      </c>
      <c r="D74" s="271">
        <f>'[1]Korr+Krimi Organizuar'!D74+'[1]Korr+Krimi Organizuar'!D74+'[2]Korr+Krimi Organizuar'!D74</f>
        <v>0</v>
      </c>
      <c r="E74" s="271">
        <f>'[1]Korr+Krimi Organizuar'!E74+'[1]Korr+Krimi Organizuar'!E74+'[2]Korr+Krimi Organizuar'!E74</f>
        <v>0</v>
      </c>
      <c r="F74" s="271"/>
      <c r="G74" s="271"/>
      <c r="H74" s="271"/>
      <c r="I74" s="272"/>
      <c r="J74" s="272"/>
      <c r="K74" s="272"/>
      <c r="L74" s="271"/>
    </row>
    <row r="75" spans="2:12" ht="36" x14ac:dyDescent="0.25">
      <c r="B75" s="251" t="s">
        <v>541</v>
      </c>
      <c r="C75" s="271">
        <f>'[1]Korr+Krimi Organizuar'!C75+'[1]Korr+Krimi Organizuar'!C75+'[2]Korr+Krimi Organizuar'!C75</f>
        <v>0</v>
      </c>
      <c r="D75" s="271">
        <f>'[1]Korr+Krimi Organizuar'!D75+'[1]Korr+Krimi Organizuar'!D75+'[2]Korr+Krimi Organizuar'!D75</f>
        <v>0</v>
      </c>
      <c r="E75" s="271">
        <f>'[1]Korr+Krimi Organizuar'!E75+'[1]Korr+Krimi Organizuar'!E75+'[2]Korr+Krimi Organizuar'!E75</f>
        <v>0</v>
      </c>
      <c r="F75" s="271"/>
      <c r="G75" s="271"/>
      <c r="H75" s="271"/>
      <c r="I75" s="272"/>
      <c r="J75" s="272"/>
      <c r="K75" s="272"/>
      <c r="L75" s="277"/>
    </row>
    <row r="76" spans="2:12" ht="24" x14ac:dyDescent="0.25">
      <c r="B76" s="251" t="s">
        <v>542</v>
      </c>
      <c r="C76" s="271">
        <f>'[1]Korr+Krimi Organizuar'!C76+'[1]Korr+Krimi Organizuar'!C76+'[2]Korr+Krimi Organizuar'!C76</f>
        <v>0</v>
      </c>
      <c r="D76" s="271">
        <f>'[1]Korr+Krimi Organizuar'!D76+'[1]Korr+Krimi Organizuar'!D76+'[2]Korr+Krimi Organizuar'!D76</f>
        <v>0</v>
      </c>
      <c r="E76" s="271">
        <f>'[1]Korr+Krimi Organizuar'!E76+'[1]Korr+Krimi Organizuar'!E76+'[2]Korr+Krimi Organizuar'!E76</f>
        <v>0</v>
      </c>
      <c r="F76" s="271"/>
      <c r="G76" s="271"/>
      <c r="H76" s="271"/>
      <c r="I76" s="272"/>
      <c r="J76" s="272"/>
      <c r="K76" s="272"/>
      <c r="L76" s="271"/>
    </row>
    <row r="77" spans="2:12" ht="24" x14ac:dyDescent="0.25">
      <c r="B77" s="251" t="s">
        <v>543</v>
      </c>
      <c r="C77" s="271">
        <f>'[1]Korr+Krimi Organizuar'!C77+'[1]Korr+Krimi Organizuar'!C77+'[2]Korr+Krimi Organizuar'!C77</f>
        <v>0</v>
      </c>
      <c r="D77" s="271">
        <f>'[1]Korr+Krimi Organizuar'!D77+'[1]Korr+Krimi Organizuar'!D77+'[2]Korr+Krimi Organizuar'!D77</f>
        <v>0</v>
      </c>
      <c r="E77" s="271">
        <f>'[1]Korr+Krimi Organizuar'!E77+'[1]Korr+Krimi Organizuar'!E77+'[2]Korr+Krimi Organizuar'!E77</f>
        <v>0</v>
      </c>
      <c r="F77" s="271"/>
      <c r="G77" s="271"/>
      <c r="H77" s="271"/>
      <c r="I77" s="272"/>
      <c r="J77" s="272"/>
      <c r="K77" s="272"/>
      <c r="L77" s="271"/>
    </row>
    <row r="78" spans="2:12" ht="24" x14ac:dyDescent="0.25">
      <c r="B78" s="251" t="s">
        <v>544</v>
      </c>
      <c r="C78" s="271">
        <f>'[1]Korr+Krimi Organizuar'!C78+'[1]Korr+Krimi Organizuar'!C78+'[2]Korr+Krimi Organizuar'!C78</f>
        <v>0</v>
      </c>
      <c r="D78" s="271">
        <f>'[1]Korr+Krimi Organizuar'!D78+'[1]Korr+Krimi Organizuar'!D78+'[2]Korr+Krimi Organizuar'!D78</f>
        <v>0</v>
      </c>
      <c r="E78" s="271">
        <f>'[1]Korr+Krimi Organizuar'!E78+'[1]Korr+Krimi Organizuar'!E78+'[2]Korr+Krimi Organizuar'!E78</f>
        <v>0</v>
      </c>
      <c r="F78" s="271"/>
      <c r="G78" s="271"/>
      <c r="H78" s="271"/>
      <c r="I78" s="272"/>
      <c r="J78" s="272"/>
      <c r="K78" s="272"/>
      <c r="L78" s="252"/>
    </row>
    <row r="79" spans="2:12" ht="36" x14ac:dyDescent="0.25">
      <c r="B79" s="251" t="s">
        <v>545</v>
      </c>
      <c r="C79" s="271">
        <f>'[1]Korr+Krimi Organizuar'!C79+'[1]Korr+Krimi Organizuar'!C79+'[2]Korr+Krimi Organizuar'!C79</f>
        <v>0</v>
      </c>
      <c r="D79" s="271">
        <f>'[1]Korr+Krimi Organizuar'!D79+'[1]Korr+Krimi Organizuar'!D79+'[2]Korr+Krimi Organizuar'!D79</f>
        <v>0</v>
      </c>
      <c r="E79" s="271">
        <f>'[1]Korr+Krimi Organizuar'!E79+'[1]Korr+Krimi Organizuar'!E79+'[2]Korr+Krimi Organizuar'!E79</f>
        <v>0</v>
      </c>
      <c r="F79" s="271"/>
      <c r="G79" s="271"/>
      <c r="H79" s="271"/>
      <c r="I79" s="272"/>
      <c r="J79" s="272"/>
      <c r="K79" s="272"/>
      <c r="L79" s="271"/>
    </row>
    <row r="80" spans="2:12" ht="24" x14ac:dyDescent="0.25">
      <c r="B80" s="251" t="s">
        <v>546</v>
      </c>
      <c r="C80" s="271">
        <f>'[1]Korr+Krimi Organizuar'!C80+'[1]Korr+Krimi Organizuar'!C80+'[2]Korr+Krimi Organizuar'!C80</f>
        <v>0</v>
      </c>
      <c r="D80" s="271">
        <f>'[1]Korr+Krimi Organizuar'!D80+'[1]Korr+Krimi Organizuar'!D80+'[2]Korr+Krimi Organizuar'!D80</f>
        <v>0</v>
      </c>
      <c r="E80" s="271">
        <f>'[1]Korr+Krimi Organizuar'!E80+'[1]Korr+Krimi Organizuar'!E80+'[2]Korr+Krimi Organizuar'!E80</f>
        <v>0</v>
      </c>
      <c r="F80" s="271"/>
      <c r="G80" s="271"/>
      <c r="H80" s="271"/>
      <c r="I80" s="272"/>
      <c r="J80" s="272"/>
      <c r="K80" s="272"/>
      <c r="L80" s="271"/>
    </row>
    <row r="81" spans="2:12" ht="24" x14ac:dyDescent="0.25">
      <c r="B81" s="251" t="s">
        <v>547</v>
      </c>
      <c r="C81" s="271">
        <f>'[1]Korr+Krimi Organizuar'!C81+'[1]Korr+Krimi Organizuar'!C81+'[2]Korr+Krimi Organizuar'!C81</f>
        <v>0</v>
      </c>
      <c r="D81" s="271">
        <f>'[1]Korr+Krimi Organizuar'!D81+'[1]Korr+Krimi Organizuar'!D81+'[2]Korr+Krimi Organizuar'!D81</f>
        <v>0</v>
      </c>
      <c r="E81" s="271">
        <f>'[1]Korr+Krimi Organizuar'!E81+'[1]Korr+Krimi Organizuar'!E81+'[2]Korr+Krimi Organizuar'!E81</f>
        <v>0</v>
      </c>
      <c r="F81" s="271"/>
      <c r="G81" s="271"/>
      <c r="H81" s="271"/>
      <c r="I81" s="272"/>
      <c r="J81" s="272"/>
      <c r="K81" s="272"/>
      <c r="L81" s="271"/>
    </row>
    <row r="82" spans="2:12" ht="15" customHeight="1" thickBot="1" x14ac:dyDescent="0.3">
      <c r="B82" s="251" t="s">
        <v>548</v>
      </c>
      <c r="C82" s="271">
        <f>'[1]Korr+Krimi Organizuar'!C82+'[1]Korr+Krimi Organizuar'!C82+'[2]Korr+Krimi Organizuar'!C82</f>
        <v>0</v>
      </c>
      <c r="D82" s="271">
        <f>'[1]Korr+Krimi Organizuar'!D82+'[1]Korr+Krimi Organizuar'!D82+'[2]Korr+Krimi Organizuar'!D82</f>
        <v>0</v>
      </c>
      <c r="E82" s="271">
        <f>'[1]Korr+Krimi Organizuar'!E82+'[1]Korr+Krimi Organizuar'!E82+'[2]Korr+Krimi Organizuar'!E82</f>
        <v>0</v>
      </c>
      <c r="F82" s="271"/>
      <c r="G82" s="271"/>
      <c r="H82" s="271"/>
      <c r="I82" s="272"/>
      <c r="J82" s="272"/>
      <c r="K82" s="272"/>
      <c r="L82" s="271"/>
    </row>
    <row r="83" spans="2:12" ht="15" customHeight="1" thickBot="1" x14ac:dyDescent="0.3">
      <c r="B83" s="248" t="s">
        <v>549</v>
      </c>
      <c r="C83" s="268"/>
      <c r="D83" s="268"/>
      <c r="E83" s="268"/>
      <c r="F83" s="268"/>
      <c r="G83" s="268"/>
      <c r="H83" s="268"/>
      <c r="I83" s="268"/>
      <c r="J83" s="268"/>
      <c r="K83" s="268"/>
      <c r="L83" s="268"/>
    </row>
    <row r="84" spans="2:12" x14ac:dyDescent="0.25">
      <c r="B84" s="251" t="s">
        <v>550</v>
      </c>
      <c r="C84" s="271">
        <f>'[1]Korr+Krimi Organizuar'!C84+'[1]Korr+Krimi Organizuar'!C84+'[2]Korr+Krimi Organizuar'!C84</f>
        <v>0</v>
      </c>
      <c r="D84" s="271">
        <f>'[1]Korr+Krimi Organizuar'!D84+'[1]Korr+Krimi Organizuar'!D84+'[2]Korr+Krimi Organizuar'!D84</f>
        <v>0</v>
      </c>
      <c r="E84" s="271">
        <f>'[1]Korr+Krimi Organizuar'!E84+'[1]Korr+Krimi Organizuar'!E84+'[2]Korr+Krimi Organizuar'!E84</f>
        <v>0</v>
      </c>
      <c r="F84" s="271"/>
      <c r="G84" s="271"/>
      <c r="H84" s="271"/>
      <c r="I84" s="272"/>
      <c r="J84" s="272"/>
      <c r="K84" s="272"/>
      <c r="L84" s="271"/>
    </row>
    <row r="85" spans="2:12" ht="24.75" thickBot="1" x14ac:dyDescent="0.3">
      <c r="B85" s="251" t="s">
        <v>551</v>
      </c>
      <c r="C85" s="271">
        <f>'[1]Korr+Krimi Organizuar'!C85+'[1]Korr+Krimi Organizuar'!C85+'[2]Korr+Krimi Organizuar'!C85</f>
        <v>0</v>
      </c>
      <c r="D85" s="271">
        <f>'[1]Korr+Krimi Organizuar'!D85+'[1]Korr+Krimi Organizuar'!D85+'[2]Korr+Krimi Organizuar'!D85</f>
        <v>0</v>
      </c>
      <c r="E85" s="271">
        <f>'[1]Korr+Krimi Organizuar'!E85+'[1]Korr+Krimi Organizuar'!E85+'[2]Korr+Krimi Organizuar'!E85</f>
        <v>0</v>
      </c>
      <c r="F85" s="271"/>
      <c r="G85" s="271"/>
      <c r="H85" s="271"/>
      <c r="I85" s="272"/>
      <c r="J85" s="272"/>
      <c r="K85" s="272"/>
      <c r="L85" s="271"/>
    </row>
    <row r="86" spans="2:12" ht="15.75" thickBot="1" x14ac:dyDescent="0.3">
      <c r="B86" s="248" t="s">
        <v>552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50"/>
    </row>
    <row r="87" spans="2:12" x14ac:dyDescent="0.25">
      <c r="B87" s="251" t="s">
        <v>553</v>
      </c>
      <c r="C87" s="271">
        <f>'[1]Korr+Krimi Organizuar'!C87+'[1]Korr+Krimi Organizuar'!C87+'[2]Korr+Krimi Organizuar'!C87</f>
        <v>0</v>
      </c>
      <c r="D87" s="271">
        <f>'[1]Korr+Krimi Organizuar'!D87+'[1]Korr+Krimi Organizuar'!D87+'[2]Korr+Krimi Organizuar'!D87</f>
        <v>0</v>
      </c>
      <c r="E87" s="271">
        <f>'[1]Korr+Krimi Organizuar'!E87+'[1]Korr+Krimi Organizuar'!E87+'[2]Korr+Krimi Organizuar'!E87</f>
        <v>0</v>
      </c>
      <c r="F87" s="271"/>
      <c r="G87" s="271"/>
      <c r="H87" s="271"/>
      <c r="I87" s="272"/>
      <c r="J87" s="272"/>
      <c r="K87" s="272"/>
      <c r="L87" s="271"/>
    </row>
    <row r="88" spans="2:12" x14ac:dyDescent="0.25">
      <c r="B88" s="251" t="s">
        <v>554</v>
      </c>
      <c r="C88" s="271">
        <f>'[1]Korr+Krimi Organizuar'!C88+'[1]Korr+Krimi Organizuar'!C88+'[2]Korr+Krimi Organizuar'!C88</f>
        <v>0</v>
      </c>
      <c r="D88" s="271">
        <f>'[1]Korr+Krimi Organizuar'!D88+'[1]Korr+Krimi Organizuar'!D88+'[2]Korr+Krimi Organizuar'!D88</f>
        <v>0</v>
      </c>
      <c r="E88" s="271">
        <f>'[1]Korr+Krimi Organizuar'!E88+'[1]Korr+Krimi Organizuar'!E88+'[2]Korr+Krimi Organizuar'!E88</f>
        <v>0</v>
      </c>
      <c r="F88" s="271"/>
      <c r="G88" s="271"/>
      <c r="H88" s="271"/>
      <c r="I88" s="272"/>
      <c r="J88" s="272"/>
      <c r="K88" s="272"/>
      <c r="L88" s="271"/>
    </row>
    <row r="89" spans="2:12" ht="24" x14ac:dyDescent="0.25">
      <c r="B89" s="251" t="s">
        <v>555</v>
      </c>
      <c r="C89" s="271">
        <f>'[1]Korr+Krimi Organizuar'!C89+'[1]Korr+Krimi Organizuar'!C89+'[2]Korr+Krimi Organizuar'!C89</f>
        <v>0</v>
      </c>
      <c r="D89" s="271">
        <f>'[1]Korr+Krimi Organizuar'!D89+'[1]Korr+Krimi Organizuar'!D89+'[2]Korr+Krimi Organizuar'!D89</f>
        <v>0</v>
      </c>
      <c r="E89" s="271">
        <f>'[1]Korr+Krimi Organizuar'!E89+'[1]Korr+Krimi Organizuar'!E89+'[2]Korr+Krimi Organizuar'!E89</f>
        <v>0</v>
      </c>
      <c r="F89" s="271"/>
      <c r="G89" s="271"/>
      <c r="H89" s="271"/>
      <c r="I89" s="272"/>
      <c r="J89" s="272"/>
      <c r="K89" s="272"/>
      <c r="L89" s="271"/>
    </row>
    <row r="90" spans="2:12" ht="24" x14ac:dyDescent="0.25">
      <c r="B90" s="251" t="s">
        <v>556</v>
      </c>
      <c r="C90" s="271">
        <f>'[1]Korr+Krimi Organizuar'!C90+'[1]Korr+Krimi Organizuar'!C90+'[2]Korr+Krimi Organizuar'!C90</f>
        <v>0</v>
      </c>
      <c r="D90" s="271">
        <f>'[1]Korr+Krimi Organizuar'!D90+'[1]Korr+Krimi Organizuar'!D90+'[2]Korr+Krimi Organizuar'!D90</f>
        <v>0</v>
      </c>
      <c r="E90" s="271">
        <f>'[1]Korr+Krimi Organizuar'!E90+'[1]Korr+Krimi Organizuar'!E90+'[2]Korr+Krimi Organizuar'!E90</f>
        <v>0</v>
      </c>
      <c r="F90" s="271"/>
      <c r="G90" s="271"/>
      <c r="H90" s="271"/>
      <c r="I90" s="272"/>
      <c r="J90" s="272"/>
      <c r="K90" s="272"/>
      <c r="L90" s="271"/>
    </row>
    <row r="95" spans="2:12" ht="15.75" x14ac:dyDescent="0.25">
      <c r="B95" s="269"/>
    </row>
    <row r="96" spans="2:12" s="265" customFormat="1" ht="15.75" x14ac:dyDescent="0.25">
      <c r="B96" s="269"/>
    </row>
  </sheetData>
  <mergeCells count="5">
    <mergeCell ref="I4:K4"/>
    <mergeCell ref="B3:B5"/>
    <mergeCell ref="C3:H3"/>
    <mergeCell ref="C4:E4"/>
    <mergeCell ref="F4:H4"/>
  </mergeCells>
  <conditionalFormatting sqref="C8:E90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509"/>
  <sheetViews>
    <sheetView zoomScale="80" zoomScaleNormal="80" workbookViewId="0">
      <pane xSplit="2" ySplit="5" topLeftCell="C420" activePane="bottomRight" state="frozen"/>
      <selection pane="topRight" activeCell="C1" sqref="C1"/>
      <selection pane="bottomLeft" activeCell="A6" sqref="A6"/>
      <selection pane="bottomRight" activeCell="G437" sqref="G437"/>
    </sheetView>
  </sheetViews>
  <sheetFormatPr defaultRowHeight="15" x14ac:dyDescent="0.25"/>
  <cols>
    <col min="2" max="2" width="17.140625" customWidth="1"/>
    <col min="3" max="7" width="7.7109375" customWidth="1"/>
    <col min="8" max="8" width="10.5703125" customWidth="1"/>
    <col min="9" max="9" width="11.5703125" customWidth="1"/>
    <col min="10" max="10" width="5" customWidth="1"/>
    <col min="11" max="11" width="6.28515625" customWidth="1"/>
    <col min="12" max="22" width="7.7109375" customWidth="1"/>
    <col min="23" max="23" width="12.140625" customWidth="1"/>
    <col min="24" max="25" width="7.7109375" customWidth="1"/>
  </cols>
  <sheetData>
    <row r="2" spans="2:31" ht="24" thickBot="1" x14ac:dyDescent="0.4">
      <c r="C2" s="385" t="s">
        <v>712</v>
      </c>
      <c r="D2" s="385"/>
      <c r="E2" s="385"/>
      <c r="F2" s="385"/>
      <c r="G2" s="385"/>
      <c r="H2" s="385"/>
      <c r="I2" s="385"/>
      <c r="J2" s="385"/>
      <c r="K2" s="385"/>
      <c r="N2" s="323" t="s">
        <v>621</v>
      </c>
    </row>
    <row r="3" spans="2:31" ht="40.5" customHeight="1" thickBot="1" x14ac:dyDescent="0.3">
      <c r="B3" s="386" t="s">
        <v>135</v>
      </c>
      <c r="C3" s="388" t="s">
        <v>136</v>
      </c>
      <c r="D3" s="389"/>
      <c r="E3" s="389"/>
      <c r="F3" s="390"/>
      <c r="G3" s="391" t="s">
        <v>137</v>
      </c>
      <c r="H3" s="392"/>
      <c r="I3" s="392"/>
      <c r="J3" s="392"/>
      <c r="K3" s="393"/>
      <c r="L3" s="394" t="s">
        <v>138</v>
      </c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6"/>
    </row>
    <row r="4" spans="2:31" ht="63.75" customHeight="1" thickBot="1" x14ac:dyDescent="0.3">
      <c r="B4" s="387"/>
      <c r="C4" s="289" t="s">
        <v>140</v>
      </c>
      <c r="D4" s="289" t="s">
        <v>141</v>
      </c>
      <c r="E4" s="289" t="s">
        <v>142</v>
      </c>
      <c r="F4" s="290" t="s">
        <v>143</v>
      </c>
      <c r="G4" s="291" t="s">
        <v>144</v>
      </c>
      <c r="H4" s="204" t="s">
        <v>145</v>
      </c>
      <c r="I4" s="204" t="s">
        <v>600</v>
      </c>
      <c r="J4" s="205" t="s">
        <v>146</v>
      </c>
      <c r="K4" s="206" t="s">
        <v>147</v>
      </c>
      <c r="L4" s="207" t="s">
        <v>148</v>
      </c>
      <c r="M4" s="203" t="s">
        <v>149</v>
      </c>
      <c r="N4" s="203" t="s">
        <v>150</v>
      </c>
      <c r="O4" s="203" t="s">
        <v>599</v>
      </c>
      <c r="P4" s="203" t="s">
        <v>595</v>
      </c>
      <c r="Q4" s="203" t="s">
        <v>596</v>
      </c>
      <c r="R4" s="203" t="s">
        <v>597</v>
      </c>
      <c r="S4" s="203" t="s">
        <v>598</v>
      </c>
      <c r="T4" s="203" t="s">
        <v>601</v>
      </c>
      <c r="U4" s="203" t="s">
        <v>151</v>
      </c>
      <c r="V4" s="203" t="s">
        <v>152</v>
      </c>
      <c r="W4" s="208" t="s">
        <v>403</v>
      </c>
      <c r="X4" s="208" t="s">
        <v>153</v>
      </c>
      <c r="Y4" s="209" t="s">
        <v>34</v>
      </c>
    </row>
    <row r="5" spans="2:31" ht="19.5" thickBot="1" x14ac:dyDescent="0.35">
      <c r="B5" s="76" t="s">
        <v>164</v>
      </c>
      <c r="C5" s="340">
        <v>1</v>
      </c>
      <c r="D5" s="341">
        <v>2</v>
      </c>
      <c r="E5" s="340">
        <v>3</v>
      </c>
      <c r="F5" s="341">
        <v>4</v>
      </c>
      <c r="G5" s="340">
        <v>5</v>
      </c>
      <c r="H5" s="341">
        <v>6</v>
      </c>
      <c r="I5" s="340">
        <v>7</v>
      </c>
      <c r="J5" s="341">
        <v>8</v>
      </c>
      <c r="K5" s="340">
        <v>9</v>
      </c>
      <c r="L5" s="341">
        <v>10</v>
      </c>
      <c r="M5" s="340">
        <v>11</v>
      </c>
      <c r="N5" s="341">
        <v>12</v>
      </c>
      <c r="O5" s="340">
        <v>13</v>
      </c>
      <c r="P5" s="341">
        <v>14</v>
      </c>
      <c r="Q5" s="340">
        <v>15</v>
      </c>
      <c r="R5" s="341">
        <v>16</v>
      </c>
      <c r="S5" s="340">
        <v>17</v>
      </c>
      <c r="T5" s="341">
        <v>18</v>
      </c>
      <c r="U5" s="340">
        <v>19</v>
      </c>
      <c r="V5" s="341">
        <v>20</v>
      </c>
      <c r="W5" s="340">
        <v>21</v>
      </c>
      <c r="X5" s="341">
        <v>22</v>
      </c>
      <c r="Y5" s="78">
        <v>23</v>
      </c>
      <c r="Z5" s="352"/>
      <c r="AA5" s="352"/>
      <c r="AB5" s="352"/>
      <c r="AC5" s="352"/>
      <c r="AD5" s="352"/>
      <c r="AE5" s="352"/>
    </row>
    <row r="6" spans="2:31" ht="18.75" x14ac:dyDescent="0.3">
      <c r="B6" s="5">
        <v>73</v>
      </c>
      <c r="C6" s="31">
        <v>0</v>
      </c>
      <c r="D6" s="31">
        <v>0</v>
      </c>
      <c r="E6" s="31">
        <v>0</v>
      </c>
      <c r="F6" s="10">
        <f t="shared" ref="F6" si="0">SUM(C6:E6)</f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39">
        <f>SUM(L6:X6)</f>
        <v>0</v>
      </c>
      <c r="Z6" s="352" t="str">
        <f>IF(C6=L6+M6+N6+O6+P6+Q6+R6+S6+T6+U6+V6+W6+X6,"","Kujdes")</f>
        <v/>
      </c>
      <c r="AA6" s="352" t="str">
        <f>IF(C6&lt;'ÇËSHTJE PENALE'!H6,"Kujdes","")</f>
        <v/>
      </c>
      <c r="AB6" s="352" t="str">
        <f>IF(C6=J6+K6,"","Kujdes")</f>
        <v/>
      </c>
      <c r="AC6" s="352" t="str">
        <f>IF('ÇËSHTJE PENALE'!H6=0,IF(C6&gt;0,"Kujdes",""),"")</f>
        <v/>
      </c>
      <c r="AD6" s="352" t="str">
        <f>IF(D6&lt;'ÇËSHTJE PENALE'!I6,"Kujdes","")</f>
        <v/>
      </c>
      <c r="AE6" s="352" t="str">
        <f>IF(E6&lt;'ÇËSHTJE PENALE'!J6,"Kujdes","")</f>
        <v/>
      </c>
    </row>
    <row r="7" spans="2:31" ht="18.75" x14ac:dyDescent="0.3">
      <c r="B7" s="5">
        <v>74</v>
      </c>
      <c r="C7" s="31">
        <v>0</v>
      </c>
      <c r="D7" s="31">
        <v>0</v>
      </c>
      <c r="E7" s="31">
        <v>0</v>
      </c>
      <c r="F7" s="10">
        <f t="shared" ref="F7:F70" si="1">SUM(C7:E7)</f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39">
        <f t="shared" ref="Y7:Y70" si="2">SUM(L7:X7)</f>
        <v>0</v>
      </c>
      <c r="Z7" s="352" t="str">
        <f t="shared" ref="Z7:Z71" si="3">IF(C7=L7+M7+N7+O7+P7+Q7+R7+S7+T7+U7+V7+W7+X7,"","Kujdes")</f>
        <v/>
      </c>
      <c r="AA7" s="352" t="str">
        <f>IF(C7&lt;'ÇËSHTJE PENALE'!H7,"Kujdes","")</f>
        <v/>
      </c>
      <c r="AB7" s="352" t="str">
        <f t="shared" ref="AB7:AB71" si="4">IF(C7=J7+K7,"","Kujdes")</f>
        <v/>
      </c>
      <c r="AC7" s="352" t="str">
        <f>IF('ÇËSHTJE PENALE'!H7=0,IF(C7&gt;0,"Kujdes",""),"")</f>
        <v/>
      </c>
      <c r="AD7" s="352" t="str">
        <f>IF(D7&lt;'ÇËSHTJE PENALE'!I7,"Kujdes","")</f>
        <v/>
      </c>
      <c r="AE7" s="352" t="str">
        <f>IF(E7&lt;'ÇËSHTJE PENALE'!J7,"Kujdes","")</f>
        <v/>
      </c>
    </row>
    <row r="8" spans="2:31" ht="18.75" x14ac:dyDescent="0.3">
      <c r="B8" s="11" t="s">
        <v>560</v>
      </c>
      <c r="C8" s="31">
        <v>0</v>
      </c>
      <c r="D8" s="31">
        <v>0</v>
      </c>
      <c r="E8" s="31">
        <v>0</v>
      </c>
      <c r="F8" s="10">
        <f t="shared" si="1"/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39">
        <f t="shared" si="2"/>
        <v>0</v>
      </c>
      <c r="Z8" s="352" t="str">
        <f t="shared" si="3"/>
        <v/>
      </c>
      <c r="AA8" s="352" t="str">
        <f>IF(C8&lt;'ÇËSHTJE PENALE'!H8,"Kujdes","")</f>
        <v/>
      </c>
      <c r="AB8" s="352" t="str">
        <f t="shared" si="4"/>
        <v/>
      </c>
      <c r="AC8" s="352" t="str">
        <f>IF('ÇËSHTJE PENALE'!H8=0,IF(C8&gt;0,"Kujdes",""),"")</f>
        <v/>
      </c>
      <c r="AD8" s="352" t="str">
        <f>IF(D8&lt;'ÇËSHTJE PENALE'!I8,"Kujdes","")</f>
        <v/>
      </c>
      <c r="AE8" s="352" t="str">
        <f>IF(E8&lt;'ÇËSHTJE PENALE'!J8,"Kujdes","")</f>
        <v/>
      </c>
    </row>
    <row r="9" spans="2:31" ht="18.75" x14ac:dyDescent="0.3">
      <c r="B9" s="5">
        <v>75</v>
      </c>
      <c r="C9" s="31">
        <v>0</v>
      </c>
      <c r="D9" s="31">
        <v>0</v>
      </c>
      <c r="E9" s="31">
        <v>0</v>
      </c>
      <c r="F9" s="10">
        <f t="shared" si="1"/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39">
        <f t="shared" si="2"/>
        <v>0</v>
      </c>
      <c r="Z9" s="352" t="str">
        <f t="shared" si="3"/>
        <v/>
      </c>
      <c r="AA9" s="352" t="str">
        <f>IF(C9&lt;'ÇËSHTJE PENALE'!H9,"Kujdes","")</f>
        <v/>
      </c>
      <c r="AB9" s="352" t="str">
        <f t="shared" si="4"/>
        <v/>
      </c>
      <c r="AC9" s="352" t="str">
        <f>IF('ÇËSHTJE PENALE'!H9=0,IF(C9&gt;0,"Kujdes",""),"")</f>
        <v/>
      </c>
      <c r="AD9" s="352" t="str">
        <f>IF(D9&lt;'ÇËSHTJE PENALE'!I9,"Kujdes","")</f>
        <v/>
      </c>
      <c r="AE9" s="352" t="str">
        <f>IF(E9&lt;'ÇËSHTJE PENALE'!J9,"Kujdes","")</f>
        <v/>
      </c>
    </row>
    <row r="10" spans="2:31" ht="18.75" x14ac:dyDescent="0.3">
      <c r="B10" s="5">
        <v>76</v>
      </c>
      <c r="C10" s="31">
        <v>4</v>
      </c>
      <c r="D10" s="31">
        <v>0</v>
      </c>
      <c r="E10" s="31">
        <v>0</v>
      </c>
      <c r="F10" s="10">
        <f t="shared" si="1"/>
        <v>4</v>
      </c>
      <c r="G10" s="31">
        <v>0</v>
      </c>
      <c r="H10" s="31">
        <v>0</v>
      </c>
      <c r="I10" s="31">
        <v>0</v>
      </c>
      <c r="J10" s="31">
        <v>0</v>
      </c>
      <c r="K10" s="31">
        <v>4</v>
      </c>
      <c r="L10" s="32">
        <v>0</v>
      </c>
      <c r="M10" s="32">
        <v>1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</v>
      </c>
      <c r="V10" s="32">
        <v>0</v>
      </c>
      <c r="W10" s="32">
        <v>0</v>
      </c>
      <c r="X10" s="32">
        <v>0</v>
      </c>
      <c r="Y10" s="339">
        <f t="shared" si="2"/>
        <v>4</v>
      </c>
      <c r="Z10" s="352" t="str">
        <f t="shared" si="3"/>
        <v/>
      </c>
      <c r="AA10" s="352" t="str">
        <f>IF(C10&lt;'ÇËSHTJE PENALE'!H10,"Kujdes","")</f>
        <v/>
      </c>
      <c r="AB10" s="352" t="str">
        <f t="shared" si="4"/>
        <v/>
      </c>
      <c r="AC10" s="352" t="str">
        <f>IF('ÇËSHTJE PENALE'!H10=0,IF(C10&gt;0,"Kujdes",""),"")</f>
        <v/>
      </c>
      <c r="AD10" s="352" t="str">
        <f>IF(D10&lt;'ÇËSHTJE PENALE'!I10,"Kujdes","")</f>
        <v/>
      </c>
      <c r="AE10" s="352" t="str">
        <f>IF(E10&lt;'ÇËSHTJE PENALE'!J10,"Kujdes","")</f>
        <v/>
      </c>
    </row>
    <row r="11" spans="2:31" ht="18.75" x14ac:dyDescent="0.3">
      <c r="B11" s="5">
        <v>77</v>
      </c>
      <c r="C11" s="31">
        <v>0</v>
      </c>
      <c r="D11" s="31">
        <v>0</v>
      </c>
      <c r="E11" s="31">
        <v>0</v>
      </c>
      <c r="F11" s="10">
        <f t="shared" si="1"/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39">
        <f t="shared" si="2"/>
        <v>0</v>
      </c>
      <c r="Z11" s="352" t="str">
        <f t="shared" si="3"/>
        <v/>
      </c>
      <c r="AA11" s="352" t="str">
        <f>IF(C11&lt;'ÇËSHTJE PENALE'!H11,"Kujdes","")</f>
        <v/>
      </c>
      <c r="AB11" s="352" t="str">
        <f t="shared" si="4"/>
        <v/>
      </c>
      <c r="AC11" s="352" t="str">
        <f>IF('ÇËSHTJE PENALE'!H11=0,IF(C11&gt;0,"Kujdes",""),"")</f>
        <v/>
      </c>
      <c r="AD11" s="352" t="str">
        <f>IF(D11&lt;'ÇËSHTJE PENALE'!I11,"Kujdes","")</f>
        <v/>
      </c>
      <c r="AE11" s="352" t="str">
        <f>IF(E11&lt;'ÇËSHTJE PENALE'!J11,"Kujdes","")</f>
        <v/>
      </c>
    </row>
    <row r="12" spans="2:31" ht="18.75" x14ac:dyDescent="0.3">
      <c r="B12" s="5">
        <v>78</v>
      </c>
      <c r="C12" s="31">
        <v>0</v>
      </c>
      <c r="D12" s="31">
        <v>0</v>
      </c>
      <c r="E12" s="31">
        <v>0</v>
      </c>
      <c r="F12" s="10">
        <f t="shared" si="1"/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39">
        <f t="shared" si="2"/>
        <v>0</v>
      </c>
      <c r="Z12" s="352" t="str">
        <f t="shared" si="3"/>
        <v/>
      </c>
      <c r="AA12" s="352" t="str">
        <f>IF(C12&lt;'ÇËSHTJE PENALE'!H12,"Kujdes","")</f>
        <v/>
      </c>
      <c r="AB12" s="352" t="str">
        <f t="shared" si="4"/>
        <v/>
      </c>
      <c r="AC12" s="352" t="str">
        <f>IF('ÇËSHTJE PENALE'!H12=0,IF(C12&gt;0,"Kujdes",""),"")</f>
        <v/>
      </c>
      <c r="AD12" s="352" t="str">
        <f>IF(D12&lt;'ÇËSHTJE PENALE'!I12,"Kujdes","")</f>
        <v/>
      </c>
      <c r="AE12" s="352" t="str">
        <f>IF(E12&lt;'ÇËSHTJE PENALE'!J12,"Kujdes","")</f>
        <v/>
      </c>
    </row>
    <row r="13" spans="2:31" ht="18.75" x14ac:dyDescent="0.3">
      <c r="B13" s="5" t="s">
        <v>404</v>
      </c>
      <c r="C13" s="31">
        <v>0</v>
      </c>
      <c r="D13" s="31">
        <v>0</v>
      </c>
      <c r="E13" s="31">
        <v>0</v>
      </c>
      <c r="F13" s="10">
        <f t="shared" si="1"/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39">
        <f t="shared" si="2"/>
        <v>0</v>
      </c>
      <c r="Z13" s="352" t="str">
        <f t="shared" si="3"/>
        <v/>
      </c>
      <c r="AA13" s="352" t="str">
        <f>IF(C13&lt;'ÇËSHTJE PENALE'!H13,"Kujdes","")</f>
        <v/>
      </c>
      <c r="AB13" s="352" t="str">
        <f t="shared" si="4"/>
        <v/>
      </c>
      <c r="AC13" s="352" t="str">
        <f>IF('ÇËSHTJE PENALE'!H13=0,IF(C13&gt;0,"Kujdes",""),"")</f>
        <v/>
      </c>
      <c r="AD13" s="352" t="str">
        <f>IF(D13&lt;'ÇËSHTJE PENALE'!I13,"Kujdes","")</f>
        <v/>
      </c>
      <c r="AE13" s="352" t="str">
        <f>IF(E13&lt;'ÇËSHTJE PENALE'!J13,"Kujdes","")</f>
        <v/>
      </c>
    </row>
    <row r="14" spans="2:31" ht="18.75" x14ac:dyDescent="0.3">
      <c r="B14" s="5">
        <v>79</v>
      </c>
      <c r="C14" s="31">
        <v>3</v>
      </c>
      <c r="D14" s="31">
        <v>0</v>
      </c>
      <c r="E14" s="31">
        <v>0</v>
      </c>
      <c r="F14" s="10">
        <f t="shared" si="1"/>
        <v>3</v>
      </c>
      <c r="G14" s="31">
        <v>0</v>
      </c>
      <c r="H14" s="31">
        <v>0</v>
      </c>
      <c r="I14" s="31">
        <v>0</v>
      </c>
      <c r="J14" s="31">
        <v>0</v>
      </c>
      <c r="K14" s="31">
        <v>3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1</v>
      </c>
      <c r="W14" s="32">
        <v>1</v>
      </c>
      <c r="X14" s="32">
        <v>1</v>
      </c>
      <c r="Y14" s="339">
        <f t="shared" si="2"/>
        <v>3</v>
      </c>
      <c r="Z14" s="352" t="str">
        <f t="shared" si="3"/>
        <v/>
      </c>
      <c r="AA14" s="352" t="str">
        <f>IF(C14&lt;'ÇËSHTJE PENALE'!H14,"Kujdes","")</f>
        <v/>
      </c>
      <c r="AB14" s="352" t="str">
        <f t="shared" si="4"/>
        <v/>
      </c>
      <c r="AC14" s="352" t="str">
        <f>IF('ÇËSHTJE PENALE'!H14=0,IF(C14&gt;0,"Kujdes",""),"")</f>
        <v/>
      </c>
      <c r="AD14" s="352" t="str">
        <f>IF(D14&lt;'ÇËSHTJE PENALE'!I14,"Kujdes","")</f>
        <v/>
      </c>
      <c r="AE14" s="352" t="str">
        <f>IF(E14&lt;'ÇËSHTJE PENALE'!J14,"Kujdes","")</f>
        <v/>
      </c>
    </row>
    <row r="15" spans="2:31" ht="18.75" x14ac:dyDescent="0.3">
      <c r="B15" s="5" t="s">
        <v>35</v>
      </c>
      <c r="C15" s="31">
        <v>0</v>
      </c>
      <c r="D15" s="31">
        <v>0</v>
      </c>
      <c r="E15" s="31">
        <v>0</v>
      </c>
      <c r="F15" s="10">
        <f t="shared" si="1"/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39">
        <f t="shared" si="2"/>
        <v>0</v>
      </c>
      <c r="Z15" s="352" t="str">
        <f t="shared" si="3"/>
        <v/>
      </c>
      <c r="AA15" s="352" t="str">
        <f>IF(C15&lt;'ÇËSHTJE PENALE'!H15,"Kujdes","")</f>
        <v/>
      </c>
      <c r="AB15" s="352" t="str">
        <f t="shared" si="4"/>
        <v/>
      </c>
      <c r="AC15" s="352" t="str">
        <f>IF('ÇËSHTJE PENALE'!H15=0,IF(C15&gt;0,"Kujdes",""),"")</f>
        <v/>
      </c>
      <c r="AD15" s="352" t="str">
        <f>IF(D15&lt;'ÇËSHTJE PENALE'!I15,"Kujdes","")</f>
        <v/>
      </c>
      <c r="AE15" s="352" t="str">
        <f>IF(E15&lt;'ÇËSHTJE PENALE'!J15,"Kujdes","")</f>
        <v/>
      </c>
    </row>
    <row r="16" spans="2:31" ht="19.5" thickBot="1" x14ac:dyDescent="0.35">
      <c r="B16" s="337" t="s">
        <v>36</v>
      </c>
      <c r="C16" s="31">
        <v>0</v>
      </c>
      <c r="D16" s="31">
        <v>0</v>
      </c>
      <c r="E16" s="31">
        <v>0</v>
      </c>
      <c r="F16" s="10">
        <f t="shared" si="1"/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39">
        <f t="shared" si="2"/>
        <v>0</v>
      </c>
      <c r="Z16" s="352" t="str">
        <f t="shared" si="3"/>
        <v/>
      </c>
      <c r="AA16" s="352" t="str">
        <f>IF(C16&lt;'ÇËSHTJE PENALE'!H16,"Kujdes","")</f>
        <v/>
      </c>
      <c r="AB16" s="352" t="str">
        <f t="shared" si="4"/>
        <v/>
      </c>
      <c r="AC16" s="352" t="str">
        <f>IF('ÇËSHTJE PENALE'!H16=0,IF(C16&gt;0,"Kujdes",""),"")</f>
        <v/>
      </c>
      <c r="AD16" s="352" t="str">
        <f>IF(D16&lt;'ÇËSHTJE PENALE'!I16,"Kujdes","")</f>
        <v/>
      </c>
      <c r="AE16" s="352" t="str">
        <f>IF(E16&lt;'ÇËSHTJE PENALE'!J16,"Kujdes","")</f>
        <v/>
      </c>
    </row>
    <row r="17" spans="2:31" ht="18.75" x14ac:dyDescent="0.3">
      <c r="B17" s="281" t="s">
        <v>37</v>
      </c>
      <c r="C17" s="31">
        <v>1</v>
      </c>
      <c r="D17" s="31">
        <v>0</v>
      </c>
      <c r="E17" s="31">
        <v>0</v>
      </c>
      <c r="F17" s="10">
        <f t="shared" si="1"/>
        <v>1</v>
      </c>
      <c r="G17" s="31">
        <v>0</v>
      </c>
      <c r="H17" s="31">
        <v>0</v>
      </c>
      <c r="I17" s="31">
        <v>0</v>
      </c>
      <c r="J17" s="31">
        <v>0</v>
      </c>
      <c r="K17" s="31">
        <v>1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1</v>
      </c>
      <c r="Y17" s="339">
        <f t="shared" si="2"/>
        <v>1</v>
      </c>
      <c r="Z17" s="352" t="str">
        <f t="shared" si="3"/>
        <v/>
      </c>
      <c r="AA17" s="352" t="str">
        <f>IF(C17&lt;'ÇËSHTJE PENALE'!H17,"Kujdes","")</f>
        <v/>
      </c>
      <c r="AB17" s="352" t="str">
        <f t="shared" si="4"/>
        <v/>
      </c>
      <c r="AC17" s="352" t="str">
        <f>IF('ÇËSHTJE PENALE'!H17=0,IF(C17&gt;0,"Kujdes",""),"")</f>
        <v/>
      </c>
      <c r="AD17" s="352" t="str">
        <f>IF(D17&lt;'ÇËSHTJE PENALE'!I17,"Kujdes","")</f>
        <v/>
      </c>
      <c r="AE17" s="352" t="str">
        <f>IF(E17&lt;'ÇËSHTJE PENALE'!J17,"Kujdes","")</f>
        <v/>
      </c>
    </row>
    <row r="18" spans="2:31" ht="18.75" x14ac:dyDescent="0.3">
      <c r="B18" s="5">
        <v>80</v>
      </c>
      <c r="C18" s="31">
        <v>0</v>
      </c>
      <c r="D18" s="31">
        <v>0</v>
      </c>
      <c r="E18" s="31">
        <v>0</v>
      </c>
      <c r="F18" s="10">
        <f t="shared" si="1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39">
        <f t="shared" si="2"/>
        <v>0</v>
      </c>
      <c r="Z18" s="352" t="str">
        <f t="shared" si="3"/>
        <v/>
      </c>
      <c r="AA18" s="352" t="str">
        <f>IF(C18&lt;'ÇËSHTJE PENALE'!H18,"Kujdes","")</f>
        <v/>
      </c>
      <c r="AB18" s="352" t="str">
        <f t="shared" si="4"/>
        <v/>
      </c>
      <c r="AC18" s="352" t="str">
        <f>IF('ÇËSHTJE PENALE'!H18=0,IF(C18&gt;0,"Kujdes",""),"")</f>
        <v/>
      </c>
      <c r="AD18" s="352" t="str">
        <f>IF(D18&lt;'ÇËSHTJE PENALE'!I18,"Kujdes","")</f>
        <v/>
      </c>
      <c r="AE18" s="352" t="str">
        <f>IF(E18&lt;'ÇËSHTJE PENALE'!J18,"Kujdes","")</f>
        <v/>
      </c>
    </row>
    <row r="19" spans="2:31" ht="18.75" x14ac:dyDescent="0.3">
      <c r="B19" s="5">
        <v>81</v>
      </c>
      <c r="C19" s="31">
        <v>0</v>
      </c>
      <c r="D19" s="31">
        <v>0</v>
      </c>
      <c r="E19" s="31">
        <v>0</v>
      </c>
      <c r="F19" s="10">
        <f t="shared" si="1"/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39">
        <f t="shared" si="2"/>
        <v>0</v>
      </c>
      <c r="Z19" s="352" t="str">
        <f t="shared" si="3"/>
        <v/>
      </c>
      <c r="AA19" s="352" t="str">
        <f>IF(C19&lt;'ÇËSHTJE PENALE'!H19,"Kujdes","")</f>
        <v/>
      </c>
      <c r="AB19" s="352" t="str">
        <f t="shared" si="4"/>
        <v/>
      </c>
      <c r="AC19" s="352" t="str">
        <f>IF('ÇËSHTJE PENALE'!H19=0,IF(C19&gt;0,"Kujdes",""),"")</f>
        <v/>
      </c>
      <c r="AD19" s="352" t="str">
        <f>IF(D19&lt;'ÇËSHTJE PENALE'!I19,"Kujdes","")</f>
        <v/>
      </c>
      <c r="AE19" s="352" t="str">
        <f>IF(E19&lt;'ÇËSHTJE PENALE'!J19,"Kujdes","")</f>
        <v/>
      </c>
    </row>
    <row r="20" spans="2:31" ht="18.75" x14ac:dyDescent="0.3">
      <c r="B20" s="5">
        <v>82</v>
      </c>
      <c r="C20" s="31">
        <v>0</v>
      </c>
      <c r="D20" s="31">
        <v>0</v>
      </c>
      <c r="E20" s="31">
        <v>0</v>
      </c>
      <c r="F20" s="10">
        <f t="shared" si="1"/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39">
        <f t="shared" si="2"/>
        <v>0</v>
      </c>
      <c r="Z20" s="352" t="str">
        <f t="shared" si="3"/>
        <v/>
      </c>
      <c r="AA20" s="352" t="str">
        <f>IF(C20&lt;'ÇËSHTJE PENALE'!H20,"Kujdes","")</f>
        <v/>
      </c>
      <c r="AB20" s="352" t="str">
        <f t="shared" si="4"/>
        <v/>
      </c>
      <c r="AC20" s="352" t="str">
        <f>IF('ÇËSHTJE PENALE'!H20=0,IF(C20&gt;0,"Kujdes",""),"")</f>
        <v/>
      </c>
      <c r="AD20" s="352" t="str">
        <f>IF(D20&lt;'ÇËSHTJE PENALE'!I20,"Kujdes","")</f>
        <v/>
      </c>
      <c r="AE20" s="352" t="str">
        <f>IF(E20&lt;'ÇËSHTJE PENALE'!J20,"Kujdes","")</f>
        <v/>
      </c>
    </row>
    <row r="21" spans="2:31" ht="18.75" x14ac:dyDescent="0.3">
      <c r="B21" s="5">
        <v>83</v>
      </c>
      <c r="C21" s="31">
        <v>0</v>
      </c>
      <c r="D21" s="31">
        <v>0</v>
      </c>
      <c r="E21" s="31">
        <v>0</v>
      </c>
      <c r="F21" s="10">
        <f t="shared" si="1"/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39">
        <f t="shared" si="2"/>
        <v>0</v>
      </c>
      <c r="Z21" s="352" t="str">
        <f t="shared" si="3"/>
        <v/>
      </c>
      <c r="AA21" s="352" t="str">
        <f>IF(C21&lt;'ÇËSHTJE PENALE'!H21,"Kujdes","")</f>
        <v/>
      </c>
      <c r="AB21" s="352" t="str">
        <f t="shared" si="4"/>
        <v/>
      </c>
      <c r="AC21" s="352" t="str">
        <f>IF('ÇËSHTJE PENALE'!H21=0,IF(C21&gt;0,"Kujdes",""),"")</f>
        <v/>
      </c>
      <c r="AD21" s="352" t="str">
        <f>IF(D21&lt;'ÇËSHTJE PENALE'!I21,"Kujdes","")</f>
        <v/>
      </c>
      <c r="AE21" s="352" t="str">
        <f>IF(E21&lt;'ÇËSHTJE PENALE'!J21,"Kujdes","")</f>
        <v/>
      </c>
    </row>
    <row r="22" spans="2:31" ht="18.75" x14ac:dyDescent="0.3">
      <c r="B22" s="5" t="s">
        <v>38</v>
      </c>
      <c r="C22" s="31">
        <v>0</v>
      </c>
      <c r="D22" s="31">
        <v>0</v>
      </c>
      <c r="E22" s="31">
        <v>0</v>
      </c>
      <c r="F22" s="10">
        <f t="shared" si="1"/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39">
        <f t="shared" si="2"/>
        <v>0</v>
      </c>
      <c r="Z22" s="352" t="str">
        <f t="shared" si="3"/>
        <v/>
      </c>
      <c r="AA22" s="352" t="str">
        <f>IF(C22&lt;'ÇËSHTJE PENALE'!H22,"Kujdes","")</f>
        <v/>
      </c>
      <c r="AB22" s="352" t="str">
        <f t="shared" si="4"/>
        <v/>
      </c>
      <c r="AC22" s="352" t="str">
        <f>IF('ÇËSHTJE PENALE'!H22=0,IF(C22&gt;0,"Kujdes",""),"")</f>
        <v/>
      </c>
      <c r="AD22" s="352" t="str">
        <f>IF(D22&lt;'ÇËSHTJE PENALE'!I22,"Kujdes","")</f>
        <v/>
      </c>
      <c r="AE22" s="352" t="str">
        <f>IF(E22&lt;'ÇËSHTJE PENALE'!J22,"Kujdes","")</f>
        <v/>
      </c>
    </row>
    <row r="23" spans="2:31" ht="18.75" x14ac:dyDescent="0.3">
      <c r="B23" s="11" t="s">
        <v>675</v>
      </c>
      <c r="C23" s="31">
        <v>0</v>
      </c>
      <c r="D23" s="31">
        <v>0</v>
      </c>
      <c r="E23" s="31">
        <v>0</v>
      </c>
      <c r="F23" s="10">
        <f t="shared" si="1"/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39">
        <f t="shared" si="2"/>
        <v>0</v>
      </c>
      <c r="Z23" s="352"/>
      <c r="AA23" s="352"/>
      <c r="AB23" s="352"/>
      <c r="AC23" s="352"/>
      <c r="AD23" s="352"/>
      <c r="AE23" s="352"/>
    </row>
    <row r="24" spans="2:31" ht="18.75" x14ac:dyDescent="0.3">
      <c r="B24" s="5" t="s">
        <v>418</v>
      </c>
      <c r="C24" s="31">
        <v>0</v>
      </c>
      <c r="D24" s="31">
        <v>0</v>
      </c>
      <c r="E24" s="31">
        <v>0</v>
      </c>
      <c r="F24" s="10">
        <f t="shared" si="1"/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39">
        <f t="shared" si="2"/>
        <v>0</v>
      </c>
      <c r="Z24" s="352" t="str">
        <f t="shared" si="3"/>
        <v/>
      </c>
      <c r="AA24" s="352" t="str">
        <f>IF(C24&lt;'ÇËSHTJE PENALE'!H24,"Kujdes","")</f>
        <v/>
      </c>
      <c r="AB24" s="352" t="str">
        <f t="shared" si="4"/>
        <v/>
      </c>
      <c r="AC24" s="352" t="str">
        <f>IF('ÇËSHTJE PENALE'!H24=0,IF(C24&gt;0,"Kujdes",""),"")</f>
        <v/>
      </c>
      <c r="AD24" s="352" t="str">
        <f>IF(D24&lt;'ÇËSHTJE PENALE'!I24,"Kujdes","")</f>
        <v/>
      </c>
      <c r="AE24" s="352" t="str">
        <f>IF(E24&lt;'ÇËSHTJE PENALE'!J24,"Kujdes","")</f>
        <v/>
      </c>
    </row>
    <row r="25" spans="2:31" ht="18.75" x14ac:dyDescent="0.3">
      <c r="B25" s="5">
        <v>85</v>
      </c>
      <c r="C25" s="31">
        <v>0</v>
      </c>
      <c r="D25" s="31">
        <v>0</v>
      </c>
      <c r="E25" s="31">
        <v>0</v>
      </c>
      <c r="F25" s="10">
        <f t="shared" si="1"/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39">
        <f t="shared" si="2"/>
        <v>0</v>
      </c>
      <c r="Z25" s="352" t="str">
        <f t="shared" si="3"/>
        <v/>
      </c>
      <c r="AA25" s="352" t="str">
        <f>IF(C25&lt;'ÇËSHTJE PENALE'!H25,"Kujdes","")</f>
        <v/>
      </c>
      <c r="AB25" s="352" t="str">
        <f t="shared" si="4"/>
        <v/>
      </c>
      <c r="AC25" s="352" t="str">
        <f>IF('ÇËSHTJE PENALE'!H25=0,IF(C25&gt;0,"Kujdes",""),"")</f>
        <v/>
      </c>
      <c r="AD25" s="352" t="str">
        <f>IF(D25&lt;'ÇËSHTJE PENALE'!I25,"Kujdes","")</f>
        <v/>
      </c>
      <c r="AE25" s="352" t="str">
        <f>IF(E25&lt;'ÇËSHTJE PENALE'!J25,"Kujdes","")</f>
        <v/>
      </c>
    </row>
    <row r="26" spans="2:31" ht="18.75" x14ac:dyDescent="0.3">
      <c r="B26" s="5">
        <v>86</v>
      </c>
      <c r="C26" s="31">
        <v>0</v>
      </c>
      <c r="D26" s="31">
        <v>0</v>
      </c>
      <c r="E26" s="31">
        <v>0</v>
      </c>
      <c r="F26" s="10">
        <f t="shared" si="1"/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39">
        <f t="shared" si="2"/>
        <v>0</v>
      </c>
      <c r="Z26" s="352" t="str">
        <f t="shared" si="3"/>
        <v/>
      </c>
      <c r="AA26" s="352" t="str">
        <f>IF(C26&lt;'ÇËSHTJE PENALE'!H26,"Kujdes","")</f>
        <v/>
      </c>
      <c r="AB26" s="352" t="str">
        <f t="shared" si="4"/>
        <v/>
      </c>
      <c r="AC26" s="352" t="str">
        <f>IF('ÇËSHTJE PENALE'!H26=0,IF(C26&gt;0,"Kujdes",""),"")</f>
        <v/>
      </c>
      <c r="AD26" s="352" t="str">
        <f>IF(D26&lt;'ÇËSHTJE PENALE'!I26,"Kujdes","")</f>
        <v/>
      </c>
      <c r="AE26" s="352" t="str">
        <f>IF(E26&lt;'ÇËSHTJE PENALE'!J26,"Kujdes","")</f>
        <v/>
      </c>
    </row>
    <row r="27" spans="2:31" ht="18.75" x14ac:dyDescent="0.3">
      <c r="B27" s="5">
        <v>87</v>
      </c>
      <c r="C27" s="31">
        <v>0</v>
      </c>
      <c r="D27" s="31">
        <v>0</v>
      </c>
      <c r="E27" s="31">
        <v>0</v>
      </c>
      <c r="F27" s="10">
        <f t="shared" si="1"/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39">
        <f t="shared" si="2"/>
        <v>0</v>
      </c>
      <c r="Z27" s="352" t="str">
        <f t="shared" si="3"/>
        <v/>
      </c>
      <c r="AA27" s="352" t="str">
        <f>IF(C27&lt;'ÇËSHTJE PENALE'!H27,"Kujdes","")</f>
        <v/>
      </c>
      <c r="AB27" s="352" t="str">
        <f t="shared" si="4"/>
        <v/>
      </c>
      <c r="AC27" s="352" t="str">
        <f>IF('ÇËSHTJE PENALE'!H27=0,IF(C27&gt;0,"Kujdes",""),"")</f>
        <v/>
      </c>
      <c r="AD27" s="352" t="str">
        <f>IF(D27&lt;'ÇËSHTJE PENALE'!I27,"Kujdes","")</f>
        <v/>
      </c>
      <c r="AE27" s="352" t="str">
        <f>IF(E27&lt;'ÇËSHTJE PENALE'!J27,"Kujdes","")</f>
        <v/>
      </c>
    </row>
    <row r="28" spans="2:31" ht="18.75" x14ac:dyDescent="0.3">
      <c r="B28" s="5">
        <v>88</v>
      </c>
      <c r="C28" s="31">
        <v>2</v>
      </c>
      <c r="D28" s="31">
        <v>0</v>
      </c>
      <c r="E28" s="31">
        <v>0</v>
      </c>
      <c r="F28" s="10">
        <f t="shared" si="1"/>
        <v>2</v>
      </c>
      <c r="G28" s="31">
        <v>0</v>
      </c>
      <c r="H28" s="31">
        <v>0</v>
      </c>
      <c r="I28" s="31">
        <v>0</v>
      </c>
      <c r="J28" s="31">
        <v>0</v>
      </c>
      <c r="K28" s="31">
        <v>2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1</v>
      </c>
      <c r="V28" s="32">
        <v>1</v>
      </c>
      <c r="W28" s="32">
        <v>0</v>
      </c>
      <c r="X28" s="32">
        <v>0</v>
      </c>
      <c r="Y28" s="339">
        <f t="shared" si="2"/>
        <v>2</v>
      </c>
      <c r="Z28" s="352" t="str">
        <f t="shared" si="3"/>
        <v/>
      </c>
      <c r="AA28" s="352" t="str">
        <f>IF(C28&lt;'ÇËSHTJE PENALE'!H28,"Kujdes","")</f>
        <v/>
      </c>
      <c r="AB28" s="352" t="str">
        <f t="shared" si="4"/>
        <v/>
      </c>
      <c r="AC28" s="352" t="str">
        <f>IF('ÇËSHTJE PENALE'!H28=0,IF(C28&gt;0,"Kujdes",""),"")</f>
        <v/>
      </c>
      <c r="AD28" s="352" t="str">
        <f>IF(D28&lt;'ÇËSHTJE PENALE'!I28,"Kujdes","")</f>
        <v/>
      </c>
      <c r="AE28" s="352" t="str">
        <f>IF(E28&lt;'ÇËSHTJE PENALE'!J28,"Kujdes","")</f>
        <v/>
      </c>
    </row>
    <row r="29" spans="2:31" ht="18.75" x14ac:dyDescent="0.3">
      <c r="B29" s="5" t="s">
        <v>39</v>
      </c>
      <c r="C29" s="31">
        <v>0</v>
      </c>
      <c r="D29" s="31">
        <v>0</v>
      </c>
      <c r="E29" s="31">
        <v>0</v>
      </c>
      <c r="F29" s="10">
        <f t="shared" si="1"/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39">
        <f t="shared" si="2"/>
        <v>0</v>
      </c>
      <c r="Z29" s="352" t="str">
        <f t="shared" si="3"/>
        <v/>
      </c>
      <c r="AA29" s="352" t="str">
        <f>IF(C29&lt;'ÇËSHTJE PENALE'!H29,"Kujdes","")</f>
        <v/>
      </c>
      <c r="AB29" s="352" t="str">
        <f t="shared" si="4"/>
        <v/>
      </c>
      <c r="AC29" s="352" t="str">
        <f>IF('ÇËSHTJE PENALE'!H29=0,IF(C29&gt;0,"Kujdes",""),"")</f>
        <v/>
      </c>
      <c r="AD29" s="352" t="str">
        <f>IF(D29&lt;'ÇËSHTJE PENALE'!I29,"Kujdes","")</f>
        <v/>
      </c>
      <c r="AE29" s="352" t="str">
        <f>IF(E29&lt;'ÇËSHTJE PENALE'!J29,"Kujdes","")</f>
        <v/>
      </c>
    </row>
    <row r="30" spans="2:31" ht="18.75" x14ac:dyDescent="0.3">
      <c r="B30" s="5" t="s">
        <v>40</v>
      </c>
      <c r="C30" s="31">
        <v>0</v>
      </c>
      <c r="D30" s="31">
        <v>0</v>
      </c>
      <c r="E30" s="31">
        <v>0</v>
      </c>
      <c r="F30" s="10">
        <f t="shared" si="1"/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39">
        <f t="shared" si="2"/>
        <v>0</v>
      </c>
      <c r="Z30" s="352" t="str">
        <f t="shared" si="3"/>
        <v/>
      </c>
      <c r="AA30" s="352" t="str">
        <f>IF(C30&lt;'ÇËSHTJE PENALE'!H30,"Kujdes","")</f>
        <v/>
      </c>
      <c r="AB30" s="352" t="str">
        <f t="shared" si="4"/>
        <v/>
      </c>
      <c r="AC30" s="352" t="str">
        <f>IF('ÇËSHTJE PENALE'!H30=0,IF(C30&gt;0,"Kujdes",""),"")</f>
        <v/>
      </c>
      <c r="AD30" s="352" t="str">
        <f>IF(D30&lt;'ÇËSHTJE PENALE'!I30,"Kujdes","")</f>
        <v/>
      </c>
      <c r="AE30" s="352" t="str">
        <f>IF(E30&lt;'ÇËSHTJE PENALE'!J30,"Kujdes","")</f>
        <v/>
      </c>
    </row>
    <row r="31" spans="2:31" ht="18.75" x14ac:dyDescent="0.3">
      <c r="B31" s="5" t="s">
        <v>41</v>
      </c>
      <c r="C31" s="31">
        <v>0</v>
      </c>
      <c r="D31" s="31">
        <v>0</v>
      </c>
      <c r="E31" s="31">
        <v>0</v>
      </c>
      <c r="F31" s="10">
        <f t="shared" si="1"/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39">
        <f t="shared" si="2"/>
        <v>0</v>
      </c>
      <c r="Z31" s="352" t="str">
        <f t="shared" si="3"/>
        <v/>
      </c>
      <c r="AA31" s="352" t="str">
        <f>IF(C31&lt;'ÇËSHTJE PENALE'!H31,"Kujdes","")</f>
        <v/>
      </c>
      <c r="AB31" s="352" t="str">
        <f t="shared" si="4"/>
        <v/>
      </c>
      <c r="AC31" s="352" t="str">
        <f>IF('ÇËSHTJE PENALE'!H31=0,IF(C31&gt;0,"Kujdes",""),"")</f>
        <v/>
      </c>
      <c r="AD31" s="352" t="str">
        <f>IF(D31&lt;'ÇËSHTJE PENALE'!I31,"Kujdes","")</f>
        <v/>
      </c>
      <c r="AE31" s="352" t="str">
        <f>IF(E31&lt;'ÇËSHTJE PENALE'!J31,"Kujdes","")</f>
        <v/>
      </c>
    </row>
    <row r="32" spans="2:31" ht="18.75" x14ac:dyDescent="0.3">
      <c r="B32" s="5">
        <v>93</v>
      </c>
      <c r="C32" s="31">
        <v>0</v>
      </c>
      <c r="D32" s="31">
        <v>0</v>
      </c>
      <c r="E32" s="31">
        <v>0</v>
      </c>
      <c r="F32" s="10">
        <f t="shared" si="1"/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39">
        <f t="shared" si="2"/>
        <v>0</v>
      </c>
      <c r="Z32" s="352" t="str">
        <f t="shared" si="3"/>
        <v/>
      </c>
      <c r="AA32" s="352" t="str">
        <f>IF(C32&lt;'ÇËSHTJE PENALE'!H32,"Kujdes","")</f>
        <v/>
      </c>
      <c r="AB32" s="352" t="str">
        <f t="shared" si="4"/>
        <v/>
      </c>
      <c r="AC32" s="352" t="str">
        <f>IF('ÇËSHTJE PENALE'!H32=0,IF(C32&gt;0,"Kujdes",""),"")</f>
        <v/>
      </c>
      <c r="AD32" s="352" t="str">
        <f>IF(D32&lt;'ÇËSHTJE PENALE'!I32,"Kujdes","")</f>
        <v/>
      </c>
      <c r="AE32" s="352" t="str">
        <f>IF(E32&lt;'ÇËSHTJE PENALE'!J32,"Kujdes","")</f>
        <v/>
      </c>
    </row>
    <row r="33" spans="2:31" ht="18.75" x14ac:dyDescent="0.3">
      <c r="B33" s="5" t="s">
        <v>42</v>
      </c>
      <c r="C33" s="31">
        <v>0</v>
      </c>
      <c r="D33" s="31">
        <v>0</v>
      </c>
      <c r="E33" s="31">
        <v>0</v>
      </c>
      <c r="F33" s="10">
        <f t="shared" si="1"/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39">
        <f t="shared" si="2"/>
        <v>0</v>
      </c>
      <c r="Z33" s="352" t="str">
        <f t="shared" si="3"/>
        <v/>
      </c>
      <c r="AA33" s="352" t="str">
        <f>IF(C33&lt;'ÇËSHTJE PENALE'!H33,"Kujdes","")</f>
        <v/>
      </c>
      <c r="AB33" s="352" t="str">
        <f t="shared" si="4"/>
        <v/>
      </c>
      <c r="AC33" s="352" t="str">
        <f>IF('ÇËSHTJE PENALE'!H33=0,IF(C33&gt;0,"Kujdes",""),"")</f>
        <v/>
      </c>
      <c r="AD33" s="352" t="str">
        <f>IF(D33&lt;'ÇËSHTJE PENALE'!I33,"Kujdes","")</f>
        <v/>
      </c>
      <c r="AE33" s="352" t="str">
        <f>IF(E33&lt;'ÇËSHTJE PENALE'!J33,"Kujdes","")</f>
        <v/>
      </c>
    </row>
    <row r="34" spans="2:31" ht="18.75" x14ac:dyDescent="0.3">
      <c r="B34" s="5">
        <v>96</v>
      </c>
      <c r="C34" s="31">
        <v>0</v>
      </c>
      <c r="D34" s="31">
        <v>0</v>
      </c>
      <c r="E34" s="31">
        <v>0</v>
      </c>
      <c r="F34" s="10">
        <f t="shared" si="1"/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39">
        <f t="shared" si="2"/>
        <v>0</v>
      </c>
      <c r="Z34" s="352" t="str">
        <f t="shared" si="3"/>
        <v/>
      </c>
      <c r="AA34" s="352" t="str">
        <f>IF(C34&lt;'ÇËSHTJE PENALE'!H34,"Kujdes","")</f>
        <v/>
      </c>
      <c r="AB34" s="352" t="str">
        <f t="shared" si="4"/>
        <v/>
      </c>
      <c r="AC34" s="352" t="str">
        <f>IF('ÇËSHTJE PENALE'!H34=0,IF(C34&gt;0,"Kujdes",""),"")</f>
        <v/>
      </c>
      <c r="AD34" s="352" t="str">
        <f>IF(D34&lt;'ÇËSHTJE PENALE'!I34,"Kujdes","")</f>
        <v/>
      </c>
      <c r="AE34" s="352" t="str">
        <f>IF(E34&lt;'ÇËSHTJE PENALE'!J34,"Kujdes","")</f>
        <v/>
      </c>
    </row>
    <row r="35" spans="2:31" ht="18.75" x14ac:dyDescent="0.3">
      <c r="B35" s="5">
        <v>98</v>
      </c>
      <c r="C35" s="31">
        <v>0</v>
      </c>
      <c r="D35" s="31">
        <v>0</v>
      </c>
      <c r="E35" s="31">
        <v>0</v>
      </c>
      <c r="F35" s="10">
        <f t="shared" si="1"/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39">
        <f t="shared" si="2"/>
        <v>0</v>
      </c>
      <c r="Z35" s="352" t="str">
        <f t="shared" si="3"/>
        <v/>
      </c>
      <c r="AA35" s="352" t="str">
        <f>IF(C35&lt;'ÇËSHTJE PENALE'!H35,"Kujdes","")</f>
        <v/>
      </c>
      <c r="AB35" s="352" t="str">
        <f t="shared" si="4"/>
        <v/>
      </c>
      <c r="AC35" s="352" t="str">
        <f>IF('ÇËSHTJE PENALE'!H35=0,IF(C35&gt;0,"Kujdes",""),"")</f>
        <v/>
      </c>
      <c r="AD35" s="352" t="str">
        <f>IF(D35&lt;'ÇËSHTJE PENALE'!I35,"Kujdes","")</f>
        <v/>
      </c>
      <c r="AE35" s="352" t="str">
        <f>IF(E35&lt;'ÇËSHTJE PENALE'!J35,"Kujdes","")</f>
        <v/>
      </c>
    </row>
    <row r="36" spans="2:31" ht="18.75" x14ac:dyDescent="0.3">
      <c r="B36" s="5">
        <v>99</v>
      </c>
      <c r="C36" s="31">
        <v>0</v>
      </c>
      <c r="D36" s="31">
        <v>0</v>
      </c>
      <c r="E36" s="31">
        <v>0</v>
      </c>
      <c r="F36" s="10">
        <f t="shared" si="1"/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39">
        <f t="shared" si="2"/>
        <v>0</v>
      </c>
      <c r="Z36" s="352" t="str">
        <f t="shared" si="3"/>
        <v/>
      </c>
      <c r="AA36" s="352" t="str">
        <f>IF(C36&lt;'ÇËSHTJE PENALE'!H36,"Kujdes","")</f>
        <v/>
      </c>
      <c r="AB36" s="352" t="str">
        <f t="shared" si="4"/>
        <v/>
      </c>
      <c r="AC36" s="352" t="str">
        <f>IF('ÇËSHTJE PENALE'!H36=0,IF(C36&gt;0,"Kujdes",""),"")</f>
        <v/>
      </c>
      <c r="AD36" s="352" t="str">
        <f>IF(D36&lt;'ÇËSHTJE PENALE'!I36,"Kujdes","")</f>
        <v/>
      </c>
      <c r="AE36" s="352" t="str">
        <f>IF(E36&lt;'ÇËSHTJE PENALE'!J36,"Kujdes","")</f>
        <v/>
      </c>
    </row>
    <row r="37" spans="2:31" ht="18.75" x14ac:dyDescent="0.3">
      <c r="B37" s="5">
        <v>100</v>
      </c>
      <c r="C37" s="31">
        <v>0</v>
      </c>
      <c r="D37" s="31">
        <v>0</v>
      </c>
      <c r="E37" s="31">
        <v>0</v>
      </c>
      <c r="F37" s="10">
        <f t="shared" si="1"/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39">
        <f t="shared" si="2"/>
        <v>0</v>
      </c>
      <c r="Z37" s="352" t="str">
        <f t="shared" si="3"/>
        <v/>
      </c>
      <c r="AA37" s="352" t="str">
        <f>IF(C37&lt;'ÇËSHTJE PENALE'!H37,"Kujdes","")</f>
        <v/>
      </c>
      <c r="AB37" s="352" t="str">
        <f t="shared" si="4"/>
        <v/>
      </c>
      <c r="AC37" s="352" t="str">
        <f>IF('ÇËSHTJE PENALE'!H37=0,IF(C37&gt;0,"Kujdes",""),"")</f>
        <v/>
      </c>
      <c r="AD37" s="352" t="str">
        <f>IF(D37&lt;'ÇËSHTJE PENALE'!I37,"Kujdes","")</f>
        <v/>
      </c>
      <c r="AE37" s="352" t="str">
        <f>IF(E37&lt;'ÇËSHTJE PENALE'!J37,"Kujdes","")</f>
        <v/>
      </c>
    </row>
    <row r="38" spans="2:31" ht="18.75" x14ac:dyDescent="0.3">
      <c r="B38" s="5">
        <v>101</v>
      </c>
      <c r="C38" s="31">
        <v>0</v>
      </c>
      <c r="D38" s="31">
        <v>0</v>
      </c>
      <c r="E38" s="31">
        <v>0</v>
      </c>
      <c r="F38" s="10">
        <f t="shared" si="1"/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39">
        <f t="shared" si="2"/>
        <v>0</v>
      </c>
      <c r="Z38" s="352" t="str">
        <f t="shared" si="3"/>
        <v/>
      </c>
      <c r="AA38" s="352" t="str">
        <f>IF(C38&lt;'ÇËSHTJE PENALE'!H38,"Kujdes","")</f>
        <v/>
      </c>
      <c r="AB38" s="352" t="str">
        <f t="shared" si="4"/>
        <v/>
      </c>
      <c r="AC38" s="352" t="str">
        <f>IF('ÇËSHTJE PENALE'!H38=0,IF(C38&gt;0,"Kujdes",""),"")</f>
        <v/>
      </c>
      <c r="AD38" s="352" t="str">
        <f>IF(D38&lt;'ÇËSHTJE PENALE'!I38,"Kujdes","")</f>
        <v/>
      </c>
      <c r="AE38" s="352" t="str">
        <f>IF(E38&lt;'ÇËSHTJE PENALE'!J38,"Kujdes","")</f>
        <v/>
      </c>
    </row>
    <row r="39" spans="2:31" ht="18.75" x14ac:dyDescent="0.3">
      <c r="B39" s="5">
        <v>102</v>
      </c>
      <c r="C39" s="31">
        <v>0</v>
      </c>
      <c r="D39" s="31">
        <v>0</v>
      </c>
      <c r="E39" s="31">
        <v>0</v>
      </c>
      <c r="F39" s="10">
        <f t="shared" si="1"/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39">
        <f t="shared" si="2"/>
        <v>0</v>
      </c>
      <c r="Z39" s="352" t="str">
        <f t="shared" si="3"/>
        <v/>
      </c>
      <c r="AA39" s="352" t="str">
        <f>IF(C39&lt;'ÇËSHTJE PENALE'!H39,"Kujdes","")</f>
        <v/>
      </c>
      <c r="AB39" s="352" t="str">
        <f t="shared" si="4"/>
        <v/>
      </c>
      <c r="AC39" s="352" t="str">
        <f>IF('ÇËSHTJE PENALE'!H39=0,IF(C39&gt;0,"Kujdes",""),"")</f>
        <v/>
      </c>
      <c r="AD39" s="352" t="str">
        <f>IF(D39&lt;'ÇËSHTJE PENALE'!I39,"Kujdes","")</f>
        <v/>
      </c>
      <c r="AE39" s="352" t="str">
        <f>IF(E39&lt;'ÇËSHTJE PENALE'!J39,"Kujdes","")</f>
        <v/>
      </c>
    </row>
    <row r="40" spans="2:31" ht="18.75" x14ac:dyDescent="0.3">
      <c r="B40" s="5" t="s">
        <v>43</v>
      </c>
      <c r="C40" s="31">
        <v>0</v>
      </c>
      <c r="D40" s="31">
        <v>0</v>
      </c>
      <c r="E40" s="31">
        <v>0</v>
      </c>
      <c r="F40" s="10">
        <f t="shared" si="1"/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39">
        <f t="shared" si="2"/>
        <v>0</v>
      </c>
      <c r="Z40" s="352" t="str">
        <f t="shared" si="3"/>
        <v/>
      </c>
      <c r="AA40" s="352" t="str">
        <f>IF(C40&lt;'ÇËSHTJE PENALE'!H40,"Kujdes","")</f>
        <v/>
      </c>
      <c r="AB40" s="352" t="str">
        <f t="shared" si="4"/>
        <v/>
      </c>
      <c r="AC40" s="352" t="str">
        <f>IF('ÇËSHTJE PENALE'!H40=0,IF(C40&gt;0,"Kujdes",""),"")</f>
        <v/>
      </c>
      <c r="AD40" s="352" t="str">
        <f>IF(D40&lt;'ÇËSHTJE PENALE'!I40,"Kujdes","")</f>
        <v/>
      </c>
      <c r="AE40" s="352" t="str">
        <f>IF(E40&lt;'ÇËSHTJE PENALE'!J40,"Kujdes","")</f>
        <v/>
      </c>
    </row>
    <row r="41" spans="2:31" ht="18.75" x14ac:dyDescent="0.3">
      <c r="B41" s="5">
        <v>103</v>
      </c>
      <c r="C41" s="31">
        <v>0</v>
      </c>
      <c r="D41" s="31">
        <v>0</v>
      </c>
      <c r="E41" s="31">
        <v>0</v>
      </c>
      <c r="F41" s="10">
        <f t="shared" si="1"/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39">
        <f t="shared" si="2"/>
        <v>0</v>
      </c>
      <c r="Z41" s="352" t="str">
        <f t="shared" si="3"/>
        <v/>
      </c>
      <c r="AA41" s="352" t="str">
        <f>IF(C41&lt;'ÇËSHTJE PENALE'!H41,"Kujdes","")</f>
        <v/>
      </c>
      <c r="AB41" s="352" t="str">
        <f t="shared" si="4"/>
        <v/>
      </c>
      <c r="AC41" s="352" t="str">
        <f>IF('ÇËSHTJE PENALE'!H41=0,IF(C41&gt;0,"Kujdes",""),"")</f>
        <v/>
      </c>
      <c r="AD41" s="352" t="str">
        <f>IF(D41&lt;'ÇËSHTJE PENALE'!I41,"Kujdes","")</f>
        <v/>
      </c>
      <c r="AE41" s="352" t="str">
        <f>IF(E41&lt;'ÇËSHTJE PENALE'!J41,"Kujdes","")</f>
        <v/>
      </c>
    </row>
    <row r="42" spans="2:31" ht="18.75" x14ac:dyDescent="0.3">
      <c r="B42" s="5">
        <v>104</v>
      </c>
      <c r="C42" s="31">
        <v>0</v>
      </c>
      <c r="D42" s="31">
        <v>0</v>
      </c>
      <c r="E42" s="31">
        <v>0</v>
      </c>
      <c r="F42" s="10">
        <f t="shared" si="1"/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39">
        <f t="shared" si="2"/>
        <v>0</v>
      </c>
      <c r="Z42" s="352" t="str">
        <f t="shared" si="3"/>
        <v/>
      </c>
      <c r="AA42" s="352" t="str">
        <f>IF(C42&lt;'ÇËSHTJE PENALE'!H42,"Kujdes","")</f>
        <v/>
      </c>
      <c r="AB42" s="352" t="str">
        <f t="shared" si="4"/>
        <v/>
      </c>
      <c r="AC42" s="352" t="str">
        <f>IF('ÇËSHTJE PENALE'!H42=0,IF(C42&gt;0,"Kujdes",""),"")</f>
        <v/>
      </c>
      <c r="AD42" s="352" t="str">
        <f>IF(D42&lt;'ÇËSHTJE PENALE'!I42,"Kujdes","")</f>
        <v/>
      </c>
      <c r="AE42" s="352" t="str">
        <f>IF(E42&lt;'ÇËSHTJE PENALE'!J42,"Kujdes","")</f>
        <v/>
      </c>
    </row>
    <row r="43" spans="2:31" ht="18.75" x14ac:dyDescent="0.3">
      <c r="B43" s="5">
        <v>105</v>
      </c>
      <c r="C43" s="31">
        <v>0</v>
      </c>
      <c r="D43" s="31">
        <v>0</v>
      </c>
      <c r="E43" s="31">
        <v>0</v>
      </c>
      <c r="F43" s="10">
        <f t="shared" si="1"/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39">
        <f t="shared" si="2"/>
        <v>0</v>
      </c>
      <c r="Z43" s="352" t="str">
        <f t="shared" si="3"/>
        <v/>
      </c>
      <c r="AA43" s="352" t="str">
        <f>IF(C43&lt;'ÇËSHTJE PENALE'!H43,"Kujdes","")</f>
        <v/>
      </c>
      <c r="AB43" s="352" t="str">
        <f t="shared" si="4"/>
        <v/>
      </c>
      <c r="AC43" s="352" t="str">
        <f>IF('ÇËSHTJE PENALE'!H43=0,IF(C43&gt;0,"Kujdes",""),"")</f>
        <v/>
      </c>
      <c r="AD43" s="352" t="str">
        <f>IF(D43&lt;'ÇËSHTJE PENALE'!I43,"Kujdes","")</f>
        <v/>
      </c>
      <c r="AE43" s="352" t="str">
        <f>IF(E43&lt;'ÇËSHTJE PENALE'!J43,"Kujdes","")</f>
        <v/>
      </c>
    </row>
    <row r="44" spans="2:31" ht="18.75" x14ac:dyDescent="0.3">
      <c r="B44" s="5">
        <v>106</v>
      </c>
      <c r="C44" s="31">
        <v>0</v>
      </c>
      <c r="D44" s="31">
        <v>0</v>
      </c>
      <c r="E44" s="31">
        <v>0</v>
      </c>
      <c r="F44" s="10">
        <f t="shared" si="1"/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39">
        <f t="shared" si="2"/>
        <v>0</v>
      </c>
      <c r="Z44" s="352" t="str">
        <f t="shared" si="3"/>
        <v/>
      </c>
      <c r="AA44" s="352" t="str">
        <f>IF(C44&lt;'ÇËSHTJE PENALE'!H44,"Kujdes","")</f>
        <v/>
      </c>
      <c r="AB44" s="352" t="str">
        <f t="shared" si="4"/>
        <v/>
      </c>
      <c r="AC44" s="352" t="str">
        <f>IF('ÇËSHTJE PENALE'!H44=0,IF(C44&gt;0,"Kujdes",""),"")</f>
        <v/>
      </c>
      <c r="AD44" s="352" t="str">
        <f>IF(D44&lt;'ÇËSHTJE PENALE'!I44,"Kujdes","")</f>
        <v/>
      </c>
      <c r="AE44" s="352" t="str">
        <f>IF(E44&lt;'ÇËSHTJE PENALE'!J44,"Kujdes","")</f>
        <v/>
      </c>
    </row>
    <row r="45" spans="2:31" ht="18.75" x14ac:dyDescent="0.3">
      <c r="B45" s="5" t="s">
        <v>419</v>
      </c>
      <c r="C45" s="31">
        <v>0</v>
      </c>
      <c r="D45" s="31">
        <v>0</v>
      </c>
      <c r="E45" s="31">
        <v>0</v>
      </c>
      <c r="F45" s="10">
        <f t="shared" si="1"/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39">
        <f t="shared" si="2"/>
        <v>0</v>
      </c>
      <c r="Z45" s="352" t="str">
        <f t="shared" si="3"/>
        <v/>
      </c>
      <c r="AA45" s="352" t="str">
        <f>IF(C45&lt;'ÇËSHTJE PENALE'!H45,"Kujdes","")</f>
        <v/>
      </c>
      <c r="AB45" s="352" t="str">
        <f t="shared" si="4"/>
        <v/>
      </c>
      <c r="AC45" s="352" t="str">
        <f>IF('ÇËSHTJE PENALE'!H45=0,IF(C45&gt;0,"Kujdes",""),"")</f>
        <v/>
      </c>
      <c r="AD45" s="352" t="str">
        <f>IF(D45&lt;'ÇËSHTJE PENALE'!I45,"Kujdes","")</f>
        <v/>
      </c>
      <c r="AE45" s="352" t="str">
        <f>IF(E45&lt;'ÇËSHTJE PENALE'!J45,"Kujdes","")</f>
        <v/>
      </c>
    </row>
    <row r="46" spans="2:31" ht="18.75" x14ac:dyDescent="0.3">
      <c r="B46" s="5">
        <v>108</v>
      </c>
      <c r="C46" s="31">
        <v>0</v>
      </c>
      <c r="D46" s="31">
        <v>0</v>
      </c>
      <c r="E46" s="31">
        <v>0</v>
      </c>
      <c r="F46" s="10">
        <f t="shared" si="1"/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39">
        <f t="shared" si="2"/>
        <v>0</v>
      </c>
      <c r="Z46" s="352" t="str">
        <f t="shared" si="3"/>
        <v/>
      </c>
      <c r="AA46" s="352" t="str">
        <f>IF(C46&lt;'ÇËSHTJE PENALE'!H46,"Kujdes","")</f>
        <v/>
      </c>
      <c r="AB46" s="352" t="str">
        <f t="shared" si="4"/>
        <v/>
      </c>
      <c r="AC46" s="352" t="str">
        <f>IF('ÇËSHTJE PENALE'!H46=0,IF(C46&gt;0,"Kujdes",""),"")</f>
        <v/>
      </c>
      <c r="AD46" s="352" t="str">
        <f>IF(D46&lt;'ÇËSHTJE PENALE'!I46,"Kujdes","")</f>
        <v/>
      </c>
      <c r="AE46" s="352" t="str">
        <f>IF(E46&lt;'ÇËSHTJE PENALE'!J46,"Kujdes","")</f>
        <v/>
      </c>
    </row>
    <row r="47" spans="2:31" ht="18.75" x14ac:dyDescent="0.3">
      <c r="B47" s="5" t="s">
        <v>420</v>
      </c>
      <c r="C47" s="31">
        <v>0</v>
      </c>
      <c r="D47" s="31">
        <v>0</v>
      </c>
      <c r="E47" s="31">
        <v>0</v>
      </c>
      <c r="F47" s="10">
        <f t="shared" si="1"/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39">
        <f t="shared" si="2"/>
        <v>0</v>
      </c>
      <c r="Z47" s="352" t="str">
        <f t="shared" si="3"/>
        <v/>
      </c>
      <c r="AA47" s="352" t="str">
        <f>IF(C47&lt;'ÇËSHTJE PENALE'!H47,"Kujdes","")</f>
        <v/>
      </c>
      <c r="AB47" s="352" t="str">
        <f t="shared" si="4"/>
        <v/>
      </c>
      <c r="AC47" s="352" t="str">
        <f>IF('ÇËSHTJE PENALE'!H47=0,IF(C47&gt;0,"Kujdes",""),"")</f>
        <v/>
      </c>
      <c r="AD47" s="352" t="str">
        <f>IF(D47&lt;'ÇËSHTJE PENALE'!I47,"Kujdes","")</f>
        <v/>
      </c>
      <c r="AE47" s="352" t="str">
        <f>IF(E47&lt;'ÇËSHTJE PENALE'!J47,"Kujdes","")</f>
        <v/>
      </c>
    </row>
    <row r="48" spans="2:31" ht="18.75" x14ac:dyDescent="0.3">
      <c r="B48" s="5">
        <v>109</v>
      </c>
      <c r="C48" s="31">
        <v>0</v>
      </c>
      <c r="D48" s="31">
        <v>0</v>
      </c>
      <c r="E48" s="31">
        <v>0</v>
      </c>
      <c r="F48" s="10">
        <f t="shared" si="1"/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39">
        <f t="shared" si="2"/>
        <v>0</v>
      </c>
      <c r="Z48" s="352" t="str">
        <f t="shared" si="3"/>
        <v/>
      </c>
      <c r="AA48" s="352" t="str">
        <f>IF(C48&lt;'ÇËSHTJE PENALE'!H48,"Kujdes","")</f>
        <v/>
      </c>
      <c r="AB48" s="352" t="str">
        <f t="shared" si="4"/>
        <v/>
      </c>
      <c r="AC48" s="352" t="str">
        <f>IF('ÇËSHTJE PENALE'!H48=0,IF(C48&gt;0,"Kujdes",""),"")</f>
        <v/>
      </c>
      <c r="AD48" s="352" t="str">
        <f>IF(D48&lt;'ÇËSHTJE PENALE'!I48,"Kujdes","")</f>
        <v/>
      </c>
      <c r="AE48" s="352" t="str">
        <f>IF(E48&lt;'ÇËSHTJE PENALE'!J48,"Kujdes","")</f>
        <v/>
      </c>
    </row>
    <row r="49" spans="2:31" ht="18.75" x14ac:dyDescent="0.3">
      <c r="B49" s="5" t="s">
        <v>44</v>
      </c>
      <c r="C49" s="31">
        <v>0</v>
      </c>
      <c r="D49" s="31">
        <v>0</v>
      </c>
      <c r="E49" s="31">
        <v>0</v>
      </c>
      <c r="F49" s="10">
        <f t="shared" si="1"/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39">
        <f t="shared" si="2"/>
        <v>0</v>
      </c>
      <c r="Z49" s="352" t="str">
        <f t="shared" si="3"/>
        <v/>
      </c>
      <c r="AA49" s="352" t="str">
        <f>IF(C49&lt;'ÇËSHTJE PENALE'!H49,"Kujdes","")</f>
        <v/>
      </c>
      <c r="AB49" s="352" t="str">
        <f t="shared" si="4"/>
        <v/>
      </c>
      <c r="AC49" s="352" t="str">
        <f>IF('ÇËSHTJE PENALE'!H49=0,IF(C49&gt;0,"Kujdes",""),"")</f>
        <v/>
      </c>
      <c r="AD49" s="352" t="str">
        <f>IF(D49&lt;'ÇËSHTJE PENALE'!I49,"Kujdes","")</f>
        <v/>
      </c>
      <c r="AE49" s="352" t="str">
        <f>IF(E49&lt;'ÇËSHTJE PENALE'!J49,"Kujdes","")</f>
        <v/>
      </c>
    </row>
    <row r="50" spans="2:31" ht="18.75" x14ac:dyDescent="0.3">
      <c r="B50" s="5" t="s">
        <v>45</v>
      </c>
      <c r="C50" s="31">
        <v>12</v>
      </c>
      <c r="D50" s="31">
        <v>0</v>
      </c>
      <c r="E50" s="31">
        <v>0</v>
      </c>
      <c r="F50" s="10">
        <f t="shared" si="1"/>
        <v>12</v>
      </c>
      <c r="G50" s="31">
        <v>1</v>
      </c>
      <c r="H50" s="31">
        <v>0</v>
      </c>
      <c r="I50" s="31">
        <v>0</v>
      </c>
      <c r="J50" s="31">
        <v>0</v>
      </c>
      <c r="K50" s="31">
        <v>12</v>
      </c>
      <c r="L50" s="32">
        <v>2</v>
      </c>
      <c r="M50" s="32">
        <v>6</v>
      </c>
      <c r="N50" s="32">
        <v>2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2</v>
      </c>
      <c r="W50" s="32">
        <v>0</v>
      </c>
      <c r="X50" s="32">
        <v>0</v>
      </c>
      <c r="Y50" s="339">
        <f t="shared" si="2"/>
        <v>12</v>
      </c>
      <c r="Z50" s="352" t="str">
        <f t="shared" si="3"/>
        <v/>
      </c>
      <c r="AA50" s="352" t="str">
        <f>IF(C50&lt;'ÇËSHTJE PENALE'!H50,"Kujdes","")</f>
        <v/>
      </c>
      <c r="AB50" s="352" t="str">
        <f t="shared" si="4"/>
        <v/>
      </c>
      <c r="AC50" s="352" t="str">
        <f>IF('ÇËSHTJE PENALE'!H50=0,IF(C50&gt;0,"Kujdes",""),"")</f>
        <v/>
      </c>
      <c r="AD50" s="352" t="str">
        <f>IF(D50&lt;'ÇËSHTJE PENALE'!I50,"Kujdes","")</f>
        <v/>
      </c>
      <c r="AE50" s="352" t="str">
        <f>IF(E50&lt;'ÇËSHTJE PENALE'!J50,"Kujdes","")</f>
        <v/>
      </c>
    </row>
    <row r="51" spans="2:31" ht="18.75" x14ac:dyDescent="0.3">
      <c r="B51" s="5" t="s">
        <v>405</v>
      </c>
      <c r="C51" s="31">
        <v>0</v>
      </c>
      <c r="D51" s="31">
        <v>0</v>
      </c>
      <c r="E51" s="31">
        <v>0</v>
      </c>
      <c r="F51" s="10">
        <f t="shared" si="1"/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39">
        <f t="shared" si="2"/>
        <v>0</v>
      </c>
      <c r="Z51" s="352" t="str">
        <f t="shared" si="3"/>
        <v/>
      </c>
      <c r="AA51" s="352" t="str">
        <f>IF(C51&lt;'ÇËSHTJE PENALE'!H51,"Kujdes","")</f>
        <v/>
      </c>
      <c r="AB51" s="352" t="str">
        <f t="shared" si="4"/>
        <v/>
      </c>
      <c r="AC51" s="352" t="str">
        <f>IF('ÇËSHTJE PENALE'!H51=0,IF(C51&gt;0,"Kujdes",""),"")</f>
        <v/>
      </c>
      <c r="AD51" s="352" t="str">
        <f>IF(D51&lt;'ÇËSHTJE PENALE'!I51,"Kujdes","")</f>
        <v/>
      </c>
      <c r="AE51" s="352" t="str">
        <f>IF(E51&lt;'ÇËSHTJE PENALE'!J51,"Kujdes","")</f>
        <v/>
      </c>
    </row>
    <row r="52" spans="2:31" ht="18.75" x14ac:dyDescent="0.3">
      <c r="B52" s="5" t="s">
        <v>46</v>
      </c>
      <c r="C52" s="31">
        <v>3</v>
      </c>
      <c r="D52" s="31">
        <v>0</v>
      </c>
      <c r="E52" s="31">
        <v>0</v>
      </c>
      <c r="F52" s="10">
        <f t="shared" si="1"/>
        <v>3</v>
      </c>
      <c r="G52" s="31">
        <v>0</v>
      </c>
      <c r="H52" s="31">
        <v>0</v>
      </c>
      <c r="I52" s="31">
        <v>0</v>
      </c>
      <c r="J52" s="31">
        <v>0</v>
      </c>
      <c r="K52" s="31">
        <v>3</v>
      </c>
      <c r="L52" s="32">
        <v>0</v>
      </c>
      <c r="M52" s="32">
        <v>0</v>
      </c>
      <c r="N52" s="32">
        <v>3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39">
        <f t="shared" si="2"/>
        <v>3</v>
      </c>
      <c r="Z52" s="352" t="str">
        <f t="shared" si="3"/>
        <v/>
      </c>
      <c r="AA52" s="352" t="str">
        <f>IF(C52&lt;'ÇËSHTJE PENALE'!H52,"Kujdes","")</f>
        <v/>
      </c>
      <c r="AB52" s="352" t="str">
        <f t="shared" si="4"/>
        <v/>
      </c>
      <c r="AC52" s="352" t="str">
        <f>IF('ÇËSHTJE PENALE'!H52=0,IF(C52&gt;0,"Kujdes",""),"")</f>
        <v/>
      </c>
      <c r="AD52" s="352" t="str">
        <f>IF(D52&lt;'ÇËSHTJE PENALE'!I52,"Kujdes","")</f>
        <v/>
      </c>
      <c r="AE52" s="352" t="str">
        <f>IF(E52&lt;'ÇËSHTJE PENALE'!J52,"Kujdes","")</f>
        <v/>
      </c>
    </row>
    <row r="53" spans="2:31" ht="18.75" x14ac:dyDescent="0.3">
      <c r="B53" s="5" t="s">
        <v>47</v>
      </c>
      <c r="C53" s="31">
        <v>0</v>
      </c>
      <c r="D53" s="31">
        <v>0</v>
      </c>
      <c r="E53" s="31">
        <v>0</v>
      </c>
      <c r="F53" s="10">
        <f t="shared" si="1"/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39">
        <f t="shared" si="2"/>
        <v>0</v>
      </c>
      <c r="Z53" s="352" t="str">
        <f t="shared" si="3"/>
        <v/>
      </c>
      <c r="AA53" s="352" t="str">
        <f>IF(C53&lt;'ÇËSHTJE PENALE'!H53,"Kujdes","")</f>
        <v/>
      </c>
      <c r="AB53" s="352" t="str">
        <f t="shared" si="4"/>
        <v/>
      </c>
      <c r="AC53" s="352" t="str">
        <f>IF('ÇËSHTJE PENALE'!H53=0,IF(C53&gt;0,"Kujdes",""),"")</f>
        <v/>
      </c>
      <c r="AD53" s="352" t="str">
        <f>IF(D53&lt;'ÇËSHTJE PENALE'!I53,"Kujdes","")</f>
        <v/>
      </c>
      <c r="AE53" s="352" t="str">
        <f>IF(E53&lt;'ÇËSHTJE PENALE'!J53,"Kujdes","")</f>
        <v/>
      </c>
    </row>
    <row r="54" spans="2:31" ht="18.75" x14ac:dyDescent="0.3">
      <c r="B54" s="5" t="s">
        <v>406</v>
      </c>
      <c r="C54" s="31">
        <v>0</v>
      </c>
      <c r="D54" s="31">
        <v>0</v>
      </c>
      <c r="E54" s="31">
        <v>0</v>
      </c>
      <c r="F54" s="10">
        <f t="shared" si="1"/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39">
        <f t="shared" si="2"/>
        <v>0</v>
      </c>
      <c r="Z54" s="352" t="str">
        <f t="shared" si="3"/>
        <v/>
      </c>
      <c r="AA54" s="352" t="str">
        <f>IF(C54&lt;'ÇËSHTJE PENALE'!H54,"Kujdes","")</f>
        <v/>
      </c>
      <c r="AB54" s="352" t="str">
        <f t="shared" si="4"/>
        <v/>
      </c>
      <c r="AC54" s="352" t="str">
        <f>IF('ÇËSHTJE PENALE'!H54=0,IF(C54&gt;0,"Kujdes",""),"")</f>
        <v/>
      </c>
      <c r="AD54" s="352" t="str">
        <f>IF(D54&lt;'ÇËSHTJE PENALE'!I54,"Kujdes","")</f>
        <v/>
      </c>
      <c r="AE54" s="352" t="str">
        <f>IF(E54&lt;'ÇËSHTJE PENALE'!J54,"Kujdes","")</f>
        <v/>
      </c>
    </row>
    <row r="55" spans="2:31" ht="18.75" x14ac:dyDescent="0.3">
      <c r="B55" s="5" t="s">
        <v>407</v>
      </c>
      <c r="C55" s="31">
        <v>0</v>
      </c>
      <c r="D55" s="31">
        <v>0</v>
      </c>
      <c r="E55" s="31">
        <v>0</v>
      </c>
      <c r="F55" s="10">
        <f t="shared" si="1"/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39">
        <f t="shared" si="2"/>
        <v>0</v>
      </c>
      <c r="Z55" s="352" t="str">
        <f t="shared" si="3"/>
        <v/>
      </c>
      <c r="AA55" s="352" t="str">
        <f>IF(C55&lt;'ÇËSHTJE PENALE'!H55,"Kujdes","")</f>
        <v/>
      </c>
      <c r="AB55" s="352" t="str">
        <f t="shared" si="4"/>
        <v/>
      </c>
      <c r="AC55" s="352" t="str">
        <f>IF('ÇËSHTJE PENALE'!H55=0,IF(C55&gt;0,"Kujdes",""),"")</f>
        <v/>
      </c>
      <c r="AD55" s="352" t="str">
        <f>IF(D55&lt;'ÇËSHTJE PENALE'!I55,"Kujdes","")</f>
        <v/>
      </c>
      <c r="AE55" s="352" t="str">
        <f>IF(E55&lt;'ÇËSHTJE PENALE'!J55,"Kujdes","")</f>
        <v/>
      </c>
    </row>
    <row r="56" spans="2:31" ht="18.75" x14ac:dyDescent="0.3">
      <c r="B56" s="5">
        <v>111</v>
      </c>
      <c r="C56" s="31">
        <v>0</v>
      </c>
      <c r="D56" s="31">
        <v>0</v>
      </c>
      <c r="E56" s="31">
        <v>0</v>
      </c>
      <c r="F56" s="10">
        <f t="shared" si="1"/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39">
        <f t="shared" si="2"/>
        <v>0</v>
      </c>
      <c r="Z56" s="352" t="str">
        <f t="shared" si="3"/>
        <v/>
      </c>
      <c r="AA56" s="352" t="str">
        <f>IF(C56&lt;'ÇËSHTJE PENALE'!H56,"Kujdes","")</f>
        <v/>
      </c>
      <c r="AB56" s="352" t="str">
        <f t="shared" si="4"/>
        <v/>
      </c>
      <c r="AC56" s="352" t="str">
        <f>IF('ÇËSHTJE PENALE'!H56=0,IF(C56&gt;0,"Kujdes",""),"")</f>
        <v/>
      </c>
      <c r="AD56" s="352" t="str">
        <f>IF(D56&lt;'ÇËSHTJE PENALE'!I56,"Kujdes","")</f>
        <v/>
      </c>
      <c r="AE56" s="352" t="str">
        <f>IF(E56&lt;'ÇËSHTJE PENALE'!J56,"Kujdes","")</f>
        <v/>
      </c>
    </row>
    <row r="57" spans="2:31" ht="18.75" x14ac:dyDescent="0.3">
      <c r="B57" s="5">
        <v>113</v>
      </c>
      <c r="C57" s="31">
        <v>0</v>
      </c>
      <c r="D57" s="31">
        <v>0</v>
      </c>
      <c r="E57" s="31">
        <v>0</v>
      </c>
      <c r="F57" s="10">
        <f t="shared" si="1"/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39">
        <f t="shared" si="2"/>
        <v>0</v>
      </c>
      <c r="Z57" s="352" t="str">
        <f t="shared" si="3"/>
        <v/>
      </c>
      <c r="AA57" s="352" t="str">
        <f>IF(C57&lt;'ÇËSHTJE PENALE'!H57,"Kujdes","")</f>
        <v/>
      </c>
      <c r="AB57" s="352" t="str">
        <f t="shared" si="4"/>
        <v/>
      </c>
      <c r="AC57" s="352" t="str">
        <f>IF('ÇËSHTJE PENALE'!H57=0,IF(C57&gt;0,"Kujdes",""),"")</f>
        <v/>
      </c>
      <c r="AD57" s="352" t="str">
        <f>IF(D57&lt;'ÇËSHTJE PENALE'!I57,"Kujdes","")</f>
        <v/>
      </c>
      <c r="AE57" s="352" t="str">
        <f>IF(E57&lt;'ÇËSHTJE PENALE'!J57,"Kujdes","")</f>
        <v/>
      </c>
    </row>
    <row r="58" spans="2:31" ht="18.75" x14ac:dyDescent="0.3">
      <c r="B58" s="5">
        <v>114</v>
      </c>
      <c r="C58" s="31">
        <v>0</v>
      </c>
      <c r="D58" s="31">
        <v>0</v>
      </c>
      <c r="E58" s="31">
        <v>0</v>
      </c>
      <c r="F58" s="10">
        <f t="shared" si="1"/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39">
        <f t="shared" si="2"/>
        <v>0</v>
      </c>
      <c r="Z58" s="352" t="str">
        <f t="shared" si="3"/>
        <v/>
      </c>
      <c r="AA58" s="352" t="str">
        <f>IF(C58&lt;'ÇËSHTJE PENALE'!H58,"Kujdes","")</f>
        <v/>
      </c>
      <c r="AB58" s="352" t="str">
        <f t="shared" si="4"/>
        <v/>
      </c>
      <c r="AC58" s="352" t="str">
        <f>IF('ÇËSHTJE PENALE'!H58=0,IF(C58&gt;0,"Kujdes",""),"")</f>
        <v/>
      </c>
      <c r="AD58" s="352" t="str">
        <f>IF(D58&lt;'ÇËSHTJE PENALE'!I58,"Kujdes","")</f>
        <v/>
      </c>
      <c r="AE58" s="352" t="str">
        <f>IF(E58&lt;'ÇËSHTJE PENALE'!J58,"Kujdes","")</f>
        <v/>
      </c>
    </row>
    <row r="59" spans="2:31" ht="18.75" x14ac:dyDescent="0.3">
      <c r="B59" s="5">
        <v>115</v>
      </c>
      <c r="C59" s="31">
        <v>0</v>
      </c>
      <c r="D59" s="31">
        <v>0</v>
      </c>
      <c r="E59" s="31">
        <v>0</v>
      </c>
      <c r="F59" s="10">
        <f t="shared" si="1"/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39">
        <f t="shared" si="2"/>
        <v>0</v>
      </c>
      <c r="Z59" s="352" t="str">
        <f t="shared" si="3"/>
        <v/>
      </c>
      <c r="AA59" s="352" t="str">
        <f>IF(C59&lt;'ÇËSHTJE PENALE'!H59,"Kujdes","")</f>
        <v/>
      </c>
      <c r="AB59" s="352" t="str">
        <f t="shared" si="4"/>
        <v/>
      </c>
      <c r="AC59" s="352" t="str">
        <f>IF('ÇËSHTJE PENALE'!H59=0,IF(C59&gt;0,"Kujdes",""),"")</f>
        <v/>
      </c>
      <c r="AD59" s="352" t="str">
        <f>IF(D59&lt;'ÇËSHTJE PENALE'!I59,"Kujdes","")</f>
        <v/>
      </c>
      <c r="AE59" s="352" t="str">
        <f>IF(E59&lt;'ÇËSHTJE PENALE'!J59,"Kujdes","")</f>
        <v/>
      </c>
    </row>
    <row r="60" spans="2:31" ht="18.75" x14ac:dyDescent="0.3">
      <c r="B60" s="5" t="s">
        <v>421</v>
      </c>
      <c r="C60" s="31">
        <v>0</v>
      </c>
      <c r="D60" s="31">
        <v>0</v>
      </c>
      <c r="E60" s="31">
        <v>0</v>
      </c>
      <c r="F60" s="10">
        <f t="shared" si="1"/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39">
        <f t="shared" si="2"/>
        <v>0</v>
      </c>
      <c r="Z60" s="352" t="str">
        <f t="shared" si="3"/>
        <v/>
      </c>
      <c r="AA60" s="352" t="str">
        <f>IF(C60&lt;'ÇËSHTJE PENALE'!H60,"Kujdes","")</f>
        <v/>
      </c>
      <c r="AB60" s="352" t="str">
        <f t="shared" si="4"/>
        <v/>
      </c>
      <c r="AC60" s="352" t="str">
        <f>IF('ÇËSHTJE PENALE'!H60=0,IF(C60&gt;0,"Kujdes",""),"")</f>
        <v/>
      </c>
      <c r="AD60" s="352" t="str">
        <f>IF(D60&lt;'ÇËSHTJE PENALE'!I60,"Kujdes","")</f>
        <v/>
      </c>
      <c r="AE60" s="352" t="str">
        <f>IF(E60&lt;'ÇËSHTJE PENALE'!J60,"Kujdes","")</f>
        <v/>
      </c>
    </row>
    <row r="61" spans="2:31" ht="18.75" x14ac:dyDescent="0.3">
      <c r="B61" s="5">
        <v>118</v>
      </c>
      <c r="C61" s="31">
        <v>0</v>
      </c>
      <c r="D61" s="31">
        <v>0</v>
      </c>
      <c r="E61" s="31">
        <v>0</v>
      </c>
      <c r="F61" s="10">
        <f t="shared" si="1"/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39">
        <f t="shared" si="2"/>
        <v>0</v>
      </c>
      <c r="Z61" s="352" t="str">
        <f t="shared" si="3"/>
        <v/>
      </c>
      <c r="AA61" s="352" t="str">
        <f>IF(C61&lt;'ÇËSHTJE PENALE'!H61,"Kujdes","")</f>
        <v/>
      </c>
      <c r="AB61" s="352" t="str">
        <f t="shared" si="4"/>
        <v/>
      </c>
      <c r="AC61" s="352" t="str">
        <f>IF('ÇËSHTJE PENALE'!H61=0,IF(C61&gt;0,"Kujdes",""),"")</f>
        <v/>
      </c>
      <c r="AD61" s="352" t="str">
        <f>IF(D61&lt;'ÇËSHTJE PENALE'!I61,"Kujdes","")</f>
        <v/>
      </c>
      <c r="AE61" s="352" t="str">
        <f>IF(E61&lt;'ÇËSHTJE PENALE'!J61,"Kujdes","")</f>
        <v/>
      </c>
    </row>
    <row r="62" spans="2:31" ht="18.75" x14ac:dyDescent="0.3">
      <c r="B62" s="5" t="s">
        <v>422</v>
      </c>
      <c r="C62" s="31">
        <v>1</v>
      </c>
      <c r="D62" s="31">
        <v>0</v>
      </c>
      <c r="E62" s="31">
        <v>0</v>
      </c>
      <c r="F62" s="10">
        <f t="shared" si="1"/>
        <v>1</v>
      </c>
      <c r="G62" s="31">
        <v>0</v>
      </c>
      <c r="H62" s="31">
        <v>0</v>
      </c>
      <c r="I62" s="31">
        <v>0</v>
      </c>
      <c r="J62" s="31">
        <v>0</v>
      </c>
      <c r="K62" s="31">
        <v>1</v>
      </c>
      <c r="L62" s="32">
        <v>0</v>
      </c>
      <c r="M62" s="32">
        <v>1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39">
        <f t="shared" si="2"/>
        <v>1</v>
      </c>
      <c r="Z62" s="352" t="str">
        <f t="shared" si="3"/>
        <v/>
      </c>
      <c r="AA62" s="352" t="str">
        <f>IF(C62&lt;'ÇËSHTJE PENALE'!H62,"Kujdes","")</f>
        <v/>
      </c>
      <c r="AB62" s="352" t="str">
        <f t="shared" si="4"/>
        <v/>
      </c>
      <c r="AC62" s="352" t="str">
        <f>IF('ÇËSHTJE PENALE'!H62=0,IF(C62&gt;0,"Kujdes",""),"")</f>
        <v/>
      </c>
      <c r="AD62" s="352" t="str">
        <f>IF(D62&lt;'ÇËSHTJE PENALE'!I62,"Kujdes","")</f>
        <v/>
      </c>
      <c r="AE62" s="352" t="str">
        <f>IF(E62&lt;'ÇËSHTJE PENALE'!J62,"Kujdes","")</f>
        <v/>
      </c>
    </row>
    <row r="63" spans="2:31" ht="18.75" x14ac:dyDescent="0.3">
      <c r="B63" s="5">
        <v>124</v>
      </c>
      <c r="C63" s="31">
        <v>0</v>
      </c>
      <c r="D63" s="31">
        <v>0</v>
      </c>
      <c r="E63" s="31">
        <v>0</v>
      </c>
      <c r="F63" s="10">
        <f t="shared" si="1"/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39">
        <f t="shared" si="2"/>
        <v>0</v>
      </c>
      <c r="Z63" s="352" t="str">
        <f t="shared" si="3"/>
        <v/>
      </c>
      <c r="AA63" s="352" t="str">
        <f>IF(C63&lt;'ÇËSHTJE PENALE'!H63,"Kujdes","")</f>
        <v/>
      </c>
      <c r="AB63" s="352" t="str">
        <f t="shared" si="4"/>
        <v/>
      </c>
      <c r="AC63" s="352" t="str">
        <f>IF('ÇËSHTJE PENALE'!H63=0,IF(C63&gt;0,"Kujdes",""),"")</f>
        <v/>
      </c>
      <c r="AD63" s="352" t="str">
        <f>IF(D63&lt;'ÇËSHTJE PENALE'!I63,"Kujdes","")</f>
        <v/>
      </c>
      <c r="AE63" s="352" t="str">
        <f>IF(E63&lt;'ÇËSHTJE PENALE'!J63,"Kujdes","")</f>
        <v/>
      </c>
    </row>
    <row r="64" spans="2:31" ht="18.75" x14ac:dyDescent="0.3">
      <c r="B64" s="5" t="s">
        <v>48</v>
      </c>
      <c r="C64" s="31">
        <v>0</v>
      </c>
      <c r="D64" s="31">
        <v>0</v>
      </c>
      <c r="E64" s="31">
        <v>0</v>
      </c>
      <c r="F64" s="10">
        <f t="shared" si="1"/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39">
        <f t="shared" si="2"/>
        <v>0</v>
      </c>
      <c r="Z64" s="352" t="str">
        <f t="shared" si="3"/>
        <v/>
      </c>
      <c r="AA64" s="352" t="str">
        <f>IF(C64&lt;'ÇËSHTJE PENALE'!H64,"Kujdes","")</f>
        <v/>
      </c>
      <c r="AB64" s="352" t="str">
        <f t="shared" si="4"/>
        <v/>
      </c>
      <c r="AC64" s="352" t="str">
        <f>IF('ÇËSHTJE PENALE'!H64=0,IF(C64&gt;0,"Kujdes",""),"")</f>
        <v/>
      </c>
      <c r="AD64" s="352" t="str">
        <f>IF(D64&lt;'ÇËSHTJE PENALE'!I64,"Kujdes","")</f>
        <v/>
      </c>
      <c r="AE64" s="352" t="str">
        <f>IF(E64&lt;'ÇËSHTJE PENALE'!J64,"Kujdes","")</f>
        <v/>
      </c>
    </row>
    <row r="65" spans="2:31" ht="18.75" x14ac:dyDescent="0.3">
      <c r="B65" s="5" t="s">
        <v>417</v>
      </c>
      <c r="C65" s="31">
        <v>0</v>
      </c>
      <c r="D65" s="31">
        <v>0</v>
      </c>
      <c r="E65" s="31">
        <v>0</v>
      </c>
      <c r="F65" s="10">
        <f t="shared" si="1"/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39">
        <f t="shared" si="2"/>
        <v>0</v>
      </c>
      <c r="Z65" s="352" t="str">
        <f t="shared" si="3"/>
        <v/>
      </c>
      <c r="AA65" s="352" t="str">
        <f>IF(C65&lt;'ÇËSHTJE PENALE'!H65,"Kujdes","")</f>
        <v/>
      </c>
      <c r="AB65" s="352" t="str">
        <f t="shared" si="4"/>
        <v/>
      </c>
      <c r="AC65" s="352" t="str">
        <f>IF('ÇËSHTJE PENALE'!H65=0,IF(C65&gt;0,"Kujdes",""),"")</f>
        <v/>
      </c>
      <c r="AD65" s="352" t="str">
        <f>IF(D65&lt;'ÇËSHTJE PENALE'!I65,"Kujdes","")</f>
        <v/>
      </c>
      <c r="AE65" s="352" t="str">
        <f>IF(E65&lt;'ÇËSHTJE PENALE'!J65,"Kujdes","")</f>
        <v/>
      </c>
    </row>
    <row r="66" spans="2:31" ht="18.75" x14ac:dyDescent="0.3">
      <c r="B66" s="5" t="s">
        <v>49</v>
      </c>
      <c r="C66" s="31">
        <v>0</v>
      </c>
      <c r="D66" s="31">
        <v>0</v>
      </c>
      <c r="E66" s="31">
        <v>0</v>
      </c>
      <c r="F66" s="10">
        <f t="shared" si="1"/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39">
        <f t="shared" si="2"/>
        <v>0</v>
      </c>
      <c r="Z66" s="352" t="str">
        <f t="shared" si="3"/>
        <v/>
      </c>
      <c r="AA66" s="352" t="str">
        <f>IF(C66&lt;'ÇËSHTJE PENALE'!H66,"Kujdes","")</f>
        <v/>
      </c>
      <c r="AB66" s="352" t="str">
        <f t="shared" si="4"/>
        <v/>
      </c>
      <c r="AC66" s="352" t="str">
        <f>IF('ÇËSHTJE PENALE'!H66=0,IF(C66&gt;0,"Kujdes",""),"")</f>
        <v/>
      </c>
      <c r="AD66" s="352" t="str">
        <f>IF(D66&lt;'ÇËSHTJE PENALE'!I66,"Kujdes","")</f>
        <v/>
      </c>
      <c r="AE66" s="352" t="str">
        <f>IF(E66&lt;'ÇËSHTJE PENALE'!J66,"Kujdes","")</f>
        <v/>
      </c>
    </row>
    <row r="67" spans="2:31" ht="18.75" x14ac:dyDescent="0.3">
      <c r="B67" s="5" t="s">
        <v>423</v>
      </c>
      <c r="C67" s="31">
        <v>0</v>
      </c>
      <c r="D67" s="31">
        <v>0</v>
      </c>
      <c r="E67" s="31">
        <v>0</v>
      </c>
      <c r="F67" s="10">
        <f t="shared" si="1"/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39">
        <f t="shared" si="2"/>
        <v>0</v>
      </c>
      <c r="Z67" s="352" t="str">
        <f t="shared" si="3"/>
        <v/>
      </c>
      <c r="AA67" s="352" t="str">
        <f>IF(C67&lt;'ÇËSHTJE PENALE'!H67,"Kujdes","")</f>
        <v/>
      </c>
      <c r="AB67" s="352" t="str">
        <f t="shared" si="4"/>
        <v/>
      </c>
      <c r="AC67" s="352" t="str">
        <f>IF('ÇËSHTJE PENALE'!H67=0,IF(C67&gt;0,"Kujdes",""),"")</f>
        <v/>
      </c>
      <c r="AD67" s="352" t="str">
        <f>IF(D67&lt;'ÇËSHTJE PENALE'!I67,"Kujdes","")</f>
        <v/>
      </c>
      <c r="AE67" s="352" t="str">
        <f>IF(E67&lt;'ÇËSHTJE PENALE'!J67,"Kujdes","")</f>
        <v/>
      </c>
    </row>
    <row r="68" spans="2:31" ht="18.75" x14ac:dyDescent="0.3">
      <c r="B68" s="5">
        <v>129</v>
      </c>
      <c r="C68" s="31">
        <v>0</v>
      </c>
      <c r="D68" s="31">
        <v>0</v>
      </c>
      <c r="E68" s="31">
        <v>0</v>
      </c>
      <c r="F68" s="10">
        <f t="shared" si="1"/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39">
        <f t="shared" si="2"/>
        <v>0</v>
      </c>
      <c r="Z68" s="352" t="str">
        <f t="shared" si="3"/>
        <v/>
      </c>
      <c r="AA68" s="352" t="str">
        <f>IF(C68&lt;'ÇËSHTJE PENALE'!H68,"Kujdes","")</f>
        <v/>
      </c>
      <c r="AB68" s="352" t="str">
        <f t="shared" si="4"/>
        <v/>
      </c>
      <c r="AC68" s="352" t="str">
        <f>IF('ÇËSHTJE PENALE'!H68=0,IF(C68&gt;0,"Kujdes",""),"")</f>
        <v/>
      </c>
      <c r="AD68" s="352" t="str">
        <f>IF(D68&lt;'ÇËSHTJE PENALE'!I68,"Kujdes","")</f>
        <v/>
      </c>
      <c r="AE68" s="352" t="str">
        <f>IF(E68&lt;'ÇËSHTJE PENALE'!J68,"Kujdes","")</f>
        <v/>
      </c>
    </row>
    <row r="69" spans="2:31" ht="18.75" x14ac:dyDescent="0.3">
      <c r="B69" s="11" t="s">
        <v>677</v>
      </c>
      <c r="C69" s="31">
        <v>74</v>
      </c>
      <c r="D69" s="31">
        <v>0</v>
      </c>
      <c r="E69" s="31">
        <v>0</v>
      </c>
      <c r="F69" s="10">
        <f t="shared" si="1"/>
        <v>74</v>
      </c>
      <c r="G69" s="31">
        <v>5</v>
      </c>
      <c r="H69" s="31">
        <v>2</v>
      </c>
      <c r="I69" s="31">
        <v>0</v>
      </c>
      <c r="J69" s="31">
        <v>0</v>
      </c>
      <c r="K69" s="31">
        <v>74</v>
      </c>
      <c r="L69" s="32">
        <v>0</v>
      </c>
      <c r="M69" s="32">
        <v>60</v>
      </c>
      <c r="N69" s="32">
        <v>0</v>
      </c>
      <c r="O69" s="32">
        <v>0</v>
      </c>
      <c r="P69" s="32">
        <v>11</v>
      </c>
      <c r="Q69" s="32">
        <v>0</v>
      </c>
      <c r="R69" s="32">
        <v>3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39">
        <f t="shared" si="2"/>
        <v>74</v>
      </c>
      <c r="Z69" s="352" t="str">
        <f t="shared" si="3"/>
        <v/>
      </c>
      <c r="AA69" s="352" t="str">
        <f>IF(C69&lt;'ÇËSHTJE PENALE'!H69,"Kujdes","")</f>
        <v/>
      </c>
      <c r="AB69" s="352" t="str">
        <f t="shared" si="4"/>
        <v/>
      </c>
      <c r="AC69" s="352" t="str">
        <f>IF('ÇËSHTJE PENALE'!H69=0,IF(C69&gt;0,"Kujdes",""),"")</f>
        <v/>
      </c>
      <c r="AD69" s="352" t="str">
        <f>IF(D69&lt;'ÇËSHTJE PENALE'!I69,"Kujdes","")</f>
        <v/>
      </c>
      <c r="AE69" s="352" t="str">
        <f>IF(E69&lt;'ÇËSHTJE PENALE'!J69,"Kujdes","")</f>
        <v/>
      </c>
    </row>
    <row r="70" spans="2:31" ht="18.75" x14ac:dyDescent="0.3">
      <c r="B70" s="5">
        <v>131</v>
      </c>
      <c r="C70" s="31">
        <v>0</v>
      </c>
      <c r="D70" s="31">
        <v>0</v>
      </c>
      <c r="E70" s="31">
        <v>0</v>
      </c>
      <c r="F70" s="10">
        <f t="shared" si="1"/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39">
        <f t="shared" si="2"/>
        <v>0</v>
      </c>
      <c r="Z70" s="352" t="str">
        <f t="shared" si="3"/>
        <v/>
      </c>
      <c r="AA70" s="352" t="str">
        <f>IF(C70&lt;'ÇËSHTJE PENALE'!H70,"Kujdes","")</f>
        <v/>
      </c>
      <c r="AB70" s="352" t="str">
        <f t="shared" si="4"/>
        <v/>
      </c>
      <c r="AC70" s="352" t="str">
        <f>IF('ÇËSHTJE PENALE'!H70=0,IF(C70&gt;0,"Kujdes",""),"")</f>
        <v/>
      </c>
      <c r="AD70" s="352" t="str">
        <f>IF(D70&lt;'ÇËSHTJE PENALE'!I70,"Kujdes","")</f>
        <v/>
      </c>
      <c r="AE70" s="352" t="str">
        <f>IF(E70&lt;'ÇËSHTJE PENALE'!J70,"Kujdes","")</f>
        <v/>
      </c>
    </row>
    <row r="71" spans="2:31" ht="18.75" x14ac:dyDescent="0.3">
      <c r="B71" s="5">
        <v>132</v>
      </c>
      <c r="C71" s="31">
        <v>0</v>
      </c>
      <c r="D71" s="31">
        <v>0</v>
      </c>
      <c r="E71" s="31">
        <v>0</v>
      </c>
      <c r="F71" s="10">
        <f t="shared" ref="F71:F134" si="5">SUM(C71:E71)</f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39">
        <f t="shared" ref="Y71:Y134" si="6">SUM(L71:X71)</f>
        <v>0</v>
      </c>
      <c r="Z71" s="352" t="str">
        <f t="shared" si="3"/>
        <v/>
      </c>
      <c r="AA71" s="352" t="str">
        <f>IF(C71&lt;'ÇËSHTJE PENALE'!H71,"Kujdes","")</f>
        <v/>
      </c>
      <c r="AB71" s="352" t="str">
        <f t="shared" si="4"/>
        <v/>
      </c>
      <c r="AC71" s="352" t="str">
        <f>IF('ÇËSHTJE PENALE'!H71=0,IF(C71&gt;0,"Kujdes",""),"")</f>
        <v/>
      </c>
      <c r="AD71" s="352" t="str">
        <f>IF(D71&lt;'ÇËSHTJE PENALE'!I71,"Kujdes","")</f>
        <v/>
      </c>
      <c r="AE71" s="352" t="str">
        <f>IF(E71&lt;'ÇËSHTJE PENALE'!J71,"Kujdes","")</f>
        <v/>
      </c>
    </row>
    <row r="72" spans="2:31" ht="18.75" x14ac:dyDescent="0.3">
      <c r="B72" s="5">
        <v>134</v>
      </c>
      <c r="C72" s="31">
        <v>30</v>
      </c>
      <c r="D72" s="31">
        <v>0</v>
      </c>
      <c r="E72" s="31">
        <v>0</v>
      </c>
      <c r="F72" s="10">
        <f t="shared" si="5"/>
        <v>30</v>
      </c>
      <c r="G72" s="31">
        <v>0</v>
      </c>
      <c r="H72" s="31">
        <v>8</v>
      </c>
      <c r="I72" s="31">
        <v>0</v>
      </c>
      <c r="J72" s="31">
        <v>0</v>
      </c>
      <c r="K72" s="31">
        <v>30</v>
      </c>
      <c r="L72" s="32">
        <v>0</v>
      </c>
      <c r="M72" s="32">
        <v>30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39">
        <f t="shared" si="6"/>
        <v>30</v>
      </c>
      <c r="Z72" s="352" t="str">
        <f t="shared" ref="Z72:Z139" si="7">IF(C72=L72+M72+N72+O72+P72+Q72+R72+S72+T72+U72+V72+W72+X72,"","Kujdes")</f>
        <v/>
      </c>
      <c r="AA72" s="352" t="str">
        <f>IF(C72&lt;'ÇËSHTJE PENALE'!H72,"Kujdes","")</f>
        <v/>
      </c>
      <c r="AB72" s="352" t="str">
        <f t="shared" ref="AB72:AB111" si="8">IF(C72=J72+K72,"","Kujdes")</f>
        <v/>
      </c>
      <c r="AC72" s="352" t="str">
        <f>IF('ÇËSHTJE PENALE'!H72=0,IF(C72&gt;0,"Kujdes",""),"")</f>
        <v/>
      </c>
      <c r="AD72" s="352" t="str">
        <f>IF(D72&lt;'ÇËSHTJE PENALE'!I72,"Kujdes","")</f>
        <v/>
      </c>
      <c r="AE72" s="352" t="str">
        <f>IF(E72&lt;'ÇËSHTJE PENALE'!J72,"Kujdes","")</f>
        <v/>
      </c>
    </row>
    <row r="73" spans="2:31" ht="18.75" x14ac:dyDescent="0.3">
      <c r="B73" s="5">
        <v>135</v>
      </c>
      <c r="C73" s="31">
        <v>2</v>
      </c>
      <c r="D73" s="31">
        <v>0</v>
      </c>
      <c r="E73" s="31">
        <v>0</v>
      </c>
      <c r="F73" s="10">
        <f t="shared" si="5"/>
        <v>2</v>
      </c>
      <c r="G73" s="31">
        <v>0</v>
      </c>
      <c r="H73" s="31">
        <v>0</v>
      </c>
      <c r="I73" s="31">
        <v>0</v>
      </c>
      <c r="J73" s="31">
        <v>0</v>
      </c>
      <c r="K73" s="31">
        <v>2</v>
      </c>
      <c r="L73" s="32">
        <v>0</v>
      </c>
      <c r="M73" s="32">
        <v>1</v>
      </c>
      <c r="N73" s="32">
        <v>1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39">
        <f t="shared" si="6"/>
        <v>2</v>
      </c>
      <c r="Z73" s="352" t="str">
        <f t="shared" si="7"/>
        <v/>
      </c>
      <c r="AA73" s="352" t="str">
        <f>IF(C73&lt;'ÇËSHTJE PENALE'!H73,"Kujdes","")</f>
        <v/>
      </c>
      <c r="AB73" s="352" t="str">
        <f t="shared" si="8"/>
        <v/>
      </c>
      <c r="AC73" s="352" t="str">
        <f>IF('ÇËSHTJE PENALE'!H73=0,IF(C73&gt;0,"Kujdes",""),"")</f>
        <v/>
      </c>
      <c r="AD73" s="352" t="str">
        <f>IF(D73&lt;'ÇËSHTJE PENALE'!I73,"Kujdes","")</f>
        <v/>
      </c>
      <c r="AE73" s="352" t="str">
        <f>IF(E73&lt;'ÇËSHTJE PENALE'!J73,"Kujdes","")</f>
        <v/>
      </c>
    </row>
    <row r="74" spans="2:31" ht="18.75" x14ac:dyDescent="0.3">
      <c r="B74" s="5">
        <v>136</v>
      </c>
      <c r="C74" s="31">
        <v>1</v>
      </c>
      <c r="D74" s="31">
        <v>0</v>
      </c>
      <c r="E74" s="31">
        <v>0</v>
      </c>
      <c r="F74" s="10">
        <f t="shared" si="5"/>
        <v>1</v>
      </c>
      <c r="G74" s="31">
        <v>0</v>
      </c>
      <c r="H74" s="31">
        <v>0</v>
      </c>
      <c r="I74" s="31">
        <v>0</v>
      </c>
      <c r="J74" s="31">
        <v>0</v>
      </c>
      <c r="K74" s="31">
        <v>1</v>
      </c>
      <c r="L74" s="32">
        <v>0</v>
      </c>
      <c r="M74" s="32">
        <v>1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39">
        <f t="shared" si="6"/>
        <v>1</v>
      </c>
      <c r="Z74" s="352" t="str">
        <f t="shared" si="7"/>
        <v/>
      </c>
      <c r="AA74" s="352" t="str">
        <f>IF(C74&lt;'ÇËSHTJE PENALE'!H74,"Kujdes","")</f>
        <v/>
      </c>
      <c r="AB74" s="352" t="str">
        <f t="shared" si="8"/>
        <v/>
      </c>
      <c r="AC74" s="352" t="str">
        <f>IF('ÇËSHTJE PENALE'!H74=0,IF(C74&gt;0,"Kujdes",""),"")</f>
        <v/>
      </c>
      <c r="AD74" s="352" t="str">
        <f>IF(D74&lt;'ÇËSHTJE PENALE'!I74,"Kujdes","")</f>
        <v/>
      </c>
      <c r="AE74" s="352" t="str">
        <f>IF(E74&lt;'ÇËSHTJE PENALE'!J74,"Kujdes","")</f>
        <v/>
      </c>
    </row>
    <row r="75" spans="2:31" ht="18.75" x14ac:dyDescent="0.3">
      <c r="B75" s="5">
        <v>137</v>
      </c>
      <c r="C75" s="31">
        <v>4</v>
      </c>
      <c r="D75" s="31">
        <v>0</v>
      </c>
      <c r="E75" s="31">
        <v>0</v>
      </c>
      <c r="F75" s="10">
        <f t="shared" si="5"/>
        <v>4</v>
      </c>
      <c r="G75" s="31">
        <v>0</v>
      </c>
      <c r="H75" s="31">
        <v>0</v>
      </c>
      <c r="I75" s="31">
        <v>0</v>
      </c>
      <c r="J75" s="31">
        <v>0</v>
      </c>
      <c r="K75" s="31">
        <v>4</v>
      </c>
      <c r="L75" s="32">
        <v>0</v>
      </c>
      <c r="M75" s="32">
        <v>2</v>
      </c>
      <c r="N75" s="32">
        <v>1</v>
      </c>
      <c r="O75" s="32">
        <v>0</v>
      </c>
      <c r="P75" s="32">
        <v>1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39">
        <f t="shared" si="6"/>
        <v>4</v>
      </c>
      <c r="Z75" s="352" t="str">
        <f t="shared" si="7"/>
        <v/>
      </c>
      <c r="AA75" s="352" t="str">
        <f>IF(C75&lt;'ÇËSHTJE PENALE'!H75,"Kujdes","")</f>
        <v/>
      </c>
      <c r="AB75" s="352" t="str">
        <f t="shared" si="8"/>
        <v/>
      </c>
      <c r="AC75" s="352" t="str">
        <f>IF('ÇËSHTJE PENALE'!H75=0,IF(C75&gt;0,"Kujdes",""),"")</f>
        <v/>
      </c>
      <c r="AD75" s="352" t="str">
        <f>IF(D75&lt;'ÇËSHTJE PENALE'!I75,"Kujdes","")</f>
        <v/>
      </c>
      <c r="AE75" s="352" t="str">
        <f>IF(E75&lt;'ÇËSHTJE PENALE'!J75,"Kujdes","")</f>
        <v/>
      </c>
    </row>
    <row r="76" spans="2:31" ht="18.75" x14ac:dyDescent="0.3">
      <c r="B76" s="5" t="s">
        <v>408</v>
      </c>
      <c r="C76" s="31">
        <v>0</v>
      </c>
      <c r="D76" s="31">
        <v>0</v>
      </c>
      <c r="E76" s="31">
        <v>0</v>
      </c>
      <c r="F76" s="10">
        <f t="shared" si="5"/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39">
        <f t="shared" si="6"/>
        <v>0</v>
      </c>
      <c r="Z76" s="352" t="str">
        <f t="shared" si="7"/>
        <v/>
      </c>
      <c r="AA76" s="352" t="str">
        <f>IF(C76&lt;'ÇËSHTJE PENALE'!H76,"Kujdes","")</f>
        <v/>
      </c>
      <c r="AB76" s="352" t="str">
        <f t="shared" si="8"/>
        <v/>
      </c>
      <c r="AC76" s="352" t="str">
        <f>IF('ÇËSHTJE PENALE'!H76=0,IF(C76&gt;0,"Kujdes",""),"")</f>
        <v/>
      </c>
      <c r="AD76" s="352" t="str">
        <f>IF(D76&lt;'ÇËSHTJE PENALE'!I76,"Kujdes","")</f>
        <v/>
      </c>
      <c r="AE76" s="352" t="str">
        <f>IF(E76&lt;'ÇËSHTJE PENALE'!J76,"Kujdes","")</f>
        <v/>
      </c>
    </row>
    <row r="77" spans="2:31" ht="18.75" x14ac:dyDescent="0.3">
      <c r="B77" s="5">
        <v>138</v>
      </c>
      <c r="C77" s="31">
        <v>0</v>
      </c>
      <c r="D77" s="31">
        <v>0</v>
      </c>
      <c r="E77" s="31">
        <v>0</v>
      </c>
      <c r="F77" s="10">
        <f t="shared" si="5"/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39">
        <f t="shared" si="6"/>
        <v>0</v>
      </c>
      <c r="Z77" s="352" t="str">
        <f t="shared" si="7"/>
        <v/>
      </c>
      <c r="AA77" s="352" t="str">
        <f>IF(C77&lt;'ÇËSHTJE PENALE'!H77,"Kujdes","")</f>
        <v/>
      </c>
      <c r="AB77" s="352" t="str">
        <f t="shared" si="8"/>
        <v/>
      </c>
      <c r="AC77" s="352" t="str">
        <f>IF('ÇËSHTJE PENALE'!H77=0,IF(C77&gt;0,"Kujdes",""),"")</f>
        <v/>
      </c>
      <c r="AD77" s="352" t="str">
        <f>IF(D77&lt;'ÇËSHTJE PENALE'!I77,"Kujdes","")</f>
        <v/>
      </c>
      <c r="AE77" s="352" t="str">
        <f>IF(E77&lt;'ÇËSHTJE PENALE'!J77,"Kujdes","")</f>
        <v/>
      </c>
    </row>
    <row r="78" spans="2:31" ht="18.75" x14ac:dyDescent="0.3">
      <c r="B78" s="5" t="s">
        <v>50</v>
      </c>
      <c r="C78" s="31">
        <v>0</v>
      </c>
      <c r="D78" s="31">
        <v>0</v>
      </c>
      <c r="E78" s="31">
        <v>0</v>
      </c>
      <c r="F78" s="10">
        <f t="shared" si="5"/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39">
        <f t="shared" si="6"/>
        <v>0</v>
      </c>
      <c r="Z78" s="352" t="str">
        <f t="shared" si="7"/>
        <v/>
      </c>
      <c r="AA78" s="352" t="str">
        <f>IF(C78&lt;'ÇËSHTJE PENALE'!H78,"Kujdes","")</f>
        <v/>
      </c>
      <c r="AB78" s="352" t="str">
        <f t="shared" si="8"/>
        <v/>
      </c>
      <c r="AC78" s="352" t="str">
        <f>IF('ÇËSHTJE PENALE'!H78=0,IF(C78&gt;0,"Kujdes",""),"")</f>
        <v/>
      </c>
      <c r="AD78" s="352" t="str">
        <f>IF(D78&lt;'ÇËSHTJE PENALE'!I78,"Kujdes","")</f>
        <v/>
      </c>
      <c r="AE78" s="352" t="str">
        <f>IF(E78&lt;'ÇËSHTJE PENALE'!J78,"Kujdes","")</f>
        <v/>
      </c>
    </row>
    <row r="79" spans="2:31" ht="18.75" x14ac:dyDescent="0.3">
      <c r="B79" s="5">
        <v>139</v>
      </c>
      <c r="C79" s="31">
        <v>2</v>
      </c>
      <c r="D79" s="31">
        <v>0</v>
      </c>
      <c r="E79" s="31">
        <v>0</v>
      </c>
      <c r="F79" s="10">
        <f t="shared" si="5"/>
        <v>2</v>
      </c>
      <c r="G79" s="31">
        <v>0</v>
      </c>
      <c r="H79" s="31">
        <v>0</v>
      </c>
      <c r="I79" s="31">
        <v>0</v>
      </c>
      <c r="J79" s="31">
        <v>0</v>
      </c>
      <c r="K79" s="31">
        <v>2</v>
      </c>
      <c r="L79" s="32">
        <v>0</v>
      </c>
      <c r="M79" s="32">
        <v>0</v>
      </c>
      <c r="N79" s="32">
        <v>2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39">
        <f t="shared" si="6"/>
        <v>2</v>
      </c>
      <c r="Z79" s="352" t="str">
        <f t="shared" si="7"/>
        <v/>
      </c>
      <c r="AA79" s="352" t="str">
        <f>IF(C79&lt;'ÇËSHTJE PENALE'!H79,"Kujdes","")</f>
        <v/>
      </c>
      <c r="AB79" s="352" t="str">
        <f t="shared" si="8"/>
        <v/>
      </c>
      <c r="AC79" s="352" t="str">
        <f>IF('ÇËSHTJE PENALE'!H79=0,IF(C79&gt;0,"Kujdes",""),"")</f>
        <v/>
      </c>
      <c r="AD79" s="352" t="str">
        <f>IF(D79&lt;'ÇËSHTJE PENALE'!I79,"Kujdes","")</f>
        <v/>
      </c>
      <c r="AE79" s="352" t="str">
        <f>IF(E79&lt;'ÇËSHTJE PENALE'!J79,"Kujdes","")</f>
        <v/>
      </c>
    </row>
    <row r="80" spans="2:31" ht="18.75" x14ac:dyDescent="0.3">
      <c r="B80" s="5">
        <v>140</v>
      </c>
      <c r="C80" s="31">
        <v>0</v>
      </c>
      <c r="D80" s="31">
        <v>0</v>
      </c>
      <c r="E80" s="31">
        <v>0</v>
      </c>
      <c r="F80" s="10">
        <f t="shared" si="5"/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39">
        <f t="shared" si="6"/>
        <v>0</v>
      </c>
      <c r="Z80" s="352" t="str">
        <f t="shared" si="7"/>
        <v/>
      </c>
      <c r="AA80" s="352" t="str">
        <f>IF(C80&lt;'ÇËSHTJE PENALE'!H80,"Kujdes","")</f>
        <v/>
      </c>
      <c r="AB80" s="352" t="str">
        <f t="shared" si="8"/>
        <v/>
      </c>
      <c r="AC80" s="352" t="str">
        <f>IF('ÇËSHTJE PENALE'!H80=0,IF(C80&gt;0,"Kujdes",""),"")</f>
        <v/>
      </c>
      <c r="AD80" s="352" t="str">
        <f>IF(D80&lt;'ÇËSHTJE PENALE'!I80,"Kujdes","")</f>
        <v/>
      </c>
      <c r="AE80" s="352" t="str">
        <f>IF(E80&lt;'ÇËSHTJE PENALE'!J80,"Kujdes","")</f>
        <v/>
      </c>
    </row>
    <row r="81" spans="2:31" ht="18.75" x14ac:dyDescent="0.3">
      <c r="B81" s="5">
        <v>141</v>
      </c>
      <c r="C81" s="31">
        <v>0</v>
      </c>
      <c r="D81" s="31">
        <v>0</v>
      </c>
      <c r="E81" s="31">
        <v>0</v>
      </c>
      <c r="F81" s="10">
        <f t="shared" si="5"/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39">
        <f t="shared" si="6"/>
        <v>0</v>
      </c>
      <c r="Z81" s="352" t="str">
        <f t="shared" si="7"/>
        <v/>
      </c>
      <c r="AA81" s="352" t="str">
        <f>IF(C81&lt;'ÇËSHTJE PENALE'!H81,"Kujdes","")</f>
        <v/>
      </c>
      <c r="AB81" s="352" t="str">
        <f t="shared" si="8"/>
        <v/>
      </c>
      <c r="AC81" s="352" t="str">
        <f>IF('ÇËSHTJE PENALE'!H81=0,IF(C81&gt;0,"Kujdes",""),"")</f>
        <v/>
      </c>
      <c r="AD81" s="352" t="str">
        <f>IF(D81&lt;'ÇËSHTJE PENALE'!I81,"Kujdes","")</f>
        <v/>
      </c>
      <c r="AE81" s="352" t="str">
        <f>IF(E81&lt;'ÇËSHTJE PENALE'!J81,"Kujdes","")</f>
        <v/>
      </c>
    </row>
    <row r="82" spans="2:31" ht="18.75" x14ac:dyDescent="0.3">
      <c r="B82" s="5" t="s">
        <v>51</v>
      </c>
      <c r="C82" s="31">
        <v>0</v>
      </c>
      <c r="D82" s="31">
        <v>0</v>
      </c>
      <c r="E82" s="31">
        <v>0</v>
      </c>
      <c r="F82" s="10">
        <f t="shared" si="5"/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39">
        <f t="shared" si="6"/>
        <v>0</v>
      </c>
      <c r="Z82" s="352" t="str">
        <f t="shared" si="7"/>
        <v/>
      </c>
      <c r="AA82" s="352" t="str">
        <f>IF(C82&lt;'ÇËSHTJE PENALE'!H82,"Kujdes","")</f>
        <v/>
      </c>
      <c r="AB82" s="352" t="str">
        <f t="shared" si="8"/>
        <v/>
      </c>
      <c r="AC82" s="352" t="str">
        <f>IF('ÇËSHTJE PENALE'!H82=0,IF(C82&gt;0,"Kujdes",""),"")</f>
        <v/>
      </c>
      <c r="AD82" s="352" t="str">
        <f>IF(D82&lt;'ÇËSHTJE PENALE'!I82,"Kujdes","")</f>
        <v/>
      </c>
      <c r="AE82" s="352" t="str">
        <f>IF(E82&lt;'ÇËSHTJE PENALE'!J82,"Kujdes","")</f>
        <v/>
      </c>
    </row>
    <row r="83" spans="2:31" ht="18.75" x14ac:dyDescent="0.3">
      <c r="B83" s="5">
        <v>142</v>
      </c>
      <c r="C83" s="31">
        <v>0</v>
      </c>
      <c r="D83" s="31">
        <v>0</v>
      </c>
      <c r="E83" s="31">
        <v>0</v>
      </c>
      <c r="F83" s="10">
        <f t="shared" si="5"/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39">
        <f t="shared" si="6"/>
        <v>0</v>
      </c>
      <c r="Z83" s="352" t="str">
        <f t="shared" si="7"/>
        <v/>
      </c>
      <c r="AA83" s="352" t="str">
        <f>IF(C83&lt;'ÇËSHTJE PENALE'!H83,"Kujdes","")</f>
        <v/>
      </c>
      <c r="AB83" s="352" t="str">
        <f t="shared" si="8"/>
        <v/>
      </c>
      <c r="AC83" s="352" t="str">
        <f>IF('ÇËSHTJE PENALE'!H83=0,IF(C83&gt;0,"Kujdes",""),"")</f>
        <v/>
      </c>
      <c r="AD83" s="352" t="str">
        <f>IF(D83&lt;'ÇËSHTJE PENALE'!I83,"Kujdes","")</f>
        <v/>
      </c>
      <c r="AE83" s="352" t="str">
        <f>IF(E83&lt;'ÇËSHTJE PENALE'!J83,"Kujdes","")</f>
        <v/>
      </c>
    </row>
    <row r="84" spans="2:31" ht="18.75" x14ac:dyDescent="0.3">
      <c r="B84" s="5">
        <v>143</v>
      </c>
      <c r="C84" s="31">
        <v>5</v>
      </c>
      <c r="D84" s="31">
        <v>0</v>
      </c>
      <c r="E84" s="31">
        <v>0</v>
      </c>
      <c r="F84" s="10">
        <f t="shared" si="5"/>
        <v>5</v>
      </c>
      <c r="G84" s="31">
        <v>0</v>
      </c>
      <c r="H84" s="31">
        <v>0</v>
      </c>
      <c r="I84" s="31">
        <v>0</v>
      </c>
      <c r="J84" s="31">
        <v>0</v>
      </c>
      <c r="K84" s="31">
        <v>5</v>
      </c>
      <c r="L84" s="32">
        <v>0</v>
      </c>
      <c r="M84" s="32">
        <v>3</v>
      </c>
      <c r="N84" s="32">
        <v>1</v>
      </c>
      <c r="O84" s="32">
        <v>0</v>
      </c>
      <c r="P84" s="32">
        <v>1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39">
        <f t="shared" si="6"/>
        <v>5</v>
      </c>
      <c r="Z84" s="352" t="str">
        <f t="shared" si="7"/>
        <v/>
      </c>
      <c r="AA84" s="352" t="str">
        <f>IF(C84&lt;'ÇËSHTJE PENALE'!H84,"Kujdes","")</f>
        <v/>
      </c>
      <c r="AB84" s="352" t="str">
        <f t="shared" si="8"/>
        <v/>
      </c>
      <c r="AC84" s="352" t="str">
        <f>IF('ÇËSHTJE PENALE'!H84=0,IF(C84&gt;0,"Kujdes",""),"")</f>
        <v/>
      </c>
      <c r="AD84" s="352" t="str">
        <f>IF(D84&lt;'ÇËSHTJE PENALE'!I84,"Kujdes","")</f>
        <v/>
      </c>
      <c r="AE84" s="352" t="str">
        <f>IF(E84&lt;'ÇËSHTJE PENALE'!J84,"Kujdes","")</f>
        <v/>
      </c>
    </row>
    <row r="85" spans="2:31" ht="18.75" x14ac:dyDescent="0.3">
      <c r="B85" s="5" t="s">
        <v>52</v>
      </c>
      <c r="C85" s="31">
        <v>0</v>
      </c>
      <c r="D85" s="31">
        <v>0</v>
      </c>
      <c r="E85" s="31">
        <v>0</v>
      </c>
      <c r="F85" s="10">
        <f t="shared" si="5"/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39">
        <f t="shared" si="6"/>
        <v>0</v>
      </c>
      <c r="Z85" s="352" t="str">
        <f t="shared" si="7"/>
        <v/>
      </c>
      <c r="AA85" s="352" t="str">
        <f>IF(C85&lt;'ÇËSHTJE PENALE'!H85,"Kujdes","")</f>
        <v/>
      </c>
      <c r="AB85" s="352" t="str">
        <f t="shared" si="8"/>
        <v/>
      </c>
      <c r="AC85" s="352" t="str">
        <f>IF('ÇËSHTJE PENALE'!H85=0,IF(C85&gt;0,"Kujdes",""),"")</f>
        <v/>
      </c>
      <c r="AD85" s="352" t="str">
        <f>IF(D85&lt;'ÇËSHTJE PENALE'!I85,"Kujdes","")</f>
        <v/>
      </c>
      <c r="AE85" s="352" t="str">
        <f>IF(E85&lt;'ÇËSHTJE PENALE'!J85,"Kujdes","")</f>
        <v/>
      </c>
    </row>
    <row r="86" spans="2:31" ht="18.75" x14ac:dyDescent="0.3">
      <c r="B86" s="11" t="s">
        <v>424</v>
      </c>
      <c r="C86" s="31">
        <v>0</v>
      </c>
      <c r="D86" s="31">
        <v>0</v>
      </c>
      <c r="E86" s="31">
        <v>0</v>
      </c>
      <c r="F86" s="10">
        <f t="shared" si="5"/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39">
        <f t="shared" si="6"/>
        <v>0</v>
      </c>
      <c r="Z86" s="352" t="str">
        <f t="shared" si="7"/>
        <v/>
      </c>
      <c r="AA86" s="352" t="str">
        <f>IF(C86&lt;'ÇËSHTJE PENALE'!H86,"Kujdes","")</f>
        <v/>
      </c>
      <c r="AB86" s="352" t="str">
        <f t="shared" si="8"/>
        <v/>
      </c>
      <c r="AC86" s="352" t="str">
        <f>IF('ÇËSHTJE PENALE'!H86=0,IF(C86&gt;0,"Kujdes",""),"")</f>
        <v/>
      </c>
      <c r="AD86" s="352" t="str">
        <f>IF(D86&lt;'ÇËSHTJE PENALE'!I86,"Kujdes","")</f>
        <v/>
      </c>
      <c r="AE86" s="352" t="str">
        <f>IF(E86&lt;'ÇËSHTJE PENALE'!J86,"Kujdes","")</f>
        <v/>
      </c>
    </row>
    <row r="87" spans="2:31" ht="18.75" x14ac:dyDescent="0.3">
      <c r="B87" s="11" t="s">
        <v>425</v>
      </c>
      <c r="C87" s="31">
        <v>0</v>
      </c>
      <c r="D87" s="31">
        <v>0</v>
      </c>
      <c r="E87" s="31">
        <v>0</v>
      </c>
      <c r="F87" s="10">
        <f t="shared" si="5"/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39">
        <f t="shared" si="6"/>
        <v>0</v>
      </c>
      <c r="Z87" s="352" t="str">
        <f t="shared" si="7"/>
        <v/>
      </c>
      <c r="AA87" s="352" t="str">
        <f>IF(C87&lt;'ÇËSHTJE PENALE'!H87,"Kujdes","")</f>
        <v/>
      </c>
      <c r="AB87" s="352" t="str">
        <f t="shared" si="8"/>
        <v/>
      </c>
      <c r="AC87" s="352" t="str">
        <f>IF('ÇËSHTJE PENALE'!H87=0,IF(C87&gt;0,"Kujdes",""),"")</f>
        <v/>
      </c>
      <c r="AD87" s="352" t="str">
        <f>IF(D87&lt;'ÇËSHTJE PENALE'!I87,"Kujdes","")</f>
        <v/>
      </c>
      <c r="AE87" s="352" t="str">
        <f>IF(E87&lt;'ÇËSHTJE PENALE'!J87,"Kujdes","")</f>
        <v/>
      </c>
    </row>
    <row r="88" spans="2:31" ht="18.75" x14ac:dyDescent="0.3">
      <c r="B88" s="11" t="s">
        <v>426</v>
      </c>
      <c r="C88" s="31">
        <v>0</v>
      </c>
      <c r="D88" s="31">
        <v>0</v>
      </c>
      <c r="E88" s="31">
        <v>0</v>
      </c>
      <c r="F88" s="10">
        <f t="shared" si="5"/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39">
        <f t="shared" si="6"/>
        <v>0</v>
      </c>
      <c r="Z88" s="352" t="str">
        <f t="shared" si="7"/>
        <v/>
      </c>
      <c r="AA88" s="352" t="str">
        <f>IF(C88&lt;'ÇËSHTJE PENALE'!H88,"Kujdes","")</f>
        <v/>
      </c>
      <c r="AB88" s="352" t="str">
        <f t="shared" si="8"/>
        <v/>
      </c>
      <c r="AC88" s="352" t="str">
        <f>IF('ÇËSHTJE PENALE'!H88=0,IF(C88&gt;0,"Kujdes",""),"")</f>
        <v/>
      </c>
      <c r="AD88" s="352" t="str">
        <f>IF(D88&lt;'ÇËSHTJE PENALE'!I88,"Kujdes","")</f>
        <v/>
      </c>
      <c r="AE88" s="352" t="str">
        <f>IF(E88&lt;'ÇËSHTJE PENALE'!J88,"Kujdes","")</f>
        <v/>
      </c>
    </row>
    <row r="89" spans="2:31" ht="18.75" x14ac:dyDescent="0.3">
      <c r="B89" s="11" t="s">
        <v>427</v>
      </c>
      <c r="C89" s="31">
        <v>0</v>
      </c>
      <c r="D89" s="31">
        <v>0</v>
      </c>
      <c r="E89" s="31">
        <v>0</v>
      </c>
      <c r="F89" s="10">
        <f t="shared" si="5"/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39">
        <f t="shared" si="6"/>
        <v>0</v>
      </c>
      <c r="Z89" s="352" t="str">
        <f t="shared" si="7"/>
        <v/>
      </c>
      <c r="AA89" s="352" t="str">
        <f>IF(C89&lt;'ÇËSHTJE PENALE'!H89,"Kujdes","")</f>
        <v/>
      </c>
      <c r="AB89" s="352" t="str">
        <f t="shared" si="8"/>
        <v/>
      </c>
      <c r="AC89" s="352" t="str">
        <f>IF('ÇËSHTJE PENALE'!H89=0,IF(C89&gt;0,"Kujdes",""),"")</f>
        <v/>
      </c>
      <c r="AD89" s="352" t="str">
        <f>IF(D89&lt;'ÇËSHTJE PENALE'!I89,"Kujdes","")</f>
        <v/>
      </c>
      <c r="AE89" s="352" t="str">
        <f>IF(E89&lt;'ÇËSHTJE PENALE'!J89,"Kujdes","")</f>
        <v/>
      </c>
    </row>
    <row r="90" spans="2:31" ht="18.75" x14ac:dyDescent="0.3">
      <c r="B90" s="11" t="s">
        <v>428</v>
      </c>
      <c r="C90" s="31">
        <v>0</v>
      </c>
      <c r="D90" s="31">
        <v>0</v>
      </c>
      <c r="E90" s="31">
        <v>0</v>
      </c>
      <c r="F90" s="10">
        <f t="shared" si="5"/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39">
        <f t="shared" si="6"/>
        <v>0</v>
      </c>
      <c r="Z90" s="352" t="str">
        <f t="shared" si="7"/>
        <v/>
      </c>
      <c r="AA90" s="352" t="str">
        <f>IF(C90&lt;'ÇËSHTJE PENALE'!H90,"Kujdes","")</f>
        <v/>
      </c>
      <c r="AB90" s="352" t="str">
        <f t="shared" si="8"/>
        <v/>
      </c>
      <c r="AC90" s="352" t="str">
        <f>IF('ÇËSHTJE PENALE'!H90=0,IF(C90&gt;0,"Kujdes",""),"")</f>
        <v/>
      </c>
      <c r="AD90" s="352" t="str">
        <f>IF(D90&lt;'ÇËSHTJE PENALE'!I90,"Kujdes","")</f>
        <v/>
      </c>
      <c r="AE90" s="352" t="str">
        <f>IF(E90&lt;'ÇËSHTJE PENALE'!J90,"Kujdes","")</f>
        <v/>
      </c>
    </row>
    <row r="91" spans="2:31" ht="18.75" x14ac:dyDescent="0.3">
      <c r="B91" s="11" t="s">
        <v>562</v>
      </c>
      <c r="C91" s="31">
        <v>0</v>
      </c>
      <c r="D91" s="31">
        <v>0</v>
      </c>
      <c r="E91" s="31">
        <v>0</v>
      </c>
      <c r="F91" s="10">
        <f t="shared" si="5"/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39">
        <f t="shared" si="6"/>
        <v>0</v>
      </c>
      <c r="Z91" s="352" t="str">
        <f t="shared" si="7"/>
        <v/>
      </c>
      <c r="AA91" s="352" t="str">
        <f>IF(C91&lt;'ÇËSHTJE PENALE'!H91,"Kujdes","")</f>
        <v/>
      </c>
      <c r="AB91" s="352" t="str">
        <f t="shared" si="8"/>
        <v/>
      </c>
      <c r="AC91" s="352" t="str">
        <f>IF('ÇËSHTJE PENALE'!H91=0,IF(C91&gt;0,"Kujdes",""),"")</f>
        <v/>
      </c>
      <c r="AD91" s="352" t="str">
        <f>IF(D91&lt;'ÇËSHTJE PENALE'!I91,"Kujdes","")</f>
        <v/>
      </c>
      <c r="AE91" s="352" t="str">
        <f>IF(E91&lt;'ÇËSHTJE PENALE'!J91,"Kujdes","")</f>
        <v/>
      </c>
    </row>
    <row r="92" spans="2:31" ht="18.75" x14ac:dyDescent="0.3">
      <c r="B92" s="11" t="s">
        <v>563</v>
      </c>
      <c r="C92" s="31">
        <v>0</v>
      </c>
      <c r="D92" s="31">
        <v>0</v>
      </c>
      <c r="E92" s="31">
        <v>0</v>
      </c>
      <c r="F92" s="10">
        <f t="shared" si="5"/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39">
        <f t="shared" si="6"/>
        <v>0</v>
      </c>
      <c r="Z92" s="352" t="str">
        <f t="shared" si="7"/>
        <v/>
      </c>
      <c r="AA92" s="352" t="str">
        <f>IF(C92&lt;'ÇËSHTJE PENALE'!H92,"Kujdes","")</f>
        <v/>
      </c>
      <c r="AB92" s="352" t="str">
        <f t="shared" si="8"/>
        <v/>
      </c>
      <c r="AC92" s="352" t="str">
        <f>IF('ÇËSHTJE PENALE'!H92=0,IF(C92&gt;0,"Kujdes",""),"")</f>
        <v/>
      </c>
      <c r="AD92" s="352" t="str">
        <f>IF(D92&lt;'ÇËSHTJE PENALE'!I92,"Kujdes","")</f>
        <v/>
      </c>
      <c r="AE92" s="352" t="str">
        <f>IF(E92&lt;'ÇËSHTJE PENALE'!J92,"Kujdes","")</f>
        <v/>
      </c>
    </row>
    <row r="93" spans="2:31" ht="18.75" x14ac:dyDescent="0.3">
      <c r="B93" s="11" t="s">
        <v>429</v>
      </c>
      <c r="C93" s="31">
        <v>0</v>
      </c>
      <c r="D93" s="31">
        <v>0</v>
      </c>
      <c r="E93" s="31">
        <v>0</v>
      </c>
      <c r="F93" s="10">
        <f t="shared" si="5"/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39">
        <f t="shared" si="6"/>
        <v>0</v>
      </c>
      <c r="Z93" s="352" t="str">
        <f t="shared" si="7"/>
        <v/>
      </c>
      <c r="AA93" s="352" t="str">
        <f>IF(C93&lt;'ÇËSHTJE PENALE'!H93,"Kujdes","")</f>
        <v/>
      </c>
      <c r="AB93" s="352" t="str">
        <f t="shared" si="8"/>
        <v/>
      </c>
      <c r="AC93" s="352" t="str">
        <f>IF('ÇËSHTJE PENALE'!H93=0,IF(C93&gt;0,"Kujdes",""),"")</f>
        <v/>
      </c>
      <c r="AD93" s="352" t="str">
        <f>IF(D93&lt;'ÇËSHTJE PENALE'!I93,"Kujdes","")</f>
        <v/>
      </c>
      <c r="AE93" s="352" t="str">
        <f>IF(E93&lt;'ÇËSHTJE PENALE'!J93,"Kujdes","")</f>
        <v/>
      </c>
    </row>
    <row r="94" spans="2:31" ht="18.75" x14ac:dyDescent="0.3">
      <c r="B94" s="5">
        <v>144</v>
      </c>
      <c r="C94" s="31">
        <v>0</v>
      </c>
      <c r="D94" s="31">
        <v>0</v>
      </c>
      <c r="E94" s="31">
        <v>0</v>
      </c>
      <c r="F94" s="10">
        <f t="shared" si="5"/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39">
        <f t="shared" si="6"/>
        <v>0</v>
      </c>
      <c r="Z94" s="352" t="str">
        <f t="shared" si="7"/>
        <v/>
      </c>
      <c r="AA94" s="352" t="str">
        <f>IF(C94&lt;'ÇËSHTJE PENALE'!H94,"Kujdes","")</f>
        <v/>
      </c>
      <c r="AB94" s="352" t="str">
        <f t="shared" si="8"/>
        <v/>
      </c>
      <c r="AC94" s="352" t="str">
        <f>IF('ÇËSHTJE PENALE'!H94=0,IF(C94&gt;0,"Kujdes",""),"")</f>
        <v/>
      </c>
      <c r="AD94" s="352" t="str">
        <f>IF(D94&lt;'ÇËSHTJE PENALE'!I94,"Kujdes","")</f>
        <v/>
      </c>
      <c r="AE94" s="352" t="str">
        <f>IF(E94&lt;'ÇËSHTJE PENALE'!J94,"Kujdes","")</f>
        <v/>
      </c>
    </row>
    <row r="95" spans="2:31" ht="18.75" x14ac:dyDescent="0.3">
      <c r="B95" s="11" t="s">
        <v>409</v>
      </c>
      <c r="C95" s="31">
        <v>0</v>
      </c>
      <c r="D95" s="31">
        <v>0</v>
      </c>
      <c r="E95" s="31">
        <v>0</v>
      </c>
      <c r="F95" s="10">
        <f t="shared" si="5"/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39">
        <f t="shared" si="6"/>
        <v>0</v>
      </c>
      <c r="Z95" s="352" t="str">
        <f t="shared" si="7"/>
        <v/>
      </c>
      <c r="AA95" s="352" t="str">
        <f>IF(C95&lt;'ÇËSHTJE PENALE'!H95,"Kujdes","")</f>
        <v/>
      </c>
      <c r="AB95" s="352" t="str">
        <f t="shared" si="8"/>
        <v/>
      </c>
      <c r="AC95" s="352" t="str">
        <f>IF('ÇËSHTJE PENALE'!H95=0,IF(C95&gt;0,"Kujdes",""),"")</f>
        <v/>
      </c>
      <c r="AD95" s="352" t="str">
        <f>IF(D95&lt;'ÇËSHTJE PENALE'!I95,"Kujdes","")</f>
        <v/>
      </c>
      <c r="AE95" s="352" t="str">
        <f>IF(E95&lt;'ÇËSHTJE PENALE'!J95,"Kujdes","")</f>
        <v/>
      </c>
    </row>
    <row r="96" spans="2:31" ht="18.75" x14ac:dyDescent="0.3">
      <c r="B96" s="5">
        <v>145</v>
      </c>
      <c r="C96" s="31">
        <v>0</v>
      </c>
      <c r="D96" s="31">
        <v>0</v>
      </c>
      <c r="E96" s="31">
        <v>0</v>
      </c>
      <c r="F96" s="10">
        <f t="shared" si="5"/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39">
        <f t="shared" si="6"/>
        <v>0</v>
      </c>
      <c r="Z96" s="352" t="str">
        <f t="shared" si="7"/>
        <v/>
      </c>
      <c r="AA96" s="352" t="str">
        <f>IF(C96&lt;'ÇËSHTJE PENALE'!H96,"Kujdes","")</f>
        <v/>
      </c>
      <c r="AB96" s="352" t="str">
        <f t="shared" si="8"/>
        <v/>
      </c>
      <c r="AC96" s="352" t="str">
        <f>IF('ÇËSHTJE PENALE'!H96=0,IF(C96&gt;0,"Kujdes",""),"")</f>
        <v/>
      </c>
      <c r="AD96" s="352" t="str">
        <f>IF(D96&lt;'ÇËSHTJE PENALE'!I96,"Kujdes","")</f>
        <v/>
      </c>
      <c r="AE96" s="352" t="str">
        <f>IF(E96&lt;'ÇËSHTJE PENALE'!J96,"Kujdes","")</f>
        <v/>
      </c>
    </row>
    <row r="97" spans="2:31" ht="18.75" x14ac:dyDescent="0.3">
      <c r="B97" s="5">
        <v>146</v>
      </c>
      <c r="C97" s="31">
        <v>0</v>
      </c>
      <c r="D97" s="31">
        <v>0</v>
      </c>
      <c r="E97" s="31">
        <v>0</v>
      </c>
      <c r="F97" s="10">
        <f t="shared" si="5"/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39">
        <f t="shared" si="6"/>
        <v>0</v>
      </c>
      <c r="Z97" s="352" t="str">
        <f t="shared" si="7"/>
        <v/>
      </c>
      <c r="AA97" s="352" t="str">
        <f>IF(C97&lt;'ÇËSHTJE PENALE'!H97,"Kujdes","")</f>
        <v/>
      </c>
      <c r="AB97" s="352" t="str">
        <f t="shared" si="8"/>
        <v/>
      </c>
      <c r="AC97" s="352" t="str">
        <f>IF('ÇËSHTJE PENALE'!H97=0,IF(C97&gt;0,"Kujdes",""),"")</f>
        <v/>
      </c>
      <c r="AD97" s="352" t="str">
        <f>IF(D97&lt;'ÇËSHTJE PENALE'!I97,"Kujdes","")</f>
        <v/>
      </c>
      <c r="AE97" s="352" t="str">
        <f>IF(E97&lt;'ÇËSHTJE PENALE'!J97,"Kujdes","")</f>
        <v/>
      </c>
    </row>
    <row r="98" spans="2:31" ht="18.75" x14ac:dyDescent="0.3">
      <c r="B98" s="5">
        <v>147</v>
      </c>
      <c r="C98" s="31">
        <v>0</v>
      </c>
      <c r="D98" s="31">
        <v>0</v>
      </c>
      <c r="E98" s="31">
        <v>0</v>
      </c>
      <c r="F98" s="10">
        <f t="shared" si="5"/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39">
        <f t="shared" si="6"/>
        <v>0</v>
      </c>
      <c r="Z98" s="352" t="str">
        <f t="shared" si="7"/>
        <v/>
      </c>
      <c r="AA98" s="352" t="str">
        <f>IF(C98&lt;'ÇËSHTJE PENALE'!H98,"Kujdes","")</f>
        <v/>
      </c>
      <c r="AB98" s="352" t="str">
        <f t="shared" si="8"/>
        <v/>
      </c>
      <c r="AC98" s="352" t="str">
        <f>IF('ÇËSHTJE PENALE'!H98=0,IF(C98&gt;0,"Kujdes",""),"")</f>
        <v/>
      </c>
      <c r="AD98" s="352" t="str">
        <f>IF(D98&lt;'ÇËSHTJE PENALE'!I98,"Kujdes","")</f>
        <v/>
      </c>
      <c r="AE98" s="352" t="str">
        <f>IF(E98&lt;'ÇËSHTJE PENALE'!J98,"Kujdes","")</f>
        <v/>
      </c>
    </row>
    <row r="99" spans="2:31" ht="18.75" x14ac:dyDescent="0.3">
      <c r="B99" s="5">
        <v>150</v>
      </c>
      <c r="C99" s="31">
        <v>1</v>
      </c>
      <c r="D99" s="31">
        <v>0</v>
      </c>
      <c r="E99" s="31">
        <v>1</v>
      </c>
      <c r="F99" s="10">
        <f t="shared" si="5"/>
        <v>2</v>
      </c>
      <c r="G99" s="31">
        <v>0</v>
      </c>
      <c r="H99" s="31">
        <v>0</v>
      </c>
      <c r="I99" s="31">
        <v>0</v>
      </c>
      <c r="J99" s="31">
        <v>0</v>
      </c>
      <c r="K99" s="31">
        <v>1</v>
      </c>
      <c r="L99" s="32">
        <v>0</v>
      </c>
      <c r="M99" s="32">
        <v>1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39">
        <f t="shared" si="6"/>
        <v>1</v>
      </c>
      <c r="Z99" s="352" t="str">
        <f t="shared" si="7"/>
        <v/>
      </c>
      <c r="AA99" s="352" t="str">
        <f>IF(C99&lt;'ÇËSHTJE PENALE'!H99,"Kujdes","")</f>
        <v/>
      </c>
      <c r="AB99" s="352" t="str">
        <f t="shared" si="8"/>
        <v/>
      </c>
      <c r="AC99" s="352" t="str">
        <f>IF('ÇËSHTJE PENALE'!H99=0,IF(C99&gt;0,"Kujdes",""),"")</f>
        <v/>
      </c>
      <c r="AD99" s="352" t="str">
        <f>IF(D99&lt;'ÇËSHTJE PENALE'!I99,"Kujdes","")</f>
        <v/>
      </c>
      <c r="AE99" s="352" t="str">
        <f>IF(E99&lt;'ÇËSHTJE PENALE'!J99,"Kujdes","")</f>
        <v/>
      </c>
    </row>
    <row r="100" spans="2:31" ht="18.75" x14ac:dyDescent="0.3">
      <c r="B100" s="5">
        <v>151</v>
      </c>
      <c r="C100" s="31">
        <v>2</v>
      </c>
      <c r="D100" s="31">
        <v>0</v>
      </c>
      <c r="E100" s="31">
        <v>0</v>
      </c>
      <c r="F100" s="10">
        <f t="shared" si="5"/>
        <v>2</v>
      </c>
      <c r="G100" s="31">
        <v>0</v>
      </c>
      <c r="H100" s="31">
        <v>0</v>
      </c>
      <c r="I100" s="31">
        <v>0</v>
      </c>
      <c r="J100" s="31">
        <v>0</v>
      </c>
      <c r="K100" s="31">
        <v>2</v>
      </c>
      <c r="L100" s="32">
        <v>0</v>
      </c>
      <c r="M100" s="32">
        <v>1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1</v>
      </c>
      <c r="V100" s="32">
        <v>0</v>
      </c>
      <c r="W100" s="32">
        <v>0</v>
      </c>
      <c r="X100" s="32">
        <v>0</v>
      </c>
      <c r="Y100" s="339">
        <f t="shared" si="6"/>
        <v>2</v>
      </c>
      <c r="Z100" s="352" t="str">
        <f t="shared" si="7"/>
        <v/>
      </c>
      <c r="AA100" s="352" t="str">
        <f>IF(C100&lt;'ÇËSHTJE PENALE'!H100,"Kujdes","")</f>
        <v/>
      </c>
      <c r="AB100" s="352" t="str">
        <f t="shared" si="8"/>
        <v/>
      </c>
      <c r="AC100" s="352" t="str">
        <f>IF('ÇËSHTJE PENALE'!H100=0,IF(C100&gt;0,"Kujdes",""),"")</f>
        <v/>
      </c>
      <c r="AD100" s="352" t="str">
        <f>IF(D100&lt;'ÇËSHTJE PENALE'!I100,"Kujdes","")</f>
        <v/>
      </c>
      <c r="AE100" s="352" t="str">
        <f>IF(E100&lt;'ÇËSHTJE PENALE'!J100,"Kujdes","")</f>
        <v/>
      </c>
    </row>
    <row r="101" spans="2:31" ht="18.75" x14ac:dyDescent="0.3">
      <c r="B101" s="5">
        <v>152</v>
      </c>
      <c r="C101" s="31">
        <v>0</v>
      </c>
      <c r="D101" s="31">
        <v>0</v>
      </c>
      <c r="E101" s="31">
        <v>0</v>
      </c>
      <c r="F101" s="10">
        <f t="shared" si="5"/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39">
        <f t="shared" si="6"/>
        <v>0</v>
      </c>
      <c r="Z101" s="352" t="str">
        <f t="shared" si="7"/>
        <v/>
      </c>
      <c r="AA101" s="352" t="str">
        <f>IF(C101&lt;'ÇËSHTJE PENALE'!H101,"Kujdes","")</f>
        <v/>
      </c>
      <c r="AB101" s="352" t="str">
        <f t="shared" si="8"/>
        <v/>
      </c>
      <c r="AC101" s="352" t="str">
        <f>IF('ÇËSHTJE PENALE'!H101=0,IF(C101&gt;0,"Kujdes",""),"")</f>
        <v/>
      </c>
      <c r="AD101" s="352" t="str">
        <f>IF(D101&lt;'ÇËSHTJE PENALE'!I101,"Kujdes","")</f>
        <v/>
      </c>
      <c r="AE101" s="352" t="str">
        <f>IF(E101&lt;'ÇËSHTJE PENALE'!J101,"Kujdes","")</f>
        <v/>
      </c>
    </row>
    <row r="102" spans="2:31" ht="18.75" x14ac:dyDescent="0.3">
      <c r="B102" s="5">
        <v>153</v>
      </c>
      <c r="C102" s="31">
        <v>0</v>
      </c>
      <c r="D102" s="31">
        <v>0</v>
      </c>
      <c r="E102" s="31">
        <v>0</v>
      </c>
      <c r="F102" s="10">
        <f t="shared" si="5"/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39">
        <f t="shared" si="6"/>
        <v>0</v>
      </c>
      <c r="Z102" s="352" t="str">
        <f t="shared" si="7"/>
        <v/>
      </c>
      <c r="AA102" s="352" t="str">
        <f>IF(C102&lt;'ÇËSHTJE PENALE'!H102,"Kujdes","")</f>
        <v/>
      </c>
      <c r="AB102" s="352" t="str">
        <f t="shared" si="8"/>
        <v/>
      </c>
      <c r="AC102" s="352" t="str">
        <f>IF('ÇËSHTJE PENALE'!H102=0,IF(C102&gt;0,"Kujdes",""),"")</f>
        <v/>
      </c>
      <c r="AD102" s="352" t="str">
        <f>IF(D102&lt;'ÇËSHTJE PENALE'!I102,"Kujdes","")</f>
        <v/>
      </c>
      <c r="AE102" s="352" t="str">
        <f>IF(E102&lt;'ÇËSHTJE PENALE'!J102,"Kujdes","")</f>
        <v/>
      </c>
    </row>
    <row r="103" spans="2:31" ht="18.75" x14ac:dyDescent="0.3">
      <c r="B103" s="5">
        <v>154</v>
      </c>
      <c r="C103" s="31">
        <v>0</v>
      </c>
      <c r="D103" s="31">
        <v>0</v>
      </c>
      <c r="E103" s="31">
        <v>0</v>
      </c>
      <c r="F103" s="10">
        <f t="shared" si="5"/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39">
        <f t="shared" si="6"/>
        <v>0</v>
      </c>
      <c r="Z103" s="352" t="str">
        <f t="shared" si="7"/>
        <v/>
      </c>
      <c r="AA103" s="352" t="str">
        <f>IF(C103&lt;'ÇËSHTJE PENALE'!H103,"Kujdes","")</f>
        <v/>
      </c>
      <c r="AB103" s="352" t="str">
        <f t="shared" si="8"/>
        <v/>
      </c>
      <c r="AC103" s="352" t="str">
        <f>IF('ÇËSHTJE PENALE'!H103=0,IF(C103&gt;0,"Kujdes",""),"")</f>
        <v/>
      </c>
      <c r="AD103" s="352" t="str">
        <f>IF(D103&lt;'ÇËSHTJE PENALE'!I103,"Kujdes","")</f>
        <v/>
      </c>
      <c r="AE103" s="352" t="str">
        <f>IF(E103&lt;'ÇËSHTJE PENALE'!J103,"Kujdes","")</f>
        <v/>
      </c>
    </row>
    <row r="104" spans="2:31" ht="18.75" x14ac:dyDescent="0.3">
      <c r="B104" s="5">
        <v>155</v>
      </c>
      <c r="C104" s="31">
        <v>0</v>
      </c>
      <c r="D104" s="31">
        <v>0</v>
      </c>
      <c r="E104" s="31">
        <v>0</v>
      </c>
      <c r="F104" s="10">
        <f t="shared" si="5"/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39">
        <f t="shared" si="6"/>
        <v>0</v>
      </c>
      <c r="Z104" s="352" t="str">
        <f t="shared" si="7"/>
        <v/>
      </c>
      <c r="AA104" s="352" t="str">
        <f>IF(C104&lt;'ÇËSHTJE PENALE'!H104,"Kujdes","")</f>
        <v/>
      </c>
      <c r="AB104" s="352" t="str">
        <f t="shared" si="8"/>
        <v/>
      </c>
      <c r="AC104" s="352" t="str">
        <f>IF('ÇËSHTJE PENALE'!H104=0,IF(C104&gt;0,"Kujdes",""),"")</f>
        <v/>
      </c>
      <c r="AD104" s="352" t="str">
        <f>IF(D104&lt;'ÇËSHTJE PENALE'!I104,"Kujdes","")</f>
        <v/>
      </c>
      <c r="AE104" s="352" t="str">
        <f>IF(E104&lt;'ÇËSHTJE PENALE'!J104,"Kujdes","")</f>
        <v/>
      </c>
    </row>
    <row r="105" spans="2:31" ht="18.75" x14ac:dyDescent="0.3">
      <c r="B105" s="5">
        <v>156</v>
      </c>
      <c r="C105" s="31">
        <v>0</v>
      </c>
      <c r="D105" s="31">
        <v>0</v>
      </c>
      <c r="E105" s="31">
        <v>0</v>
      </c>
      <c r="F105" s="10">
        <f t="shared" si="5"/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39">
        <f t="shared" si="6"/>
        <v>0</v>
      </c>
      <c r="Z105" s="352" t="str">
        <f t="shared" si="7"/>
        <v/>
      </c>
      <c r="AA105" s="352" t="str">
        <f>IF(C105&lt;'ÇËSHTJE PENALE'!H105,"Kujdes","")</f>
        <v/>
      </c>
      <c r="AB105" s="352" t="str">
        <f t="shared" si="8"/>
        <v/>
      </c>
      <c r="AC105" s="352" t="str">
        <f>IF('ÇËSHTJE PENALE'!H105=0,IF(C105&gt;0,"Kujdes",""),"")</f>
        <v/>
      </c>
      <c r="AD105" s="352" t="str">
        <f>IF(D105&lt;'ÇËSHTJE PENALE'!I105,"Kujdes","")</f>
        <v/>
      </c>
      <c r="AE105" s="352" t="str">
        <f>IF(E105&lt;'ÇËSHTJE PENALE'!J105,"Kujdes","")</f>
        <v/>
      </c>
    </row>
    <row r="106" spans="2:31" ht="18.75" x14ac:dyDescent="0.3">
      <c r="B106" s="5" t="s">
        <v>111</v>
      </c>
      <c r="C106" s="31">
        <v>0</v>
      </c>
      <c r="D106" s="31">
        <v>0</v>
      </c>
      <c r="E106" s="31">
        <v>0</v>
      </c>
      <c r="F106" s="10">
        <f t="shared" si="5"/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39">
        <f t="shared" si="6"/>
        <v>0</v>
      </c>
      <c r="Z106" s="352" t="str">
        <f t="shared" si="7"/>
        <v/>
      </c>
      <c r="AA106" s="352" t="str">
        <f>IF(C106&lt;'ÇËSHTJE PENALE'!H106,"Kujdes","")</f>
        <v/>
      </c>
      <c r="AB106" s="352" t="str">
        <f t="shared" si="8"/>
        <v/>
      </c>
      <c r="AC106" s="352" t="str">
        <f>IF('ÇËSHTJE PENALE'!H106=0,IF(C106&gt;0,"Kujdes",""),"")</f>
        <v/>
      </c>
      <c r="AD106" s="352" t="str">
        <f>IF(D106&lt;'ÇËSHTJE PENALE'!I106,"Kujdes","")</f>
        <v/>
      </c>
      <c r="AE106" s="352" t="str">
        <f>IF(E106&lt;'ÇËSHTJE PENALE'!J106,"Kujdes","")</f>
        <v/>
      </c>
    </row>
    <row r="107" spans="2:31" ht="18.75" x14ac:dyDescent="0.3">
      <c r="B107" s="5">
        <v>160</v>
      </c>
      <c r="C107" s="31">
        <v>0</v>
      </c>
      <c r="D107" s="31">
        <v>0</v>
      </c>
      <c r="E107" s="31">
        <v>0</v>
      </c>
      <c r="F107" s="10">
        <f t="shared" si="5"/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39">
        <f t="shared" si="6"/>
        <v>0</v>
      </c>
      <c r="Z107" s="352" t="str">
        <f t="shared" si="7"/>
        <v/>
      </c>
      <c r="AA107" s="352" t="str">
        <f>IF(C107&lt;'ÇËSHTJE PENALE'!H107,"Kujdes","")</f>
        <v/>
      </c>
      <c r="AB107" s="352" t="str">
        <f t="shared" si="8"/>
        <v/>
      </c>
      <c r="AC107" s="352" t="str">
        <f>IF('ÇËSHTJE PENALE'!H107=0,IF(C107&gt;0,"Kujdes",""),"")</f>
        <v/>
      </c>
      <c r="AD107" s="352" t="str">
        <f>IF(D107&lt;'ÇËSHTJE PENALE'!I107,"Kujdes","")</f>
        <v/>
      </c>
      <c r="AE107" s="352" t="str">
        <f>IF(E107&lt;'ÇËSHTJE PENALE'!J107,"Kujdes","")</f>
        <v/>
      </c>
    </row>
    <row r="108" spans="2:31" ht="18.75" x14ac:dyDescent="0.3">
      <c r="B108" s="5">
        <v>161</v>
      </c>
      <c r="C108" s="31">
        <v>0</v>
      </c>
      <c r="D108" s="31">
        <v>0</v>
      </c>
      <c r="E108" s="31">
        <v>0</v>
      </c>
      <c r="F108" s="10">
        <f t="shared" si="5"/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39">
        <f t="shared" si="6"/>
        <v>0</v>
      </c>
      <c r="Z108" s="352" t="str">
        <f t="shared" si="7"/>
        <v/>
      </c>
      <c r="AA108" s="352" t="str">
        <f>IF(C108&lt;'ÇËSHTJE PENALE'!H108,"Kujdes","")</f>
        <v/>
      </c>
      <c r="AB108" s="352" t="str">
        <f t="shared" si="8"/>
        <v/>
      </c>
      <c r="AC108" s="352" t="str">
        <f>IF('ÇËSHTJE PENALE'!H108=0,IF(C108&gt;0,"Kujdes",""),"")</f>
        <v/>
      </c>
      <c r="AD108" s="352" t="str">
        <f>IF(D108&lt;'ÇËSHTJE PENALE'!I108,"Kujdes","")</f>
        <v/>
      </c>
      <c r="AE108" s="352" t="str">
        <f>IF(E108&lt;'ÇËSHTJE PENALE'!J108,"Kujdes","")</f>
        <v/>
      </c>
    </row>
    <row r="109" spans="2:31" ht="18.75" x14ac:dyDescent="0.3">
      <c r="B109" s="5">
        <v>162</v>
      </c>
      <c r="C109" s="31">
        <v>0</v>
      </c>
      <c r="D109" s="31">
        <v>0</v>
      </c>
      <c r="E109" s="31">
        <v>0</v>
      </c>
      <c r="F109" s="10">
        <f t="shared" si="5"/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39">
        <f t="shared" si="6"/>
        <v>0</v>
      </c>
      <c r="Z109" s="352" t="str">
        <f t="shared" si="7"/>
        <v/>
      </c>
      <c r="AA109" s="352" t="str">
        <f>IF(C109&lt;'ÇËSHTJE PENALE'!H109,"Kujdes","")</f>
        <v/>
      </c>
      <c r="AB109" s="352" t="str">
        <f t="shared" si="8"/>
        <v/>
      </c>
      <c r="AC109" s="352" t="str">
        <f>IF('ÇËSHTJE PENALE'!H109=0,IF(C109&gt;0,"Kujdes",""),"")</f>
        <v/>
      </c>
      <c r="AD109" s="352" t="str">
        <f>IF(D109&lt;'ÇËSHTJE PENALE'!I109,"Kujdes","")</f>
        <v/>
      </c>
      <c r="AE109" s="352" t="str">
        <f>IF(E109&lt;'ÇËSHTJE PENALE'!J109,"Kujdes","")</f>
        <v/>
      </c>
    </row>
    <row r="110" spans="2:31" ht="18.75" x14ac:dyDescent="0.3">
      <c r="B110" s="5">
        <v>164</v>
      </c>
      <c r="C110" s="31">
        <v>0</v>
      </c>
      <c r="D110" s="31">
        <v>0</v>
      </c>
      <c r="E110" s="31">
        <v>0</v>
      </c>
      <c r="F110" s="10">
        <f t="shared" si="5"/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39">
        <f t="shared" si="6"/>
        <v>0</v>
      </c>
      <c r="Z110" s="352" t="str">
        <f t="shared" si="7"/>
        <v/>
      </c>
      <c r="AA110" s="352" t="str">
        <f>IF(C110&lt;'ÇËSHTJE PENALE'!H110,"Kujdes","")</f>
        <v/>
      </c>
      <c r="AB110" s="352" t="str">
        <f t="shared" si="8"/>
        <v/>
      </c>
      <c r="AC110" s="352" t="str">
        <f>IF('ÇËSHTJE PENALE'!H110=0,IF(C110&gt;0,"Kujdes",""),"")</f>
        <v/>
      </c>
      <c r="AD110" s="352" t="str">
        <f>IF(D110&lt;'ÇËSHTJE PENALE'!I110,"Kujdes","")</f>
        <v/>
      </c>
      <c r="AE110" s="352" t="str">
        <f>IF(E110&lt;'ÇËSHTJE PENALE'!J110,"Kujdes","")</f>
        <v/>
      </c>
    </row>
    <row r="111" spans="2:31" ht="18.75" x14ac:dyDescent="0.3">
      <c r="B111" s="5" t="s">
        <v>112</v>
      </c>
      <c r="C111" s="31">
        <v>0</v>
      </c>
      <c r="D111" s="31">
        <v>0</v>
      </c>
      <c r="E111" s="31">
        <v>0</v>
      </c>
      <c r="F111" s="10">
        <f t="shared" si="5"/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39">
        <f t="shared" si="6"/>
        <v>0</v>
      </c>
      <c r="Z111" s="352" t="str">
        <f t="shared" si="7"/>
        <v/>
      </c>
      <c r="AA111" s="352" t="str">
        <f>IF(C111&lt;'ÇËSHTJE PENALE'!H111,"Kujdes","")</f>
        <v/>
      </c>
      <c r="AB111" s="352" t="str">
        <f t="shared" si="8"/>
        <v/>
      </c>
      <c r="AC111" s="352" t="str">
        <f>IF('ÇËSHTJE PENALE'!H111=0,IF(C111&gt;0,"Kujdes",""),"")</f>
        <v/>
      </c>
      <c r="AD111" s="352" t="str">
        <f>IF(D111&lt;'ÇËSHTJE PENALE'!I111,"Kujdes","")</f>
        <v/>
      </c>
      <c r="AE111" s="352" t="str">
        <f>IF(E111&lt;'ÇËSHTJE PENALE'!J111,"Kujdes","")</f>
        <v/>
      </c>
    </row>
    <row r="112" spans="2:31" ht="18.75" x14ac:dyDescent="0.3">
      <c r="B112" s="11" t="s">
        <v>54</v>
      </c>
      <c r="C112" s="31">
        <v>0</v>
      </c>
      <c r="D112" s="31">
        <v>0</v>
      </c>
      <c r="E112" s="31">
        <v>0</v>
      </c>
      <c r="F112" s="10">
        <f t="shared" si="5"/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39">
        <f t="shared" si="6"/>
        <v>0</v>
      </c>
      <c r="Z112" s="352" t="str">
        <f t="shared" si="7"/>
        <v/>
      </c>
      <c r="AA112" s="352" t="str">
        <f>IF(C112&lt;'ÇËSHTJE PENALE'!H112,"Kujdes","")</f>
        <v/>
      </c>
      <c r="AB112" s="352" t="str">
        <f t="shared" ref="AB112:AB180" si="9">IF(C112=J112+K112,"","Kujdes")</f>
        <v/>
      </c>
      <c r="AC112" s="352" t="str">
        <f>IF('ÇËSHTJE PENALE'!H112=0,IF(C112&gt;0,"Kujdes",""),"")</f>
        <v/>
      </c>
      <c r="AD112" s="352" t="str">
        <f>IF(D112&lt;'ÇËSHTJE PENALE'!I112,"Kujdes","")</f>
        <v/>
      </c>
      <c r="AE112" s="352" t="str">
        <f>IF(E112&lt;'ÇËSHTJE PENALE'!J112,"Kujdes","")</f>
        <v/>
      </c>
    </row>
    <row r="113" spans="2:31" ht="18.75" x14ac:dyDescent="0.3">
      <c r="B113" s="5">
        <v>165</v>
      </c>
      <c r="C113" s="31">
        <v>0</v>
      </c>
      <c r="D113" s="31">
        <v>0</v>
      </c>
      <c r="E113" s="31">
        <v>0</v>
      </c>
      <c r="F113" s="10">
        <f t="shared" si="5"/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39">
        <f t="shared" si="6"/>
        <v>0</v>
      </c>
      <c r="Z113" s="352" t="str">
        <f t="shared" si="7"/>
        <v/>
      </c>
      <c r="AA113" s="352" t="str">
        <f>IF(C113&lt;'ÇËSHTJE PENALE'!H113,"Kujdes","")</f>
        <v/>
      </c>
      <c r="AB113" s="352" t="str">
        <f t="shared" si="9"/>
        <v/>
      </c>
      <c r="AC113" s="352" t="str">
        <f>IF('ÇËSHTJE PENALE'!H113=0,IF(C113&gt;0,"Kujdes",""),"")</f>
        <v/>
      </c>
      <c r="AD113" s="352" t="str">
        <f>IF(D113&lt;'ÇËSHTJE PENALE'!I113,"Kujdes","")</f>
        <v/>
      </c>
      <c r="AE113" s="352" t="str">
        <f>IF(E113&lt;'ÇËSHTJE PENALE'!J113,"Kujdes","")</f>
        <v/>
      </c>
    </row>
    <row r="114" spans="2:31" ht="18.75" x14ac:dyDescent="0.3">
      <c r="B114" s="5">
        <v>168</v>
      </c>
      <c r="C114" s="31">
        <v>0</v>
      </c>
      <c r="D114" s="31">
        <v>0</v>
      </c>
      <c r="E114" s="31">
        <v>0</v>
      </c>
      <c r="F114" s="10">
        <f t="shared" si="5"/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39">
        <f t="shared" si="6"/>
        <v>0</v>
      </c>
      <c r="Z114" s="352" t="str">
        <f t="shared" si="7"/>
        <v/>
      </c>
      <c r="AA114" s="352" t="str">
        <f>IF(C114&lt;'ÇËSHTJE PENALE'!H114,"Kujdes","")</f>
        <v/>
      </c>
      <c r="AB114" s="352" t="str">
        <f t="shared" si="9"/>
        <v/>
      </c>
      <c r="AC114" s="352" t="str">
        <f>IF('ÇËSHTJE PENALE'!H114=0,IF(C114&gt;0,"Kujdes",""),"")</f>
        <v/>
      </c>
      <c r="AD114" s="352" t="str">
        <f>IF(D114&lt;'ÇËSHTJE PENALE'!I114,"Kujdes","")</f>
        <v/>
      </c>
      <c r="AE114" s="352" t="str">
        <f>IF(E114&lt;'ÇËSHTJE PENALE'!J114,"Kujdes","")</f>
        <v/>
      </c>
    </row>
    <row r="115" spans="2:31" ht="18.75" x14ac:dyDescent="0.3">
      <c r="B115" s="5" t="s">
        <v>55</v>
      </c>
      <c r="C115" s="31">
        <v>0</v>
      </c>
      <c r="D115" s="31">
        <v>0</v>
      </c>
      <c r="E115" s="31">
        <v>0</v>
      </c>
      <c r="F115" s="10">
        <f t="shared" si="5"/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39">
        <f t="shared" si="6"/>
        <v>0</v>
      </c>
      <c r="Z115" s="352" t="str">
        <f t="shared" si="7"/>
        <v/>
      </c>
      <c r="AA115" s="352" t="str">
        <f>IF(C115&lt;'ÇËSHTJE PENALE'!H115,"Kujdes","")</f>
        <v/>
      </c>
      <c r="AB115" s="352" t="str">
        <f t="shared" si="9"/>
        <v/>
      </c>
      <c r="AC115" s="352" t="str">
        <f>IF('ÇËSHTJE PENALE'!H115=0,IF(C115&gt;0,"Kujdes",""),"")</f>
        <v/>
      </c>
      <c r="AD115" s="352" t="str">
        <f>IF(D115&lt;'ÇËSHTJE PENALE'!I115,"Kujdes","")</f>
        <v/>
      </c>
      <c r="AE115" s="352" t="str">
        <f>IF(E115&lt;'ÇËSHTJE PENALE'!J115,"Kujdes","")</f>
        <v/>
      </c>
    </row>
    <row r="116" spans="2:31" ht="18.75" x14ac:dyDescent="0.3">
      <c r="B116" s="11" t="s">
        <v>430</v>
      </c>
      <c r="C116" s="31">
        <v>0</v>
      </c>
      <c r="D116" s="31">
        <v>0</v>
      </c>
      <c r="E116" s="31">
        <v>0</v>
      </c>
      <c r="F116" s="10">
        <f t="shared" si="5"/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39">
        <f t="shared" si="6"/>
        <v>0</v>
      </c>
      <c r="Z116" s="352" t="str">
        <f t="shared" si="7"/>
        <v/>
      </c>
      <c r="AA116" s="352" t="str">
        <f>IF(C116&lt;'ÇËSHTJE PENALE'!H116,"Kujdes","")</f>
        <v/>
      </c>
      <c r="AB116" s="352" t="str">
        <f t="shared" si="9"/>
        <v/>
      </c>
      <c r="AC116" s="352" t="str">
        <f>IF('ÇËSHTJE PENALE'!H116=0,IF(C116&gt;0,"Kujdes",""),"")</f>
        <v/>
      </c>
      <c r="AD116" s="352" t="str">
        <f>IF(D116&lt;'ÇËSHTJE PENALE'!I116,"Kujdes","")</f>
        <v/>
      </c>
      <c r="AE116" s="352" t="str">
        <f>IF(E116&lt;'ÇËSHTJE PENALE'!J116,"Kujdes","")</f>
        <v/>
      </c>
    </row>
    <row r="117" spans="2:31" ht="18.75" x14ac:dyDescent="0.3">
      <c r="B117" s="11" t="s">
        <v>431</v>
      </c>
      <c r="C117" s="31">
        <v>0</v>
      </c>
      <c r="D117" s="31">
        <v>0</v>
      </c>
      <c r="E117" s="31">
        <v>0</v>
      </c>
      <c r="F117" s="10">
        <f t="shared" si="5"/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39">
        <f t="shared" si="6"/>
        <v>0</v>
      </c>
      <c r="Z117" s="352" t="str">
        <f t="shared" si="7"/>
        <v/>
      </c>
      <c r="AA117" s="352" t="str">
        <f>IF(C117&lt;'ÇËSHTJE PENALE'!H117,"Kujdes","")</f>
        <v/>
      </c>
      <c r="AB117" s="352" t="str">
        <f t="shared" si="9"/>
        <v/>
      </c>
      <c r="AC117" s="352" t="str">
        <f>IF('ÇËSHTJE PENALE'!H117=0,IF(C117&gt;0,"Kujdes",""),"")</f>
        <v/>
      </c>
      <c r="AD117" s="352" t="str">
        <f>IF(D117&lt;'ÇËSHTJE PENALE'!I117,"Kujdes","")</f>
        <v/>
      </c>
      <c r="AE117" s="352" t="str">
        <f>IF(E117&lt;'ÇËSHTJE PENALE'!J117,"Kujdes","")</f>
        <v/>
      </c>
    </row>
    <row r="118" spans="2:31" ht="18.75" x14ac:dyDescent="0.3">
      <c r="B118" s="5">
        <v>171</v>
      </c>
      <c r="C118" s="31">
        <v>0</v>
      </c>
      <c r="D118" s="31">
        <v>0</v>
      </c>
      <c r="E118" s="31">
        <v>0</v>
      </c>
      <c r="F118" s="10">
        <f t="shared" si="5"/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39">
        <f t="shared" si="6"/>
        <v>0</v>
      </c>
      <c r="Z118" s="352" t="str">
        <f t="shared" si="7"/>
        <v/>
      </c>
      <c r="AA118" s="352" t="str">
        <f>IF(C118&lt;'ÇËSHTJE PENALE'!H118,"Kujdes","")</f>
        <v/>
      </c>
      <c r="AB118" s="352" t="str">
        <f t="shared" si="9"/>
        <v/>
      </c>
      <c r="AC118" s="352" t="str">
        <f>IF('ÇËSHTJE PENALE'!H118=0,IF(C118&gt;0,"Kujdes",""),"")</f>
        <v/>
      </c>
      <c r="AD118" s="352" t="str">
        <f>IF(D118&lt;'ÇËSHTJE PENALE'!I118,"Kujdes","")</f>
        <v/>
      </c>
      <c r="AE118" s="352" t="str">
        <f>IF(E118&lt;'ÇËSHTJE PENALE'!J118,"Kujdes","")</f>
        <v/>
      </c>
    </row>
    <row r="119" spans="2:31" ht="18.75" x14ac:dyDescent="0.3">
      <c r="B119" s="5">
        <v>172</v>
      </c>
      <c r="C119" s="31">
        <v>0</v>
      </c>
      <c r="D119" s="31">
        <v>0</v>
      </c>
      <c r="E119" s="31">
        <v>0</v>
      </c>
      <c r="F119" s="10">
        <f t="shared" si="5"/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39">
        <f t="shared" si="6"/>
        <v>0</v>
      </c>
      <c r="Z119" s="352" t="str">
        <f t="shared" si="7"/>
        <v/>
      </c>
      <c r="AA119" s="352" t="str">
        <f>IF(C119&lt;'ÇËSHTJE PENALE'!H119,"Kujdes","")</f>
        <v/>
      </c>
      <c r="AB119" s="352" t="str">
        <f t="shared" si="9"/>
        <v/>
      </c>
      <c r="AC119" s="352" t="str">
        <f>IF('ÇËSHTJE PENALE'!H119=0,IF(C119&gt;0,"Kujdes",""),"")</f>
        <v/>
      </c>
      <c r="AD119" s="352" t="str">
        <f>IF(D119&lt;'ÇËSHTJE PENALE'!I119,"Kujdes","")</f>
        <v/>
      </c>
      <c r="AE119" s="352" t="str">
        <f>IF(E119&lt;'ÇËSHTJE PENALE'!J119,"Kujdes","")</f>
        <v/>
      </c>
    </row>
    <row r="120" spans="2:31" ht="18.75" x14ac:dyDescent="0.3">
      <c r="B120" s="5">
        <v>173</v>
      </c>
      <c r="C120" s="31">
        <v>0</v>
      </c>
      <c r="D120" s="31">
        <v>0</v>
      </c>
      <c r="E120" s="31">
        <v>0</v>
      </c>
      <c r="F120" s="10">
        <f t="shared" si="5"/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39">
        <f t="shared" si="6"/>
        <v>0</v>
      </c>
      <c r="Z120" s="352" t="str">
        <f t="shared" si="7"/>
        <v/>
      </c>
      <c r="AA120" s="352" t="str">
        <f>IF(C120&lt;'ÇËSHTJE PENALE'!H120,"Kujdes","")</f>
        <v/>
      </c>
      <c r="AB120" s="352" t="str">
        <f t="shared" si="9"/>
        <v/>
      </c>
      <c r="AC120" s="352" t="str">
        <f>IF('ÇËSHTJE PENALE'!H120=0,IF(C120&gt;0,"Kujdes",""),"")</f>
        <v/>
      </c>
      <c r="AD120" s="352" t="str">
        <f>IF(D120&lt;'ÇËSHTJE PENALE'!I120,"Kujdes","")</f>
        <v/>
      </c>
      <c r="AE120" s="352" t="str">
        <f>IF(E120&lt;'ÇËSHTJE PENALE'!J120,"Kujdes","")</f>
        <v/>
      </c>
    </row>
    <row r="121" spans="2:31" ht="18.75" x14ac:dyDescent="0.3">
      <c r="B121" s="5">
        <v>174</v>
      </c>
      <c r="C121" s="31">
        <v>0</v>
      </c>
      <c r="D121" s="31">
        <v>0</v>
      </c>
      <c r="E121" s="31">
        <v>0</v>
      </c>
      <c r="F121" s="10">
        <f t="shared" si="5"/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39">
        <f t="shared" si="6"/>
        <v>0</v>
      </c>
      <c r="Z121" s="352" t="str">
        <f t="shared" si="7"/>
        <v/>
      </c>
      <c r="AA121" s="352" t="str">
        <f>IF(C121&lt;'ÇËSHTJE PENALE'!H121,"Kujdes","")</f>
        <v/>
      </c>
      <c r="AB121" s="352" t="str">
        <f t="shared" si="9"/>
        <v/>
      </c>
      <c r="AC121" s="352" t="str">
        <f>IF('ÇËSHTJE PENALE'!H121=0,IF(C121&gt;0,"Kujdes",""),"")</f>
        <v/>
      </c>
      <c r="AD121" s="352" t="str">
        <f>IF(D121&lt;'ÇËSHTJE PENALE'!I121,"Kujdes","")</f>
        <v/>
      </c>
      <c r="AE121" s="352" t="str">
        <f>IF(E121&lt;'ÇËSHTJE PENALE'!J121,"Kujdes","")</f>
        <v/>
      </c>
    </row>
    <row r="122" spans="2:31" ht="18.75" x14ac:dyDescent="0.3">
      <c r="B122" s="5">
        <v>175</v>
      </c>
      <c r="C122" s="31">
        <v>0</v>
      </c>
      <c r="D122" s="31">
        <v>0</v>
      </c>
      <c r="E122" s="31">
        <v>0</v>
      </c>
      <c r="F122" s="10">
        <f t="shared" si="5"/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39">
        <f t="shared" si="6"/>
        <v>0</v>
      </c>
      <c r="Z122" s="352" t="str">
        <f t="shared" si="7"/>
        <v/>
      </c>
      <c r="AA122" s="352" t="str">
        <f>IF(C122&lt;'ÇËSHTJE PENALE'!H122,"Kujdes","")</f>
        <v/>
      </c>
      <c r="AB122" s="352" t="str">
        <f t="shared" si="9"/>
        <v/>
      </c>
      <c r="AC122" s="352" t="str">
        <f>IF('ÇËSHTJE PENALE'!H122=0,IF(C122&gt;0,"Kujdes",""),"")</f>
        <v/>
      </c>
      <c r="AD122" s="352" t="str">
        <f>IF(D122&lt;'ÇËSHTJE PENALE'!I122,"Kujdes","")</f>
        <v/>
      </c>
      <c r="AE122" s="352" t="str">
        <f>IF(E122&lt;'ÇËSHTJE PENALE'!J122,"Kujdes","")</f>
        <v/>
      </c>
    </row>
    <row r="123" spans="2:31" ht="18.75" x14ac:dyDescent="0.3">
      <c r="B123" s="5">
        <v>176</v>
      </c>
      <c r="C123" s="31">
        <v>0</v>
      </c>
      <c r="D123" s="31">
        <v>0</v>
      </c>
      <c r="E123" s="31">
        <v>0</v>
      </c>
      <c r="F123" s="10">
        <f t="shared" si="5"/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39">
        <f t="shared" si="6"/>
        <v>0</v>
      </c>
      <c r="Z123" s="352" t="str">
        <f t="shared" si="7"/>
        <v/>
      </c>
      <c r="AA123" s="352" t="str">
        <f>IF(C123&lt;'ÇËSHTJE PENALE'!H123,"Kujdes","")</f>
        <v/>
      </c>
      <c r="AB123" s="352" t="str">
        <f t="shared" si="9"/>
        <v/>
      </c>
      <c r="AC123" s="352" t="str">
        <f>IF('ÇËSHTJE PENALE'!H123=0,IF(C123&gt;0,"Kujdes",""),"")</f>
        <v/>
      </c>
      <c r="AD123" s="352" t="str">
        <f>IF(D123&lt;'ÇËSHTJE PENALE'!I123,"Kujdes","")</f>
        <v/>
      </c>
      <c r="AE123" s="352" t="str">
        <f>IF(E123&lt;'ÇËSHTJE PENALE'!J123,"Kujdes","")</f>
        <v/>
      </c>
    </row>
    <row r="124" spans="2:31" ht="18.75" x14ac:dyDescent="0.3">
      <c r="B124" s="5">
        <v>177</v>
      </c>
      <c r="C124" s="31">
        <v>0</v>
      </c>
      <c r="D124" s="31">
        <v>0</v>
      </c>
      <c r="E124" s="31">
        <v>0</v>
      </c>
      <c r="F124" s="10">
        <f t="shared" si="5"/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39">
        <f t="shared" si="6"/>
        <v>0</v>
      </c>
      <c r="Z124" s="352" t="str">
        <f t="shared" si="7"/>
        <v/>
      </c>
      <c r="AA124" s="352" t="str">
        <f>IF(C124&lt;'ÇËSHTJE PENALE'!H124,"Kujdes","")</f>
        <v/>
      </c>
      <c r="AB124" s="352" t="str">
        <f t="shared" si="9"/>
        <v/>
      </c>
      <c r="AC124" s="352" t="str">
        <f>IF('ÇËSHTJE PENALE'!H124=0,IF(C124&gt;0,"Kujdes",""),"")</f>
        <v/>
      </c>
      <c r="AD124" s="352" t="str">
        <f>IF(D124&lt;'ÇËSHTJE PENALE'!I124,"Kujdes","")</f>
        <v/>
      </c>
      <c r="AE124" s="352" t="str">
        <f>IF(E124&lt;'ÇËSHTJE PENALE'!J124,"Kujdes","")</f>
        <v/>
      </c>
    </row>
    <row r="125" spans="2:31" ht="18.75" x14ac:dyDescent="0.3">
      <c r="B125" s="5">
        <v>178</v>
      </c>
      <c r="C125" s="31">
        <v>2</v>
      </c>
      <c r="D125" s="31">
        <v>0</v>
      </c>
      <c r="E125" s="31">
        <v>0</v>
      </c>
      <c r="F125" s="10">
        <f t="shared" si="5"/>
        <v>2</v>
      </c>
      <c r="G125" s="31">
        <v>0</v>
      </c>
      <c r="H125" s="31">
        <v>0</v>
      </c>
      <c r="I125" s="31">
        <v>0</v>
      </c>
      <c r="J125" s="31">
        <v>0</v>
      </c>
      <c r="K125" s="31">
        <v>2</v>
      </c>
      <c r="L125" s="32">
        <v>0</v>
      </c>
      <c r="M125" s="32">
        <v>0</v>
      </c>
      <c r="N125" s="32">
        <v>2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39">
        <f t="shared" si="6"/>
        <v>2</v>
      </c>
      <c r="Z125" s="352" t="str">
        <f t="shared" si="7"/>
        <v/>
      </c>
      <c r="AA125" s="352" t="str">
        <f>IF(C125&lt;'ÇËSHTJE PENALE'!H125,"Kujdes","")</f>
        <v/>
      </c>
      <c r="AB125" s="352" t="str">
        <f t="shared" si="9"/>
        <v/>
      </c>
      <c r="AC125" s="352" t="str">
        <f>IF('ÇËSHTJE PENALE'!H125=0,IF(C125&gt;0,"Kujdes",""),"")</f>
        <v/>
      </c>
      <c r="AD125" s="352" t="str">
        <f>IF(D125&lt;'ÇËSHTJE PENALE'!I125,"Kujdes","")</f>
        <v/>
      </c>
      <c r="AE125" s="352" t="str">
        <f>IF(E125&lt;'ÇËSHTJE PENALE'!J125,"Kujdes","")</f>
        <v/>
      </c>
    </row>
    <row r="126" spans="2:31" ht="18.75" x14ac:dyDescent="0.3">
      <c r="B126" s="11">
        <v>179</v>
      </c>
      <c r="C126" s="31">
        <v>1</v>
      </c>
      <c r="D126" s="31">
        <v>0</v>
      </c>
      <c r="E126" s="31">
        <v>0</v>
      </c>
      <c r="F126" s="10">
        <f t="shared" si="5"/>
        <v>1</v>
      </c>
      <c r="G126" s="31">
        <v>0</v>
      </c>
      <c r="H126" s="31">
        <v>0</v>
      </c>
      <c r="I126" s="31">
        <v>0</v>
      </c>
      <c r="J126" s="31">
        <v>0</v>
      </c>
      <c r="K126" s="31">
        <v>1</v>
      </c>
      <c r="L126" s="32">
        <v>0</v>
      </c>
      <c r="M126" s="32">
        <v>1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39">
        <f t="shared" si="6"/>
        <v>1</v>
      </c>
      <c r="Z126" s="352" t="str">
        <f t="shared" si="7"/>
        <v/>
      </c>
      <c r="AA126" s="352" t="str">
        <f>IF(C126&lt;'ÇËSHTJE PENALE'!H126,"Kujdes","")</f>
        <v/>
      </c>
      <c r="AB126" s="352" t="str">
        <f t="shared" si="9"/>
        <v/>
      </c>
      <c r="AC126" s="352" t="str">
        <f>IF('ÇËSHTJE PENALE'!H126=0,IF(C126&gt;0,"Kujdes",""),"")</f>
        <v/>
      </c>
      <c r="AD126" s="352" t="str">
        <f>IF(D126&lt;'ÇËSHTJE PENALE'!I126,"Kujdes","")</f>
        <v/>
      </c>
      <c r="AE126" s="352" t="str">
        <f>IF(E126&lt;'ÇËSHTJE PENALE'!J126,"Kujdes","")</f>
        <v/>
      </c>
    </row>
    <row r="127" spans="2:31" ht="18.75" x14ac:dyDescent="0.3">
      <c r="B127" s="11" t="s">
        <v>678</v>
      </c>
      <c r="C127" s="31">
        <v>0</v>
      </c>
      <c r="D127" s="31">
        <v>0</v>
      </c>
      <c r="E127" s="31">
        <v>0</v>
      </c>
      <c r="F127" s="10">
        <f t="shared" si="5"/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39">
        <f t="shared" si="6"/>
        <v>0</v>
      </c>
      <c r="Z127" s="352"/>
      <c r="AA127" s="352"/>
      <c r="AB127" s="352"/>
      <c r="AC127" s="352"/>
      <c r="AD127" s="352"/>
      <c r="AE127" s="352"/>
    </row>
    <row r="128" spans="2:31" ht="18.75" x14ac:dyDescent="0.3">
      <c r="B128" s="11" t="s">
        <v>679</v>
      </c>
      <c r="C128" s="31">
        <v>0</v>
      </c>
      <c r="D128" s="31">
        <v>0</v>
      </c>
      <c r="E128" s="31">
        <v>0</v>
      </c>
      <c r="F128" s="10">
        <f t="shared" si="5"/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39">
        <f t="shared" si="6"/>
        <v>0</v>
      </c>
      <c r="Z128" s="352"/>
      <c r="AA128" s="352"/>
      <c r="AB128" s="352"/>
      <c r="AC128" s="352"/>
      <c r="AD128" s="352"/>
      <c r="AE128" s="352"/>
    </row>
    <row r="129" spans="2:31" ht="18.75" x14ac:dyDescent="0.3">
      <c r="B129" s="11" t="s">
        <v>680</v>
      </c>
      <c r="C129" s="31">
        <v>0</v>
      </c>
      <c r="D129" s="31">
        <v>0</v>
      </c>
      <c r="E129" s="31">
        <v>0</v>
      </c>
      <c r="F129" s="10">
        <f t="shared" si="5"/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39">
        <f t="shared" si="6"/>
        <v>0</v>
      </c>
      <c r="Z129" s="352"/>
      <c r="AA129" s="352"/>
      <c r="AB129" s="352"/>
      <c r="AC129" s="352"/>
      <c r="AD129" s="352"/>
      <c r="AE129" s="352"/>
    </row>
    <row r="130" spans="2:31" ht="18.75" x14ac:dyDescent="0.3">
      <c r="B130" s="5">
        <v>180</v>
      </c>
      <c r="C130" s="31">
        <v>2</v>
      </c>
      <c r="D130" s="31">
        <v>0</v>
      </c>
      <c r="E130" s="31">
        <v>0</v>
      </c>
      <c r="F130" s="10">
        <f t="shared" si="5"/>
        <v>2</v>
      </c>
      <c r="G130" s="31">
        <v>0</v>
      </c>
      <c r="H130" s="31">
        <v>0</v>
      </c>
      <c r="I130" s="31">
        <v>0</v>
      </c>
      <c r="J130" s="31">
        <v>0</v>
      </c>
      <c r="K130" s="31">
        <v>2</v>
      </c>
      <c r="L130" s="32">
        <v>1</v>
      </c>
      <c r="M130" s="32">
        <v>1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39">
        <f t="shared" si="6"/>
        <v>2</v>
      </c>
      <c r="Z130" s="352" t="str">
        <f t="shared" si="7"/>
        <v/>
      </c>
      <c r="AA130" s="352" t="str">
        <f>IF(C130&lt;'ÇËSHTJE PENALE'!H130,"Kujdes","")</f>
        <v/>
      </c>
      <c r="AB130" s="352" t="str">
        <f t="shared" si="9"/>
        <v/>
      </c>
      <c r="AC130" s="352" t="str">
        <f>IF('ÇËSHTJE PENALE'!H130=0,IF(C130&gt;0,"Kujdes",""),"")</f>
        <v/>
      </c>
      <c r="AD130" s="352" t="str">
        <f>IF(D130&lt;'ÇËSHTJE PENALE'!I130,"Kujdes","")</f>
        <v/>
      </c>
      <c r="AE130" s="352" t="str">
        <f>IF(E130&lt;'ÇËSHTJE PENALE'!J130,"Kujdes","")</f>
        <v/>
      </c>
    </row>
    <row r="131" spans="2:31" ht="18.75" x14ac:dyDescent="0.3">
      <c r="B131" s="11" t="s">
        <v>681</v>
      </c>
      <c r="C131" s="31">
        <v>0</v>
      </c>
      <c r="D131" s="31">
        <v>0</v>
      </c>
      <c r="E131" s="31">
        <v>0</v>
      </c>
      <c r="F131" s="10">
        <f t="shared" si="5"/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39">
        <f t="shared" si="6"/>
        <v>0</v>
      </c>
      <c r="Z131" s="352"/>
      <c r="AA131" s="352"/>
      <c r="AB131" s="352"/>
      <c r="AC131" s="352"/>
      <c r="AD131" s="352"/>
      <c r="AE131" s="352"/>
    </row>
    <row r="132" spans="2:31" ht="18.75" x14ac:dyDescent="0.3">
      <c r="B132" s="5">
        <v>181</v>
      </c>
      <c r="C132" s="31">
        <v>0</v>
      </c>
      <c r="D132" s="31">
        <v>0</v>
      </c>
      <c r="E132" s="31">
        <v>0</v>
      </c>
      <c r="F132" s="10">
        <f t="shared" si="5"/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39">
        <f t="shared" si="6"/>
        <v>0</v>
      </c>
      <c r="Z132" s="352" t="str">
        <f t="shared" si="7"/>
        <v/>
      </c>
      <c r="AA132" s="352" t="str">
        <f>IF(C132&lt;'ÇËSHTJE PENALE'!H132,"Kujdes","")</f>
        <v/>
      </c>
      <c r="AB132" s="352" t="str">
        <f t="shared" si="9"/>
        <v/>
      </c>
      <c r="AC132" s="352" t="str">
        <f>IF('ÇËSHTJE PENALE'!H132=0,IF(C132&gt;0,"Kujdes",""),"")</f>
        <v/>
      </c>
      <c r="AD132" s="352" t="str">
        <f>IF(D132&lt;'ÇËSHTJE PENALE'!I132,"Kujdes","")</f>
        <v/>
      </c>
      <c r="AE132" s="352" t="str">
        <f>IF(E132&lt;'ÇËSHTJE PENALE'!J132,"Kujdes","")</f>
        <v/>
      </c>
    </row>
    <row r="133" spans="2:31" ht="18.75" x14ac:dyDescent="0.3">
      <c r="B133" s="5" t="s">
        <v>564</v>
      </c>
      <c r="C133" s="31">
        <v>0</v>
      </c>
      <c r="D133" s="31">
        <v>0</v>
      </c>
      <c r="E133" s="31">
        <v>0</v>
      </c>
      <c r="F133" s="10">
        <f t="shared" si="5"/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39">
        <f t="shared" si="6"/>
        <v>0</v>
      </c>
      <c r="Z133" s="352" t="str">
        <f t="shared" si="7"/>
        <v/>
      </c>
      <c r="AA133" s="352" t="str">
        <f>IF(C133&lt;'ÇËSHTJE PENALE'!H133,"Kujdes","")</f>
        <v/>
      </c>
      <c r="AB133" s="352" t="str">
        <f t="shared" si="9"/>
        <v/>
      </c>
      <c r="AC133" s="352" t="str">
        <f>IF('ÇËSHTJE PENALE'!H133=0,IF(C133&gt;0,"Kujdes",""),"")</f>
        <v/>
      </c>
      <c r="AD133" s="352" t="str">
        <f>IF(D133&lt;'ÇËSHTJE PENALE'!I133,"Kujdes","")</f>
        <v/>
      </c>
      <c r="AE133" s="352" t="str">
        <f>IF(E133&lt;'ÇËSHTJE PENALE'!J133,"Kujdes","")</f>
        <v/>
      </c>
    </row>
    <row r="134" spans="2:31" ht="18.75" x14ac:dyDescent="0.3">
      <c r="B134" s="5">
        <v>183</v>
      </c>
      <c r="C134" s="31">
        <v>1</v>
      </c>
      <c r="D134" s="31">
        <v>0</v>
      </c>
      <c r="E134" s="31">
        <v>0</v>
      </c>
      <c r="F134" s="10">
        <f t="shared" si="5"/>
        <v>1</v>
      </c>
      <c r="G134" s="31">
        <v>0</v>
      </c>
      <c r="H134" s="31">
        <v>0</v>
      </c>
      <c r="I134" s="31">
        <v>0</v>
      </c>
      <c r="J134" s="31">
        <v>0</v>
      </c>
      <c r="K134" s="31">
        <v>1</v>
      </c>
      <c r="L134" s="32">
        <v>0</v>
      </c>
      <c r="M134" s="32">
        <v>1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39">
        <f t="shared" si="6"/>
        <v>1</v>
      </c>
      <c r="Z134" s="352" t="str">
        <f t="shared" si="7"/>
        <v/>
      </c>
      <c r="AA134" s="352" t="str">
        <f>IF(C134&lt;'ÇËSHTJE PENALE'!H134,"Kujdes","")</f>
        <v/>
      </c>
      <c r="AB134" s="352" t="str">
        <f t="shared" si="9"/>
        <v/>
      </c>
      <c r="AC134" s="352" t="str">
        <f>IF('ÇËSHTJE PENALE'!H134=0,IF(C134&gt;0,"Kujdes",""),"")</f>
        <v/>
      </c>
      <c r="AD134" s="352" t="str">
        <f>IF(D134&lt;'ÇËSHTJE PENALE'!I134,"Kujdes","")</f>
        <v/>
      </c>
      <c r="AE134" s="352" t="str">
        <f>IF(E134&lt;'ÇËSHTJE PENALE'!J134,"Kujdes","")</f>
        <v/>
      </c>
    </row>
    <row r="135" spans="2:31" ht="18.75" x14ac:dyDescent="0.3">
      <c r="B135" s="5">
        <v>184</v>
      </c>
      <c r="C135" s="31">
        <v>0</v>
      </c>
      <c r="D135" s="31">
        <v>0</v>
      </c>
      <c r="E135" s="31">
        <v>0</v>
      </c>
      <c r="F135" s="10">
        <f t="shared" ref="F135:F198" si="10">SUM(C135:E135)</f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39">
        <f t="shared" ref="Y135:Y198" si="11">SUM(L135:X135)</f>
        <v>0</v>
      </c>
      <c r="Z135" s="352" t="str">
        <f t="shared" si="7"/>
        <v/>
      </c>
      <c r="AA135" s="352" t="str">
        <f>IF(C135&lt;'ÇËSHTJE PENALE'!H135,"Kujdes","")</f>
        <v/>
      </c>
      <c r="AB135" s="352" t="str">
        <f t="shared" si="9"/>
        <v/>
      </c>
      <c r="AC135" s="352" t="str">
        <f>IF('ÇËSHTJE PENALE'!H135=0,IF(C135&gt;0,"Kujdes",""),"")</f>
        <v/>
      </c>
      <c r="AD135" s="352" t="str">
        <f>IF(D135&lt;'ÇËSHTJE PENALE'!I135,"Kujdes","")</f>
        <v/>
      </c>
      <c r="AE135" s="352" t="str">
        <f>IF(E135&lt;'ÇËSHTJE PENALE'!J135,"Kujdes","")</f>
        <v/>
      </c>
    </row>
    <row r="136" spans="2:31" ht="18.75" x14ac:dyDescent="0.3">
      <c r="B136" s="5">
        <v>185</v>
      </c>
      <c r="C136" s="31">
        <v>0</v>
      </c>
      <c r="D136" s="31">
        <v>0</v>
      </c>
      <c r="E136" s="31">
        <v>0</v>
      </c>
      <c r="F136" s="10">
        <f t="shared" si="10"/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39">
        <f t="shared" si="11"/>
        <v>0</v>
      </c>
      <c r="Z136" s="352" t="str">
        <f t="shared" si="7"/>
        <v/>
      </c>
      <c r="AA136" s="352" t="str">
        <f>IF(C136&lt;'ÇËSHTJE PENALE'!H136,"Kujdes","")</f>
        <v/>
      </c>
      <c r="AB136" s="352" t="str">
        <f t="shared" si="9"/>
        <v/>
      </c>
      <c r="AC136" s="352" t="str">
        <f>IF('ÇËSHTJE PENALE'!H136=0,IF(C136&gt;0,"Kujdes",""),"")</f>
        <v/>
      </c>
      <c r="AD136" s="352" t="str">
        <f>IF(D136&lt;'ÇËSHTJE PENALE'!I136,"Kujdes","")</f>
        <v/>
      </c>
      <c r="AE136" s="352" t="str">
        <f>IF(E136&lt;'ÇËSHTJE PENALE'!J136,"Kujdes","")</f>
        <v/>
      </c>
    </row>
    <row r="137" spans="2:31" ht="18.75" x14ac:dyDescent="0.3">
      <c r="B137" s="11">
        <v>186</v>
      </c>
      <c r="C137" s="31">
        <v>7</v>
      </c>
      <c r="D137" s="31">
        <v>0</v>
      </c>
      <c r="E137" s="31">
        <v>0</v>
      </c>
      <c r="F137" s="10">
        <f t="shared" si="10"/>
        <v>7</v>
      </c>
      <c r="G137" s="31">
        <v>1</v>
      </c>
      <c r="H137" s="31">
        <v>0</v>
      </c>
      <c r="I137" s="31">
        <v>0</v>
      </c>
      <c r="J137" s="31">
        <v>0</v>
      </c>
      <c r="K137" s="31">
        <v>7</v>
      </c>
      <c r="L137" s="32">
        <v>0</v>
      </c>
      <c r="M137" s="32">
        <v>7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39">
        <f t="shared" si="11"/>
        <v>7</v>
      </c>
      <c r="Z137" s="352" t="str">
        <f t="shared" si="7"/>
        <v/>
      </c>
      <c r="AA137" s="352" t="str">
        <f>IF(C137&lt;'ÇËSHTJE PENALE'!H137,"Kujdes","")</f>
        <v/>
      </c>
      <c r="AB137" s="352" t="str">
        <f t="shared" si="9"/>
        <v/>
      </c>
      <c r="AC137" s="352" t="str">
        <f>IF('ÇËSHTJE PENALE'!H137=0,IF(C137&gt;0,"Kujdes",""),"")</f>
        <v/>
      </c>
      <c r="AD137" s="352" t="str">
        <f>IF(D137&lt;'ÇËSHTJE PENALE'!I137,"Kujdes","")</f>
        <v/>
      </c>
      <c r="AE137" s="352" t="str">
        <f>IF(E137&lt;'ÇËSHTJE PENALE'!J137,"Kujdes","")</f>
        <v/>
      </c>
    </row>
    <row r="138" spans="2:31" ht="18.75" x14ac:dyDescent="0.3">
      <c r="B138" s="5" t="s">
        <v>432</v>
      </c>
      <c r="C138" s="31">
        <v>0</v>
      </c>
      <c r="D138" s="31">
        <v>0</v>
      </c>
      <c r="E138" s="31">
        <v>0</v>
      </c>
      <c r="F138" s="10">
        <f t="shared" si="10"/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39">
        <f t="shared" si="11"/>
        <v>0</v>
      </c>
      <c r="Z138" s="352" t="str">
        <f t="shared" si="7"/>
        <v/>
      </c>
      <c r="AA138" s="352" t="str">
        <f>IF(C138&lt;'ÇËSHTJE PENALE'!H138,"Kujdes","")</f>
        <v/>
      </c>
      <c r="AB138" s="352" t="str">
        <f t="shared" si="9"/>
        <v/>
      </c>
      <c r="AC138" s="352" t="str">
        <f>IF('ÇËSHTJE PENALE'!H138=0,IF(C138&gt;0,"Kujdes",""),"")</f>
        <v/>
      </c>
      <c r="AD138" s="352" t="str">
        <f>IF(D138&lt;'ÇËSHTJE PENALE'!I138,"Kujdes","")</f>
        <v/>
      </c>
      <c r="AE138" s="352" t="str">
        <f>IF(E138&lt;'ÇËSHTJE PENALE'!J138,"Kujdes","")</f>
        <v/>
      </c>
    </row>
    <row r="139" spans="2:31" ht="18.75" x14ac:dyDescent="0.3">
      <c r="B139" s="5">
        <v>187</v>
      </c>
      <c r="C139" s="31">
        <v>0</v>
      </c>
      <c r="D139" s="31">
        <v>0</v>
      </c>
      <c r="E139" s="31">
        <v>0</v>
      </c>
      <c r="F139" s="10">
        <f t="shared" si="10"/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39">
        <f t="shared" si="11"/>
        <v>0</v>
      </c>
      <c r="Z139" s="352" t="str">
        <f t="shared" si="7"/>
        <v/>
      </c>
      <c r="AA139" s="352" t="str">
        <f>IF(C139&lt;'ÇËSHTJE PENALE'!H139,"Kujdes","")</f>
        <v/>
      </c>
      <c r="AB139" s="352" t="str">
        <f t="shared" si="9"/>
        <v/>
      </c>
      <c r="AC139" s="352" t="str">
        <f>IF('ÇËSHTJE PENALE'!H139=0,IF(C139&gt;0,"Kujdes",""),"")</f>
        <v/>
      </c>
      <c r="AD139" s="352" t="str">
        <f>IF(D139&lt;'ÇËSHTJE PENALE'!I139,"Kujdes","")</f>
        <v/>
      </c>
      <c r="AE139" s="352" t="str">
        <f>IF(E139&lt;'ÇËSHTJE PENALE'!J139,"Kujdes","")</f>
        <v/>
      </c>
    </row>
    <row r="140" spans="2:31" ht="18.75" x14ac:dyDescent="0.3">
      <c r="B140" s="5">
        <v>188</v>
      </c>
      <c r="C140" s="31">
        <v>0</v>
      </c>
      <c r="D140" s="31">
        <v>0</v>
      </c>
      <c r="E140" s="31">
        <v>0</v>
      </c>
      <c r="F140" s="10">
        <f t="shared" si="10"/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39">
        <f t="shared" si="11"/>
        <v>0</v>
      </c>
      <c r="Z140" s="352" t="str">
        <f t="shared" ref="Z140:Z204" si="12">IF(C140=L140+M140+N140+O140+P140+Q140+R140+S140+T140+U140+V140+W140+X140,"","Kujdes")</f>
        <v/>
      </c>
      <c r="AA140" s="352" t="str">
        <f>IF(C140&lt;'ÇËSHTJE PENALE'!H140,"Kujdes","")</f>
        <v/>
      </c>
      <c r="AB140" s="352" t="str">
        <f t="shared" si="9"/>
        <v/>
      </c>
      <c r="AC140" s="352" t="str">
        <f>IF('ÇËSHTJE PENALE'!H140=0,IF(C140&gt;0,"Kujdes",""),"")</f>
        <v/>
      </c>
      <c r="AD140" s="352" t="str">
        <f>IF(D140&lt;'ÇËSHTJE PENALE'!I140,"Kujdes","")</f>
        <v/>
      </c>
      <c r="AE140" s="352" t="str">
        <f>IF(E140&lt;'ÇËSHTJE PENALE'!J140,"Kujdes","")</f>
        <v/>
      </c>
    </row>
    <row r="141" spans="2:31" ht="18.75" x14ac:dyDescent="0.3">
      <c r="B141" s="5">
        <v>189</v>
      </c>
      <c r="C141" s="31">
        <v>0</v>
      </c>
      <c r="D141" s="31">
        <v>0</v>
      </c>
      <c r="E141" s="31">
        <v>0</v>
      </c>
      <c r="F141" s="10">
        <f t="shared" si="10"/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39">
        <f t="shared" si="11"/>
        <v>0</v>
      </c>
      <c r="Z141" s="352" t="str">
        <f t="shared" si="12"/>
        <v/>
      </c>
      <c r="AA141" s="352" t="str">
        <f>IF(C141&lt;'ÇËSHTJE PENALE'!H141,"Kujdes","")</f>
        <v/>
      </c>
      <c r="AB141" s="352" t="str">
        <f t="shared" si="9"/>
        <v/>
      </c>
      <c r="AC141" s="352" t="str">
        <f>IF('ÇËSHTJE PENALE'!H141=0,IF(C141&gt;0,"Kujdes",""),"")</f>
        <v/>
      </c>
      <c r="AD141" s="352" t="str">
        <f>IF(D141&lt;'ÇËSHTJE PENALE'!I141,"Kujdes","")</f>
        <v/>
      </c>
      <c r="AE141" s="352" t="str">
        <f>IF(E141&lt;'ÇËSHTJE PENALE'!J141,"Kujdes","")</f>
        <v/>
      </c>
    </row>
    <row r="142" spans="2:31" ht="18.75" x14ac:dyDescent="0.3">
      <c r="B142" s="5">
        <v>190</v>
      </c>
      <c r="C142" s="31">
        <v>0</v>
      </c>
      <c r="D142" s="31">
        <v>0</v>
      </c>
      <c r="E142" s="31">
        <v>0</v>
      </c>
      <c r="F142" s="10">
        <f t="shared" si="10"/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39">
        <f t="shared" si="11"/>
        <v>0</v>
      </c>
      <c r="Z142" s="352" t="str">
        <f t="shared" si="12"/>
        <v/>
      </c>
      <c r="AA142" s="352" t="str">
        <f>IF(C142&lt;'ÇËSHTJE PENALE'!H142,"Kujdes","")</f>
        <v/>
      </c>
      <c r="AB142" s="352" t="str">
        <f t="shared" si="9"/>
        <v/>
      </c>
      <c r="AC142" s="352" t="str">
        <f>IF('ÇËSHTJE PENALE'!H142=0,IF(C142&gt;0,"Kujdes",""),"")</f>
        <v/>
      </c>
      <c r="AD142" s="352" t="str">
        <f>IF(D142&lt;'ÇËSHTJE PENALE'!I142,"Kujdes","")</f>
        <v/>
      </c>
      <c r="AE142" s="352" t="str">
        <f>IF(E142&lt;'ÇËSHTJE PENALE'!J142,"Kujdes","")</f>
        <v/>
      </c>
    </row>
    <row r="143" spans="2:31" ht="18.75" x14ac:dyDescent="0.3">
      <c r="B143" s="5" t="s">
        <v>565</v>
      </c>
      <c r="C143" s="31">
        <v>0</v>
      </c>
      <c r="D143" s="31">
        <v>0</v>
      </c>
      <c r="E143" s="31">
        <v>0</v>
      </c>
      <c r="F143" s="10">
        <f t="shared" si="10"/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39">
        <f t="shared" si="11"/>
        <v>0</v>
      </c>
      <c r="Z143" s="352" t="str">
        <f t="shared" si="12"/>
        <v/>
      </c>
      <c r="AA143" s="352" t="str">
        <f>IF(C143&lt;'ÇËSHTJE PENALE'!H143,"Kujdes","")</f>
        <v/>
      </c>
      <c r="AB143" s="352" t="str">
        <f t="shared" si="9"/>
        <v/>
      </c>
      <c r="AC143" s="352" t="str">
        <f>IF('ÇËSHTJE PENALE'!H143=0,IF(C143&gt;0,"Kujdes",""),"")</f>
        <v/>
      </c>
      <c r="AD143" s="352" t="str">
        <f>IF(D143&lt;'ÇËSHTJE PENALE'!I143,"Kujdes","")</f>
        <v/>
      </c>
      <c r="AE143" s="352" t="str">
        <f>IF(E143&lt;'ÇËSHTJE PENALE'!J143,"Kujdes","")</f>
        <v/>
      </c>
    </row>
    <row r="144" spans="2:31" ht="18.75" x14ac:dyDescent="0.3">
      <c r="B144" s="5" t="s">
        <v>56</v>
      </c>
      <c r="C144" s="31">
        <v>0</v>
      </c>
      <c r="D144" s="31">
        <v>0</v>
      </c>
      <c r="E144" s="31">
        <v>0</v>
      </c>
      <c r="F144" s="10">
        <f t="shared" si="10"/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39">
        <f t="shared" si="11"/>
        <v>0</v>
      </c>
      <c r="Z144" s="352" t="str">
        <f t="shared" si="12"/>
        <v/>
      </c>
      <c r="AA144" s="352" t="str">
        <f>IF(C144&lt;'ÇËSHTJE PENALE'!H144,"Kujdes","")</f>
        <v/>
      </c>
      <c r="AB144" s="352" t="str">
        <f t="shared" si="9"/>
        <v/>
      </c>
      <c r="AC144" s="352" t="str">
        <f>IF('ÇËSHTJE PENALE'!H144=0,IF(C144&gt;0,"Kujdes",""),"")</f>
        <v/>
      </c>
      <c r="AD144" s="352" t="str">
        <f>IF(D144&lt;'ÇËSHTJE PENALE'!I144,"Kujdes","")</f>
        <v/>
      </c>
      <c r="AE144" s="352" t="str">
        <f>IF(E144&lt;'ÇËSHTJE PENALE'!J144,"Kujdes","")</f>
        <v/>
      </c>
    </row>
    <row r="145" spans="2:31" ht="18.75" x14ac:dyDescent="0.3">
      <c r="B145" s="5" t="s">
        <v>57</v>
      </c>
      <c r="C145" s="31">
        <v>0</v>
      </c>
      <c r="D145" s="31">
        <v>0</v>
      </c>
      <c r="E145" s="31">
        <v>0</v>
      </c>
      <c r="F145" s="10">
        <f t="shared" si="10"/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39">
        <f t="shared" si="11"/>
        <v>0</v>
      </c>
      <c r="Z145" s="352" t="str">
        <f t="shared" si="12"/>
        <v/>
      </c>
      <c r="AA145" s="352" t="str">
        <f>IF(C145&lt;'ÇËSHTJE PENALE'!H145,"Kujdes","")</f>
        <v/>
      </c>
      <c r="AB145" s="352" t="str">
        <f t="shared" si="9"/>
        <v/>
      </c>
      <c r="AC145" s="352" t="str">
        <f>IF('ÇËSHTJE PENALE'!H145=0,IF(C145&gt;0,"Kujdes",""),"")</f>
        <v/>
      </c>
      <c r="AD145" s="352" t="str">
        <f>IF(D145&lt;'ÇËSHTJE PENALE'!I145,"Kujdes","")</f>
        <v/>
      </c>
      <c r="AE145" s="352" t="str">
        <f>IF(E145&lt;'ÇËSHTJE PENALE'!J145,"Kujdes","")</f>
        <v/>
      </c>
    </row>
    <row r="146" spans="2:31" ht="18.75" x14ac:dyDescent="0.3">
      <c r="B146" s="5">
        <v>193</v>
      </c>
      <c r="C146" s="31">
        <v>0</v>
      </c>
      <c r="D146" s="31">
        <v>0</v>
      </c>
      <c r="E146" s="31">
        <v>0</v>
      </c>
      <c r="F146" s="10">
        <f t="shared" si="10"/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39">
        <f t="shared" si="11"/>
        <v>0</v>
      </c>
      <c r="Z146" s="352" t="str">
        <f t="shared" si="12"/>
        <v/>
      </c>
      <c r="AA146" s="352" t="str">
        <f>IF(C146&lt;'ÇËSHTJE PENALE'!H146,"Kujdes","")</f>
        <v/>
      </c>
      <c r="AB146" s="352" t="str">
        <f t="shared" si="9"/>
        <v/>
      </c>
      <c r="AC146" s="352" t="str">
        <f>IF('ÇËSHTJE PENALE'!H146=0,IF(C146&gt;0,"Kujdes",""),"")</f>
        <v/>
      </c>
      <c r="AD146" s="352" t="str">
        <f>IF(D146&lt;'ÇËSHTJE PENALE'!I146,"Kujdes","")</f>
        <v/>
      </c>
      <c r="AE146" s="352" t="str">
        <f>IF(E146&lt;'ÇËSHTJE PENALE'!J146,"Kujdes","")</f>
        <v/>
      </c>
    </row>
    <row r="147" spans="2:31" ht="18.75" x14ac:dyDescent="0.3">
      <c r="B147" s="5">
        <v>194</v>
      </c>
      <c r="C147" s="31">
        <v>0</v>
      </c>
      <c r="D147" s="31">
        <v>0</v>
      </c>
      <c r="E147" s="31">
        <v>0</v>
      </c>
      <c r="F147" s="10">
        <f t="shared" si="10"/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39">
        <f t="shared" si="11"/>
        <v>0</v>
      </c>
      <c r="Z147" s="352" t="str">
        <f t="shared" si="12"/>
        <v/>
      </c>
      <c r="AA147" s="352" t="str">
        <f>IF(C147&lt;'ÇËSHTJE PENALE'!H147,"Kujdes","")</f>
        <v/>
      </c>
      <c r="AB147" s="352" t="str">
        <f t="shared" si="9"/>
        <v/>
      </c>
      <c r="AC147" s="352" t="str">
        <f>IF('ÇËSHTJE PENALE'!H147=0,IF(C147&gt;0,"Kujdes",""),"")</f>
        <v/>
      </c>
      <c r="AD147" s="352" t="str">
        <f>IF(D147&lt;'ÇËSHTJE PENALE'!I147,"Kujdes","")</f>
        <v/>
      </c>
      <c r="AE147" s="352" t="str">
        <f>IF(E147&lt;'ÇËSHTJE PENALE'!J147,"Kujdes","")</f>
        <v/>
      </c>
    </row>
    <row r="148" spans="2:31" ht="18.75" x14ac:dyDescent="0.3">
      <c r="B148" s="11">
        <v>195</v>
      </c>
      <c r="C148" s="31">
        <v>0</v>
      </c>
      <c r="D148" s="31">
        <v>0</v>
      </c>
      <c r="E148" s="31">
        <v>0</v>
      </c>
      <c r="F148" s="10">
        <f t="shared" si="10"/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39">
        <f t="shared" si="11"/>
        <v>0</v>
      </c>
      <c r="Z148" s="352" t="str">
        <f t="shared" si="12"/>
        <v/>
      </c>
      <c r="AA148" s="352" t="str">
        <f>IF(C148&lt;'ÇËSHTJE PENALE'!H148,"Kujdes","")</f>
        <v/>
      </c>
      <c r="AB148" s="352" t="str">
        <f t="shared" si="9"/>
        <v/>
      </c>
      <c r="AC148" s="352" t="str">
        <f>IF('ÇËSHTJE PENALE'!H148=0,IF(C148&gt;0,"Kujdes",""),"")</f>
        <v/>
      </c>
      <c r="AD148" s="352" t="str">
        <f>IF(D148&lt;'ÇËSHTJE PENALE'!I148,"Kujdes","")</f>
        <v/>
      </c>
      <c r="AE148" s="352" t="str">
        <f>IF(E148&lt;'ÇËSHTJE PENALE'!J148,"Kujdes","")</f>
        <v/>
      </c>
    </row>
    <row r="149" spans="2:31" ht="18.75" x14ac:dyDescent="0.3">
      <c r="B149" s="11" t="s">
        <v>457</v>
      </c>
      <c r="C149" s="31">
        <v>0</v>
      </c>
      <c r="D149" s="31">
        <v>0</v>
      </c>
      <c r="E149" s="31">
        <v>0</v>
      </c>
      <c r="F149" s="10">
        <f t="shared" si="10"/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39">
        <f t="shared" si="11"/>
        <v>0</v>
      </c>
      <c r="Z149" s="352" t="str">
        <f t="shared" si="12"/>
        <v/>
      </c>
      <c r="AA149" s="352" t="str">
        <f>IF(C149&lt;'ÇËSHTJE PENALE'!H149,"Kujdes","")</f>
        <v/>
      </c>
      <c r="AB149" s="352" t="str">
        <f t="shared" si="9"/>
        <v/>
      </c>
      <c r="AC149" s="352" t="str">
        <f>IF('ÇËSHTJE PENALE'!H149=0,IF(C149&gt;0,"Kujdes",""),"")</f>
        <v/>
      </c>
      <c r="AD149" s="352" t="str">
        <f>IF(D149&lt;'ÇËSHTJE PENALE'!I149,"Kujdes","")</f>
        <v/>
      </c>
      <c r="AE149" s="352" t="str">
        <f>IF(E149&lt;'ÇËSHTJE PENALE'!J149,"Kujdes","")</f>
        <v/>
      </c>
    </row>
    <row r="150" spans="2:31" ht="18.75" x14ac:dyDescent="0.3">
      <c r="B150" s="11" t="s">
        <v>683</v>
      </c>
      <c r="C150" s="31">
        <v>45</v>
      </c>
      <c r="D150" s="31">
        <v>0</v>
      </c>
      <c r="E150" s="31">
        <v>0</v>
      </c>
      <c r="F150" s="10">
        <f t="shared" si="10"/>
        <v>45</v>
      </c>
      <c r="G150" s="31">
        <v>7</v>
      </c>
      <c r="H150" s="31">
        <v>0</v>
      </c>
      <c r="I150" s="31">
        <v>0</v>
      </c>
      <c r="J150" s="31">
        <v>0</v>
      </c>
      <c r="K150" s="31">
        <v>45</v>
      </c>
      <c r="L150" s="32">
        <v>1</v>
      </c>
      <c r="M150" s="32">
        <v>23</v>
      </c>
      <c r="N150" s="32">
        <v>1</v>
      </c>
      <c r="O150" s="32">
        <v>0</v>
      </c>
      <c r="P150" s="32">
        <v>20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39">
        <f t="shared" si="11"/>
        <v>45</v>
      </c>
      <c r="Z150" s="352" t="str">
        <f t="shared" si="12"/>
        <v/>
      </c>
      <c r="AA150" s="352" t="str">
        <f>IF(C150&lt;'ÇËSHTJE PENALE'!H150,"Kujdes","")</f>
        <v/>
      </c>
      <c r="AB150" s="352" t="str">
        <f t="shared" si="9"/>
        <v/>
      </c>
      <c r="AC150" s="352" t="str">
        <f>IF('ÇËSHTJE PENALE'!H150=0,IF(C150&gt;0,"Kujdes",""),"")</f>
        <v/>
      </c>
      <c r="AD150" s="352" t="str">
        <f>IF(D150&lt;'ÇËSHTJE PENALE'!I150,"Kujdes","")</f>
        <v/>
      </c>
      <c r="AE150" s="352" t="str">
        <f>IF(E150&lt;'ÇËSHTJE PENALE'!J150,"Kujdes","")</f>
        <v/>
      </c>
    </row>
    <row r="151" spans="2:31" ht="18.75" x14ac:dyDescent="0.3">
      <c r="B151" s="11" t="s">
        <v>684</v>
      </c>
      <c r="C151" s="31">
        <v>0</v>
      </c>
      <c r="D151" s="31">
        <v>0</v>
      </c>
      <c r="E151" s="31">
        <v>0</v>
      </c>
      <c r="F151" s="10">
        <f t="shared" si="10"/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39">
        <f t="shared" si="11"/>
        <v>0</v>
      </c>
      <c r="Z151" s="352"/>
      <c r="AA151" s="352"/>
      <c r="AB151" s="352"/>
      <c r="AC151" s="352"/>
      <c r="AD151" s="352"/>
      <c r="AE151" s="352"/>
    </row>
    <row r="152" spans="2:31" ht="18.75" x14ac:dyDescent="0.3">
      <c r="B152" s="5" t="s">
        <v>58</v>
      </c>
      <c r="C152" s="31">
        <v>0</v>
      </c>
      <c r="D152" s="31">
        <v>0</v>
      </c>
      <c r="E152" s="31">
        <v>0</v>
      </c>
      <c r="F152" s="10">
        <f t="shared" si="10"/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39">
        <f t="shared" si="11"/>
        <v>0</v>
      </c>
      <c r="Z152" s="352" t="str">
        <f t="shared" si="12"/>
        <v/>
      </c>
      <c r="AA152" s="352" t="str">
        <f>IF(C152&lt;'ÇËSHTJE PENALE'!H152,"Kujdes","")</f>
        <v/>
      </c>
      <c r="AB152" s="352" t="str">
        <f t="shared" si="9"/>
        <v/>
      </c>
      <c r="AC152" s="352" t="str">
        <f>IF('ÇËSHTJE PENALE'!H152=0,IF(C152&gt;0,"Kujdes",""),"")</f>
        <v/>
      </c>
      <c r="AD152" s="352" t="str">
        <f>IF(D152&lt;'ÇËSHTJE PENALE'!I152,"Kujdes","")</f>
        <v/>
      </c>
      <c r="AE152" s="352" t="str">
        <f>IF(E152&lt;'ÇËSHTJE PENALE'!J152,"Kujdes","")</f>
        <v/>
      </c>
    </row>
    <row r="153" spans="2:31" ht="18.75" x14ac:dyDescent="0.3">
      <c r="B153" s="5">
        <v>202</v>
      </c>
      <c r="C153" s="31">
        <v>0</v>
      </c>
      <c r="D153" s="31">
        <v>0</v>
      </c>
      <c r="E153" s="31">
        <v>0</v>
      </c>
      <c r="F153" s="10">
        <f t="shared" si="10"/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39">
        <f t="shared" si="11"/>
        <v>0</v>
      </c>
      <c r="Z153" s="352" t="str">
        <f t="shared" si="12"/>
        <v/>
      </c>
      <c r="AA153" s="352" t="str">
        <f>IF(C153&lt;'ÇËSHTJE PENALE'!H153,"Kujdes","")</f>
        <v/>
      </c>
      <c r="AB153" s="352" t="str">
        <f t="shared" si="9"/>
        <v/>
      </c>
      <c r="AC153" s="352" t="str">
        <f>IF('ÇËSHTJE PENALE'!H153=0,IF(C153&gt;0,"Kujdes",""),"")</f>
        <v/>
      </c>
      <c r="AD153" s="352" t="str">
        <f>IF(D153&lt;'ÇËSHTJE PENALE'!I153,"Kujdes","")</f>
        <v/>
      </c>
      <c r="AE153" s="352" t="str">
        <f>IF(E153&lt;'ÇËSHTJE PENALE'!J153,"Kujdes","")</f>
        <v/>
      </c>
    </row>
    <row r="154" spans="2:31" ht="18.75" x14ac:dyDescent="0.3">
      <c r="B154" s="11">
        <v>203</v>
      </c>
      <c r="C154" s="31">
        <v>0</v>
      </c>
      <c r="D154" s="31">
        <v>0</v>
      </c>
      <c r="E154" s="31">
        <v>0</v>
      </c>
      <c r="F154" s="10">
        <f t="shared" si="10"/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39">
        <f t="shared" si="11"/>
        <v>0</v>
      </c>
      <c r="Z154" s="352" t="str">
        <f t="shared" si="12"/>
        <v/>
      </c>
      <c r="AA154" s="352" t="str">
        <f>IF(C154&lt;'ÇËSHTJE PENALE'!H154,"Kujdes","")</f>
        <v/>
      </c>
      <c r="AB154" s="352" t="str">
        <f t="shared" si="9"/>
        <v/>
      </c>
      <c r="AC154" s="352" t="str">
        <f>IF('ÇËSHTJE PENALE'!H154=0,IF(C154&gt;0,"Kujdes",""),"")</f>
        <v/>
      </c>
      <c r="AD154" s="352" t="str">
        <f>IF(D154&lt;'ÇËSHTJE PENALE'!I154,"Kujdes","")</f>
        <v/>
      </c>
      <c r="AE154" s="352" t="str">
        <f>IF(E154&lt;'ÇËSHTJE PENALE'!J154,"Kujdes","")</f>
        <v/>
      </c>
    </row>
    <row r="155" spans="2:31" ht="18.75" x14ac:dyDescent="0.3">
      <c r="B155" s="11" t="s">
        <v>433</v>
      </c>
      <c r="C155" s="31">
        <v>0</v>
      </c>
      <c r="D155" s="31">
        <v>0</v>
      </c>
      <c r="E155" s="31">
        <v>0</v>
      </c>
      <c r="F155" s="10">
        <f t="shared" si="10"/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39">
        <f t="shared" si="11"/>
        <v>0</v>
      </c>
      <c r="Z155" s="352" t="str">
        <f t="shared" si="12"/>
        <v/>
      </c>
      <c r="AA155" s="352" t="str">
        <f>IF(C155&lt;'ÇËSHTJE PENALE'!H155,"Kujdes","")</f>
        <v/>
      </c>
      <c r="AB155" s="352" t="str">
        <f t="shared" si="9"/>
        <v/>
      </c>
      <c r="AC155" s="352" t="str">
        <f>IF('ÇËSHTJE PENALE'!H155=0,IF(C155&gt;0,"Kujdes",""),"")</f>
        <v/>
      </c>
      <c r="AD155" s="352" t="str">
        <f>IF(D155&lt;'ÇËSHTJE PENALE'!I155,"Kujdes","")</f>
        <v/>
      </c>
      <c r="AE155" s="352" t="str">
        <f>IF(E155&lt;'ÇËSHTJE PENALE'!J155,"Kujdes","")</f>
        <v/>
      </c>
    </row>
    <row r="156" spans="2:31" ht="18.75" x14ac:dyDescent="0.3">
      <c r="B156" s="5" t="s">
        <v>434</v>
      </c>
      <c r="C156" s="31">
        <v>0</v>
      </c>
      <c r="D156" s="31">
        <v>0</v>
      </c>
      <c r="E156" s="31">
        <v>0</v>
      </c>
      <c r="F156" s="10">
        <f t="shared" si="10"/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39">
        <f t="shared" si="11"/>
        <v>0</v>
      </c>
      <c r="Z156" s="352" t="str">
        <f t="shared" si="12"/>
        <v/>
      </c>
      <c r="AA156" s="352" t="str">
        <f>IF(C156&lt;'ÇËSHTJE PENALE'!H156,"Kujdes","")</f>
        <v/>
      </c>
      <c r="AB156" s="352" t="str">
        <f t="shared" si="9"/>
        <v/>
      </c>
      <c r="AC156" s="352" t="str">
        <f>IF('ÇËSHTJE PENALE'!H156=0,IF(C156&gt;0,"Kujdes",""),"")</f>
        <v/>
      </c>
      <c r="AD156" s="352" t="str">
        <f>IF(D156&lt;'ÇËSHTJE PENALE'!I156,"Kujdes","")</f>
        <v/>
      </c>
      <c r="AE156" s="352" t="str">
        <f>IF(E156&lt;'ÇËSHTJE PENALE'!J156,"Kujdes","")</f>
        <v/>
      </c>
    </row>
    <row r="157" spans="2:31" ht="18.75" x14ac:dyDescent="0.3">
      <c r="B157" s="5">
        <v>208</v>
      </c>
      <c r="C157" s="31">
        <v>0</v>
      </c>
      <c r="D157" s="31">
        <v>0</v>
      </c>
      <c r="E157" s="31">
        <v>0</v>
      </c>
      <c r="F157" s="10">
        <f t="shared" si="10"/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39">
        <f t="shared" si="11"/>
        <v>0</v>
      </c>
      <c r="Z157" s="352" t="str">
        <f t="shared" si="12"/>
        <v/>
      </c>
      <c r="AA157" s="352" t="str">
        <f>IF(C157&lt;'ÇËSHTJE PENALE'!H157,"Kujdes","")</f>
        <v/>
      </c>
      <c r="AB157" s="352" t="str">
        <f t="shared" si="9"/>
        <v/>
      </c>
      <c r="AC157" s="352" t="str">
        <f>IF('ÇËSHTJE PENALE'!H157=0,IF(C157&gt;0,"Kujdes",""),"")</f>
        <v/>
      </c>
      <c r="AD157" s="352" t="str">
        <f>IF(D157&lt;'ÇËSHTJE PENALE'!I157,"Kujdes","")</f>
        <v/>
      </c>
      <c r="AE157" s="352" t="str">
        <f>IF(E157&lt;'ÇËSHTJE PENALE'!J157,"Kujdes","")</f>
        <v/>
      </c>
    </row>
    <row r="158" spans="2:31" ht="18.75" x14ac:dyDescent="0.3">
      <c r="B158" s="5">
        <v>209</v>
      </c>
      <c r="C158" s="31">
        <v>0</v>
      </c>
      <c r="D158" s="31">
        <v>0</v>
      </c>
      <c r="E158" s="31">
        <v>0</v>
      </c>
      <c r="F158" s="10">
        <f t="shared" si="10"/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39">
        <f t="shared" si="11"/>
        <v>0</v>
      </c>
      <c r="Z158" s="352" t="str">
        <f t="shared" si="12"/>
        <v/>
      </c>
      <c r="AA158" s="352" t="str">
        <f>IF(C158&lt;'ÇËSHTJE PENALE'!H158,"Kujdes","")</f>
        <v/>
      </c>
      <c r="AB158" s="352" t="str">
        <f t="shared" si="9"/>
        <v/>
      </c>
      <c r="AC158" s="352" t="str">
        <f>IF('ÇËSHTJE PENALE'!H158=0,IF(C158&gt;0,"Kujdes",""),"")</f>
        <v/>
      </c>
      <c r="AD158" s="352" t="str">
        <f>IF(D158&lt;'ÇËSHTJE PENALE'!I158,"Kujdes","")</f>
        <v/>
      </c>
      <c r="AE158" s="352" t="str">
        <f>IF(E158&lt;'ÇËSHTJE PENALE'!J158,"Kujdes","")</f>
        <v/>
      </c>
    </row>
    <row r="159" spans="2:31" ht="18.75" x14ac:dyDescent="0.3">
      <c r="B159" s="5">
        <v>210</v>
      </c>
      <c r="C159" s="31">
        <v>0</v>
      </c>
      <c r="D159" s="31">
        <v>0</v>
      </c>
      <c r="E159" s="31">
        <v>0</v>
      </c>
      <c r="F159" s="10">
        <f t="shared" si="10"/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39">
        <f t="shared" si="11"/>
        <v>0</v>
      </c>
      <c r="Z159" s="352" t="str">
        <f t="shared" si="12"/>
        <v/>
      </c>
      <c r="AA159" s="352" t="str">
        <f>IF(C159&lt;'ÇËSHTJE PENALE'!H159,"Kujdes","")</f>
        <v/>
      </c>
      <c r="AB159" s="352" t="str">
        <f t="shared" si="9"/>
        <v/>
      </c>
      <c r="AC159" s="352" t="str">
        <f>IF('ÇËSHTJE PENALE'!H159=0,IF(C159&gt;0,"Kujdes",""),"")</f>
        <v/>
      </c>
      <c r="AD159" s="352" t="str">
        <f>IF(D159&lt;'ÇËSHTJE PENALE'!I159,"Kujdes","")</f>
        <v/>
      </c>
      <c r="AE159" s="352" t="str">
        <f>IF(E159&lt;'ÇËSHTJE PENALE'!J159,"Kujdes","")</f>
        <v/>
      </c>
    </row>
    <row r="160" spans="2:31" ht="18.75" x14ac:dyDescent="0.3">
      <c r="B160" s="5">
        <v>211</v>
      </c>
      <c r="C160" s="31">
        <v>0</v>
      </c>
      <c r="D160" s="31">
        <v>0</v>
      </c>
      <c r="E160" s="31">
        <v>0</v>
      </c>
      <c r="F160" s="10">
        <f t="shared" si="10"/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39">
        <f t="shared" si="11"/>
        <v>0</v>
      </c>
      <c r="Z160" s="352" t="str">
        <f t="shared" si="12"/>
        <v/>
      </c>
      <c r="AA160" s="352" t="str">
        <f>IF(C160&lt;'ÇËSHTJE PENALE'!H160,"Kujdes","")</f>
        <v/>
      </c>
      <c r="AB160" s="352" t="str">
        <f t="shared" si="9"/>
        <v/>
      </c>
      <c r="AC160" s="352" t="str">
        <f>IF('ÇËSHTJE PENALE'!H160=0,IF(C160&gt;0,"Kujdes",""),"")</f>
        <v/>
      </c>
      <c r="AD160" s="352" t="str">
        <f>IF(D160&lt;'ÇËSHTJE PENALE'!I160,"Kujdes","")</f>
        <v/>
      </c>
      <c r="AE160" s="352" t="str">
        <f>IF(E160&lt;'ÇËSHTJE PENALE'!J160,"Kujdes","")</f>
        <v/>
      </c>
    </row>
    <row r="161" spans="2:31" ht="18.75" x14ac:dyDescent="0.3">
      <c r="B161" s="5">
        <v>212</v>
      </c>
      <c r="C161" s="31">
        <v>0</v>
      </c>
      <c r="D161" s="31">
        <v>0</v>
      </c>
      <c r="E161" s="31">
        <v>0</v>
      </c>
      <c r="F161" s="10">
        <f t="shared" si="10"/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39">
        <f t="shared" si="11"/>
        <v>0</v>
      </c>
      <c r="Z161" s="352" t="str">
        <f t="shared" si="12"/>
        <v/>
      </c>
      <c r="AA161" s="352" t="str">
        <f>IF(C161&lt;'ÇËSHTJE PENALE'!H161,"Kujdes","")</f>
        <v/>
      </c>
      <c r="AB161" s="352" t="str">
        <f t="shared" si="9"/>
        <v/>
      </c>
      <c r="AC161" s="352" t="str">
        <f>IF('ÇËSHTJE PENALE'!H161=0,IF(C161&gt;0,"Kujdes",""),"")</f>
        <v/>
      </c>
      <c r="AD161" s="352" t="str">
        <f>IF(D161&lt;'ÇËSHTJE PENALE'!I161,"Kujdes","")</f>
        <v/>
      </c>
      <c r="AE161" s="352" t="str">
        <f>IF(E161&lt;'ÇËSHTJE PENALE'!J161,"Kujdes","")</f>
        <v/>
      </c>
    </row>
    <row r="162" spans="2:31" ht="18.75" x14ac:dyDescent="0.3">
      <c r="B162" s="5">
        <v>213</v>
      </c>
      <c r="C162" s="31">
        <v>0</v>
      </c>
      <c r="D162" s="31">
        <v>0</v>
      </c>
      <c r="E162" s="31">
        <v>0</v>
      </c>
      <c r="F162" s="10">
        <f t="shared" si="10"/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39">
        <f t="shared" si="11"/>
        <v>0</v>
      </c>
      <c r="Z162" s="352" t="str">
        <f t="shared" si="12"/>
        <v/>
      </c>
      <c r="AA162" s="352" t="str">
        <f>IF(C162&lt;'ÇËSHTJE PENALE'!H162,"Kujdes","")</f>
        <v/>
      </c>
      <c r="AB162" s="352" t="str">
        <f t="shared" si="9"/>
        <v/>
      </c>
      <c r="AC162" s="352" t="str">
        <f>IF('ÇËSHTJE PENALE'!H162=0,IF(C162&gt;0,"Kujdes",""),"")</f>
        <v/>
      </c>
      <c r="AD162" s="352" t="str">
        <f>IF(D162&lt;'ÇËSHTJE PENALE'!I162,"Kujdes","")</f>
        <v/>
      </c>
      <c r="AE162" s="352" t="str">
        <f>IF(E162&lt;'ÇËSHTJE PENALE'!J162,"Kujdes","")</f>
        <v/>
      </c>
    </row>
    <row r="163" spans="2:31" ht="18.75" x14ac:dyDescent="0.3">
      <c r="B163" s="5">
        <v>214</v>
      </c>
      <c r="C163" s="31">
        <v>0</v>
      </c>
      <c r="D163" s="31">
        <v>0</v>
      </c>
      <c r="E163" s="31">
        <v>0</v>
      </c>
      <c r="F163" s="10">
        <f t="shared" si="10"/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39">
        <f t="shared" si="11"/>
        <v>0</v>
      </c>
      <c r="Z163" s="352" t="str">
        <f t="shared" si="12"/>
        <v/>
      </c>
      <c r="AA163" s="352" t="str">
        <f>IF(C163&lt;'ÇËSHTJE PENALE'!H163,"Kujdes","")</f>
        <v/>
      </c>
      <c r="AB163" s="352" t="str">
        <f t="shared" si="9"/>
        <v/>
      </c>
      <c r="AC163" s="352" t="str">
        <f>IF('ÇËSHTJE PENALE'!H163=0,IF(C163&gt;0,"Kujdes",""),"")</f>
        <v/>
      </c>
      <c r="AD163" s="352" t="str">
        <f>IF(D163&lt;'ÇËSHTJE PENALE'!I163,"Kujdes","")</f>
        <v/>
      </c>
      <c r="AE163" s="352" t="str">
        <f>IF(E163&lt;'ÇËSHTJE PENALE'!J163,"Kujdes","")</f>
        <v/>
      </c>
    </row>
    <row r="164" spans="2:31" ht="18.75" x14ac:dyDescent="0.3">
      <c r="B164" s="5">
        <v>215</v>
      </c>
      <c r="C164" s="31">
        <v>0</v>
      </c>
      <c r="D164" s="31">
        <v>0</v>
      </c>
      <c r="E164" s="31">
        <v>0</v>
      </c>
      <c r="F164" s="10">
        <f t="shared" si="10"/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39">
        <f t="shared" si="11"/>
        <v>0</v>
      </c>
      <c r="Z164" s="352" t="str">
        <f t="shared" si="12"/>
        <v/>
      </c>
      <c r="AA164" s="352" t="str">
        <f>IF(C164&lt;'ÇËSHTJE PENALE'!H164,"Kujdes","")</f>
        <v/>
      </c>
      <c r="AB164" s="352" t="str">
        <f t="shared" si="9"/>
        <v/>
      </c>
      <c r="AC164" s="352" t="str">
        <f>IF('ÇËSHTJE PENALE'!H164=0,IF(C164&gt;0,"Kujdes",""),"")</f>
        <v/>
      </c>
      <c r="AD164" s="352" t="str">
        <f>IF(D164&lt;'ÇËSHTJE PENALE'!I164,"Kujdes","")</f>
        <v/>
      </c>
      <c r="AE164" s="352" t="str">
        <f>IF(E164&lt;'ÇËSHTJE PENALE'!J164,"Kujdes","")</f>
        <v/>
      </c>
    </row>
    <row r="165" spans="2:31" ht="18.75" x14ac:dyDescent="0.3">
      <c r="B165" s="5">
        <v>216</v>
      </c>
      <c r="C165" s="31">
        <v>0</v>
      </c>
      <c r="D165" s="31">
        <v>0</v>
      </c>
      <c r="E165" s="31">
        <v>0</v>
      </c>
      <c r="F165" s="10">
        <f t="shared" si="10"/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39">
        <f t="shared" si="11"/>
        <v>0</v>
      </c>
      <c r="Z165" s="352" t="str">
        <f t="shared" si="12"/>
        <v/>
      </c>
      <c r="AA165" s="352" t="str">
        <f>IF(C165&lt;'ÇËSHTJE PENALE'!H165,"Kujdes","")</f>
        <v/>
      </c>
      <c r="AB165" s="352" t="str">
        <f t="shared" si="9"/>
        <v/>
      </c>
      <c r="AC165" s="352" t="str">
        <f>IF('ÇËSHTJE PENALE'!H165=0,IF(C165&gt;0,"Kujdes",""),"")</f>
        <v/>
      </c>
      <c r="AD165" s="352" t="str">
        <f>IF(D165&lt;'ÇËSHTJE PENALE'!I165,"Kujdes","")</f>
        <v/>
      </c>
      <c r="AE165" s="352" t="str">
        <f>IF(E165&lt;'ÇËSHTJE PENALE'!J165,"Kujdes","")</f>
        <v/>
      </c>
    </row>
    <row r="166" spans="2:31" ht="18.75" x14ac:dyDescent="0.3">
      <c r="B166" s="5">
        <v>217</v>
      </c>
      <c r="C166" s="31">
        <v>0</v>
      </c>
      <c r="D166" s="31">
        <v>0</v>
      </c>
      <c r="E166" s="31">
        <v>0</v>
      </c>
      <c r="F166" s="10">
        <f t="shared" si="10"/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39">
        <f t="shared" si="11"/>
        <v>0</v>
      </c>
      <c r="Z166" s="352" t="str">
        <f t="shared" si="12"/>
        <v/>
      </c>
      <c r="AA166" s="352" t="str">
        <f>IF(C166&lt;'ÇËSHTJE PENALE'!H166,"Kujdes","")</f>
        <v/>
      </c>
      <c r="AB166" s="352" t="str">
        <f t="shared" si="9"/>
        <v/>
      </c>
      <c r="AC166" s="352" t="str">
        <f>IF('ÇËSHTJE PENALE'!H166=0,IF(C166&gt;0,"Kujdes",""),"")</f>
        <v/>
      </c>
      <c r="AD166" s="352" t="str">
        <f>IF(D166&lt;'ÇËSHTJE PENALE'!I166,"Kujdes","")</f>
        <v/>
      </c>
      <c r="AE166" s="352" t="str">
        <f>IF(E166&lt;'ÇËSHTJE PENALE'!J166,"Kujdes","")</f>
        <v/>
      </c>
    </row>
    <row r="167" spans="2:31" ht="18.75" x14ac:dyDescent="0.3">
      <c r="B167" s="5">
        <v>218</v>
      </c>
      <c r="C167" s="31">
        <v>0</v>
      </c>
      <c r="D167" s="31">
        <v>0</v>
      </c>
      <c r="E167" s="31">
        <v>0</v>
      </c>
      <c r="F167" s="10">
        <f t="shared" si="10"/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39">
        <f t="shared" si="11"/>
        <v>0</v>
      </c>
      <c r="Z167" s="352" t="str">
        <f t="shared" si="12"/>
        <v/>
      </c>
      <c r="AA167" s="352" t="str">
        <f>IF(C167&lt;'ÇËSHTJE PENALE'!H167,"Kujdes","")</f>
        <v/>
      </c>
      <c r="AB167" s="352" t="str">
        <f t="shared" si="9"/>
        <v/>
      </c>
      <c r="AC167" s="352" t="str">
        <f>IF('ÇËSHTJE PENALE'!H167=0,IF(C167&gt;0,"Kujdes",""),"")</f>
        <v/>
      </c>
      <c r="AD167" s="352" t="str">
        <f>IF(D167&lt;'ÇËSHTJE PENALE'!I167,"Kujdes","")</f>
        <v/>
      </c>
      <c r="AE167" s="352" t="str">
        <f>IF(E167&lt;'ÇËSHTJE PENALE'!J167,"Kujdes","")</f>
        <v/>
      </c>
    </row>
    <row r="168" spans="2:31" ht="18.75" x14ac:dyDescent="0.3">
      <c r="B168" s="5">
        <v>219</v>
      </c>
      <c r="C168" s="31">
        <v>0</v>
      </c>
      <c r="D168" s="31">
        <v>0</v>
      </c>
      <c r="E168" s="31">
        <v>0</v>
      </c>
      <c r="F168" s="10">
        <f t="shared" si="10"/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39">
        <f t="shared" si="11"/>
        <v>0</v>
      </c>
      <c r="Z168" s="352" t="str">
        <f t="shared" si="12"/>
        <v/>
      </c>
      <c r="AA168" s="352" t="str">
        <f>IF(C168&lt;'ÇËSHTJE PENALE'!H168,"Kujdes","")</f>
        <v/>
      </c>
      <c r="AB168" s="352" t="str">
        <f t="shared" si="9"/>
        <v/>
      </c>
      <c r="AC168" s="352" t="str">
        <f>IF('ÇËSHTJE PENALE'!H168=0,IF(C168&gt;0,"Kujdes",""),"")</f>
        <v/>
      </c>
      <c r="AD168" s="352" t="str">
        <f>IF(D168&lt;'ÇËSHTJE PENALE'!I168,"Kujdes","")</f>
        <v/>
      </c>
      <c r="AE168" s="352" t="str">
        <f>IF(E168&lt;'ÇËSHTJE PENALE'!J168,"Kujdes","")</f>
        <v/>
      </c>
    </row>
    <row r="169" spans="2:31" ht="18.75" x14ac:dyDescent="0.3">
      <c r="B169" s="5">
        <v>220</v>
      </c>
      <c r="C169" s="31">
        <v>0</v>
      </c>
      <c r="D169" s="31">
        <v>0</v>
      </c>
      <c r="E169" s="31">
        <v>0</v>
      </c>
      <c r="F169" s="10">
        <f t="shared" si="10"/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39">
        <f t="shared" si="11"/>
        <v>0</v>
      </c>
      <c r="Z169" s="352" t="str">
        <f t="shared" si="12"/>
        <v/>
      </c>
      <c r="AA169" s="352" t="str">
        <f>IF(C169&lt;'ÇËSHTJE PENALE'!H169,"Kujdes","")</f>
        <v/>
      </c>
      <c r="AB169" s="352" t="str">
        <f t="shared" si="9"/>
        <v/>
      </c>
      <c r="AC169" s="352" t="str">
        <f>IF('ÇËSHTJE PENALE'!H169=0,IF(C169&gt;0,"Kujdes",""),"")</f>
        <v/>
      </c>
      <c r="AD169" s="352" t="str">
        <f>IF(D169&lt;'ÇËSHTJE PENALE'!I169,"Kujdes","")</f>
        <v/>
      </c>
      <c r="AE169" s="352" t="str">
        <f>IF(E169&lt;'ÇËSHTJE PENALE'!J169,"Kujdes","")</f>
        <v/>
      </c>
    </row>
    <row r="170" spans="2:31" ht="18.75" x14ac:dyDescent="0.3">
      <c r="B170" s="5">
        <v>221</v>
      </c>
      <c r="C170" s="31">
        <v>0</v>
      </c>
      <c r="D170" s="31">
        <v>0</v>
      </c>
      <c r="E170" s="31">
        <v>0</v>
      </c>
      <c r="F170" s="10">
        <f t="shared" si="10"/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39">
        <f t="shared" si="11"/>
        <v>0</v>
      </c>
      <c r="Z170" s="352" t="str">
        <f t="shared" si="12"/>
        <v/>
      </c>
      <c r="AA170" s="352" t="str">
        <f>IF(C170&lt;'ÇËSHTJE PENALE'!H170,"Kujdes","")</f>
        <v/>
      </c>
      <c r="AB170" s="352" t="str">
        <f t="shared" si="9"/>
        <v/>
      </c>
      <c r="AC170" s="352" t="str">
        <f>IF('ÇËSHTJE PENALE'!H170=0,IF(C170&gt;0,"Kujdes",""),"")</f>
        <v/>
      </c>
      <c r="AD170" s="352" t="str">
        <f>IF(D170&lt;'ÇËSHTJE PENALE'!I170,"Kujdes","")</f>
        <v/>
      </c>
      <c r="AE170" s="352" t="str">
        <f>IF(E170&lt;'ÇËSHTJE PENALE'!J170,"Kujdes","")</f>
        <v/>
      </c>
    </row>
    <row r="171" spans="2:31" ht="18.75" x14ac:dyDescent="0.3">
      <c r="B171" s="5">
        <v>222</v>
      </c>
      <c r="C171" s="31">
        <v>0</v>
      </c>
      <c r="D171" s="31">
        <v>0</v>
      </c>
      <c r="E171" s="31">
        <v>0</v>
      </c>
      <c r="F171" s="10">
        <f t="shared" si="10"/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39">
        <f t="shared" si="11"/>
        <v>0</v>
      </c>
      <c r="Z171" s="352" t="str">
        <f t="shared" si="12"/>
        <v/>
      </c>
      <c r="AA171" s="352" t="str">
        <f>IF(C171&lt;'ÇËSHTJE PENALE'!H171,"Kujdes","")</f>
        <v/>
      </c>
      <c r="AB171" s="352" t="str">
        <f t="shared" si="9"/>
        <v/>
      </c>
      <c r="AC171" s="352" t="str">
        <f>IF('ÇËSHTJE PENALE'!H171=0,IF(C171&gt;0,"Kujdes",""),"")</f>
        <v/>
      </c>
      <c r="AD171" s="352" t="str">
        <f>IF(D171&lt;'ÇËSHTJE PENALE'!I171,"Kujdes","")</f>
        <v/>
      </c>
      <c r="AE171" s="352" t="str">
        <f>IF(E171&lt;'ÇËSHTJE PENALE'!J171,"Kujdes","")</f>
        <v/>
      </c>
    </row>
    <row r="172" spans="2:31" ht="18.75" x14ac:dyDescent="0.3">
      <c r="B172" s="5">
        <v>223</v>
      </c>
      <c r="C172" s="31">
        <v>0</v>
      </c>
      <c r="D172" s="31">
        <v>0</v>
      </c>
      <c r="E172" s="31">
        <v>0</v>
      </c>
      <c r="F172" s="10">
        <f t="shared" si="10"/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39">
        <f t="shared" si="11"/>
        <v>0</v>
      </c>
      <c r="Z172" s="352" t="str">
        <f t="shared" si="12"/>
        <v/>
      </c>
      <c r="AA172" s="352" t="str">
        <f>IF(C172&lt;'ÇËSHTJE PENALE'!H172,"Kujdes","")</f>
        <v/>
      </c>
      <c r="AB172" s="352" t="str">
        <f t="shared" si="9"/>
        <v/>
      </c>
      <c r="AC172" s="352" t="str">
        <f>IF('ÇËSHTJE PENALE'!H172=0,IF(C172&gt;0,"Kujdes",""),"")</f>
        <v/>
      </c>
      <c r="AD172" s="352" t="str">
        <f>IF(D172&lt;'ÇËSHTJE PENALE'!I172,"Kujdes","")</f>
        <v/>
      </c>
      <c r="AE172" s="352" t="str">
        <f>IF(E172&lt;'ÇËSHTJE PENALE'!J172,"Kujdes","")</f>
        <v/>
      </c>
    </row>
    <row r="173" spans="2:31" ht="18.75" x14ac:dyDescent="0.3">
      <c r="B173" s="5">
        <v>224</v>
      </c>
      <c r="C173" s="31">
        <v>0</v>
      </c>
      <c r="D173" s="31">
        <v>0</v>
      </c>
      <c r="E173" s="31">
        <v>0</v>
      </c>
      <c r="F173" s="10">
        <f t="shared" si="10"/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39">
        <f t="shared" si="11"/>
        <v>0</v>
      </c>
      <c r="Z173" s="352" t="str">
        <f t="shared" si="12"/>
        <v/>
      </c>
      <c r="AA173" s="352" t="str">
        <f>IF(C173&lt;'ÇËSHTJE PENALE'!H173,"Kujdes","")</f>
        <v/>
      </c>
      <c r="AB173" s="352" t="str">
        <f t="shared" si="9"/>
        <v/>
      </c>
      <c r="AC173" s="352" t="str">
        <f>IF('ÇËSHTJE PENALE'!H173=0,IF(C173&gt;0,"Kujdes",""),"")</f>
        <v/>
      </c>
      <c r="AD173" s="352" t="str">
        <f>IF(D173&lt;'ÇËSHTJE PENALE'!I173,"Kujdes","")</f>
        <v/>
      </c>
      <c r="AE173" s="352" t="str">
        <f>IF(E173&lt;'ÇËSHTJE PENALE'!J173,"Kujdes","")</f>
        <v/>
      </c>
    </row>
    <row r="174" spans="2:31" ht="18.75" x14ac:dyDescent="0.3">
      <c r="B174" s="5">
        <v>225</v>
      </c>
      <c r="C174" s="31">
        <v>0</v>
      </c>
      <c r="D174" s="31">
        <v>0</v>
      </c>
      <c r="E174" s="31">
        <v>0</v>
      </c>
      <c r="F174" s="10">
        <f t="shared" si="10"/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39">
        <f t="shared" si="11"/>
        <v>0</v>
      </c>
      <c r="Z174" s="352" t="str">
        <f t="shared" si="12"/>
        <v/>
      </c>
      <c r="AA174" s="352" t="str">
        <f>IF(C174&lt;'ÇËSHTJE PENALE'!H174,"Kujdes","")</f>
        <v/>
      </c>
      <c r="AB174" s="352" t="str">
        <f t="shared" si="9"/>
        <v/>
      </c>
      <c r="AC174" s="352" t="str">
        <f>IF('ÇËSHTJE PENALE'!H174=0,IF(C174&gt;0,"Kujdes",""),"")</f>
        <v/>
      </c>
      <c r="AD174" s="352" t="str">
        <f>IF(D174&lt;'ÇËSHTJE PENALE'!I174,"Kujdes","")</f>
        <v/>
      </c>
      <c r="AE174" s="352" t="str">
        <f>IF(E174&lt;'ÇËSHTJE PENALE'!J174,"Kujdes","")</f>
        <v/>
      </c>
    </row>
    <row r="175" spans="2:31" ht="18.75" x14ac:dyDescent="0.3">
      <c r="B175" s="5">
        <v>226</v>
      </c>
      <c r="C175" s="31">
        <v>0</v>
      </c>
      <c r="D175" s="31">
        <v>0</v>
      </c>
      <c r="E175" s="31">
        <v>0</v>
      </c>
      <c r="F175" s="10">
        <f t="shared" si="10"/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39">
        <f t="shared" si="11"/>
        <v>0</v>
      </c>
      <c r="Z175" s="352" t="str">
        <f t="shared" si="12"/>
        <v/>
      </c>
      <c r="AA175" s="352" t="str">
        <f>IF(C175&lt;'ÇËSHTJE PENALE'!H175,"Kujdes","")</f>
        <v/>
      </c>
      <c r="AB175" s="352" t="str">
        <f t="shared" si="9"/>
        <v/>
      </c>
      <c r="AC175" s="352" t="str">
        <f>IF('ÇËSHTJE PENALE'!H175=0,IF(C175&gt;0,"Kujdes",""),"")</f>
        <v/>
      </c>
      <c r="AD175" s="352" t="str">
        <f>IF(D175&lt;'ÇËSHTJE PENALE'!I175,"Kujdes","")</f>
        <v/>
      </c>
      <c r="AE175" s="352" t="str">
        <f>IF(E175&lt;'ÇËSHTJE PENALE'!J175,"Kujdes","")</f>
        <v/>
      </c>
    </row>
    <row r="176" spans="2:31" ht="18.75" x14ac:dyDescent="0.3">
      <c r="B176" s="5" t="s">
        <v>59</v>
      </c>
      <c r="C176" s="31">
        <v>0</v>
      </c>
      <c r="D176" s="31">
        <v>0</v>
      </c>
      <c r="E176" s="31">
        <v>0</v>
      </c>
      <c r="F176" s="10">
        <f t="shared" si="10"/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39">
        <f t="shared" si="11"/>
        <v>0</v>
      </c>
      <c r="Z176" s="352" t="str">
        <f t="shared" si="12"/>
        <v/>
      </c>
      <c r="AA176" s="352" t="str">
        <f>IF(C176&lt;'ÇËSHTJE PENALE'!H176,"Kujdes","")</f>
        <v/>
      </c>
      <c r="AB176" s="352" t="str">
        <f t="shared" si="9"/>
        <v/>
      </c>
      <c r="AC176" s="352" t="str">
        <f>IF('ÇËSHTJE PENALE'!H176=0,IF(C176&gt;0,"Kujdes",""),"")</f>
        <v/>
      </c>
      <c r="AD176" s="352" t="str">
        <f>IF(D176&lt;'ÇËSHTJE PENALE'!I176,"Kujdes","")</f>
        <v/>
      </c>
      <c r="AE176" s="352" t="str">
        <f>IF(E176&lt;'ÇËSHTJE PENALE'!J176,"Kujdes","")</f>
        <v/>
      </c>
    </row>
    <row r="177" spans="2:31" ht="18.75" x14ac:dyDescent="0.3">
      <c r="B177" s="5">
        <v>230</v>
      </c>
      <c r="C177" s="31">
        <v>0</v>
      </c>
      <c r="D177" s="31">
        <v>0</v>
      </c>
      <c r="E177" s="31">
        <v>0</v>
      </c>
      <c r="F177" s="10">
        <f t="shared" si="10"/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39">
        <f t="shared" si="11"/>
        <v>0</v>
      </c>
      <c r="Z177" s="352" t="str">
        <f t="shared" si="12"/>
        <v/>
      </c>
      <c r="AA177" s="352" t="str">
        <f>IF(C177&lt;'ÇËSHTJE PENALE'!H177,"Kujdes","")</f>
        <v/>
      </c>
      <c r="AB177" s="352" t="str">
        <f t="shared" si="9"/>
        <v/>
      </c>
      <c r="AC177" s="352" t="str">
        <f>IF('ÇËSHTJE PENALE'!H177=0,IF(C177&gt;0,"Kujdes",""),"")</f>
        <v/>
      </c>
      <c r="AD177" s="352" t="str">
        <f>IF(D177&lt;'ÇËSHTJE PENALE'!I177,"Kujdes","")</f>
        <v/>
      </c>
      <c r="AE177" s="352" t="str">
        <f>IF(E177&lt;'ÇËSHTJE PENALE'!J177,"Kujdes","")</f>
        <v/>
      </c>
    </row>
    <row r="178" spans="2:31" ht="18.75" x14ac:dyDescent="0.3">
      <c r="B178" s="5" t="s">
        <v>60</v>
      </c>
      <c r="C178" s="31">
        <v>0</v>
      </c>
      <c r="D178" s="31">
        <v>0</v>
      </c>
      <c r="E178" s="31">
        <v>0</v>
      </c>
      <c r="F178" s="10">
        <f t="shared" si="10"/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39">
        <f t="shared" si="11"/>
        <v>0</v>
      </c>
      <c r="Z178" s="352" t="str">
        <f t="shared" si="12"/>
        <v/>
      </c>
      <c r="AA178" s="352" t="str">
        <f>IF(C178&lt;'ÇËSHTJE PENALE'!H178,"Kujdes","")</f>
        <v/>
      </c>
      <c r="AB178" s="352" t="str">
        <f t="shared" si="9"/>
        <v/>
      </c>
      <c r="AC178" s="352" t="str">
        <f>IF('ÇËSHTJE PENALE'!H178=0,IF(C178&gt;0,"Kujdes",""),"")</f>
        <v/>
      </c>
      <c r="AD178" s="352" t="str">
        <f>IF(D178&lt;'ÇËSHTJE PENALE'!I178,"Kujdes","")</f>
        <v/>
      </c>
      <c r="AE178" s="352" t="str">
        <f>IF(E178&lt;'ÇËSHTJE PENALE'!J178,"Kujdes","")</f>
        <v/>
      </c>
    </row>
    <row r="179" spans="2:31" ht="18.75" x14ac:dyDescent="0.3">
      <c r="B179" s="5" t="s">
        <v>61</v>
      </c>
      <c r="C179" s="31">
        <v>0</v>
      </c>
      <c r="D179" s="31">
        <v>0</v>
      </c>
      <c r="E179" s="31">
        <v>0</v>
      </c>
      <c r="F179" s="10">
        <f t="shared" si="10"/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39">
        <f t="shared" si="11"/>
        <v>0</v>
      </c>
      <c r="Z179" s="352" t="str">
        <f t="shared" si="12"/>
        <v/>
      </c>
      <c r="AA179" s="352" t="str">
        <f>IF(C179&lt;'ÇËSHTJE PENALE'!H179,"Kujdes","")</f>
        <v/>
      </c>
      <c r="AB179" s="352" t="str">
        <f t="shared" si="9"/>
        <v/>
      </c>
      <c r="AC179" s="352" t="str">
        <f>IF('ÇËSHTJE PENALE'!H179=0,IF(C179&gt;0,"Kujdes",""),"")</f>
        <v/>
      </c>
      <c r="AD179" s="352" t="str">
        <f>IF(D179&lt;'ÇËSHTJE PENALE'!I179,"Kujdes","")</f>
        <v/>
      </c>
      <c r="AE179" s="352" t="str">
        <f>IF(E179&lt;'ÇËSHTJE PENALE'!J179,"Kujdes","")</f>
        <v/>
      </c>
    </row>
    <row r="180" spans="2:31" ht="18.75" x14ac:dyDescent="0.3">
      <c r="B180" s="5" t="s">
        <v>62</v>
      </c>
      <c r="C180" s="31">
        <v>0</v>
      </c>
      <c r="D180" s="31">
        <v>0</v>
      </c>
      <c r="E180" s="31">
        <v>0</v>
      </c>
      <c r="F180" s="10">
        <f t="shared" si="10"/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39">
        <f t="shared" si="11"/>
        <v>0</v>
      </c>
      <c r="Z180" s="352" t="str">
        <f t="shared" si="12"/>
        <v/>
      </c>
      <c r="AA180" s="352" t="str">
        <f>IF(C180&lt;'ÇËSHTJE PENALE'!H180,"Kujdes","")</f>
        <v/>
      </c>
      <c r="AB180" s="352" t="str">
        <f t="shared" si="9"/>
        <v/>
      </c>
      <c r="AC180" s="352" t="str">
        <f>IF('ÇËSHTJE PENALE'!H180=0,IF(C180&gt;0,"Kujdes",""),"")</f>
        <v/>
      </c>
      <c r="AD180" s="352" t="str">
        <f>IF(D180&lt;'ÇËSHTJE PENALE'!I180,"Kujdes","")</f>
        <v/>
      </c>
      <c r="AE180" s="352" t="str">
        <f>IF(E180&lt;'ÇËSHTJE PENALE'!J180,"Kujdes","")</f>
        <v/>
      </c>
    </row>
    <row r="181" spans="2:31" ht="18.75" x14ac:dyDescent="0.3">
      <c r="B181" s="5" t="s">
        <v>63</v>
      </c>
      <c r="C181" s="31">
        <v>0</v>
      </c>
      <c r="D181" s="31">
        <v>0</v>
      </c>
      <c r="E181" s="31">
        <v>0</v>
      </c>
      <c r="F181" s="10">
        <f t="shared" si="10"/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39">
        <f t="shared" si="11"/>
        <v>0</v>
      </c>
      <c r="Z181" s="352" t="str">
        <f t="shared" si="12"/>
        <v/>
      </c>
      <c r="AA181" s="352" t="str">
        <f>IF(C181&lt;'ÇËSHTJE PENALE'!H181,"Kujdes","")</f>
        <v/>
      </c>
      <c r="AB181" s="352" t="str">
        <f t="shared" ref="AB181:AB250" si="13">IF(C181=J181+K181,"","Kujdes")</f>
        <v/>
      </c>
      <c r="AC181" s="352" t="str">
        <f>IF('ÇËSHTJE PENALE'!H181=0,IF(C181&gt;0,"Kujdes",""),"")</f>
        <v/>
      </c>
      <c r="AD181" s="352" t="str">
        <f>IF(D181&lt;'ÇËSHTJE PENALE'!I181,"Kujdes","")</f>
        <v/>
      </c>
      <c r="AE181" s="352" t="str">
        <f>IF(E181&lt;'ÇËSHTJE PENALE'!J181,"Kujdes","")</f>
        <v/>
      </c>
    </row>
    <row r="182" spans="2:31" ht="18.75" x14ac:dyDescent="0.3">
      <c r="B182" s="5">
        <v>231</v>
      </c>
      <c r="C182" s="31">
        <v>0</v>
      </c>
      <c r="D182" s="31">
        <v>0</v>
      </c>
      <c r="E182" s="31">
        <v>0</v>
      </c>
      <c r="F182" s="10">
        <f t="shared" si="10"/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39">
        <f t="shared" si="11"/>
        <v>0</v>
      </c>
      <c r="Z182" s="352" t="str">
        <f t="shared" si="12"/>
        <v/>
      </c>
      <c r="AA182" s="352" t="str">
        <f>IF(C182&lt;'ÇËSHTJE PENALE'!H182,"Kujdes","")</f>
        <v/>
      </c>
      <c r="AB182" s="352" t="str">
        <f t="shared" si="13"/>
        <v/>
      </c>
      <c r="AC182" s="352" t="str">
        <f>IF('ÇËSHTJE PENALE'!H182=0,IF(C182&gt;0,"Kujdes",""),"")</f>
        <v/>
      </c>
      <c r="AD182" s="352" t="str">
        <f>IF(D182&lt;'ÇËSHTJE PENALE'!I182,"Kujdes","")</f>
        <v/>
      </c>
      <c r="AE182" s="352" t="str">
        <f>IF(E182&lt;'ÇËSHTJE PENALE'!J182,"Kujdes","")</f>
        <v/>
      </c>
    </row>
    <row r="183" spans="2:31" ht="18.75" x14ac:dyDescent="0.3">
      <c r="B183" s="5">
        <v>232</v>
      </c>
      <c r="C183" s="31">
        <v>0</v>
      </c>
      <c r="D183" s="31">
        <v>0</v>
      </c>
      <c r="E183" s="31">
        <v>0</v>
      </c>
      <c r="F183" s="10">
        <f t="shared" si="10"/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39">
        <f t="shared" si="11"/>
        <v>0</v>
      </c>
      <c r="Z183" s="352" t="str">
        <f t="shared" si="12"/>
        <v/>
      </c>
      <c r="AA183" s="352" t="str">
        <f>IF(C183&lt;'ÇËSHTJE PENALE'!H183,"Kujdes","")</f>
        <v/>
      </c>
      <c r="AB183" s="352" t="str">
        <f t="shared" si="13"/>
        <v/>
      </c>
      <c r="AC183" s="352" t="str">
        <f>IF('ÇËSHTJE PENALE'!H183=0,IF(C183&gt;0,"Kujdes",""),"")</f>
        <v/>
      </c>
      <c r="AD183" s="352" t="str">
        <f>IF(D183&lt;'ÇËSHTJE PENALE'!I183,"Kujdes","")</f>
        <v/>
      </c>
      <c r="AE183" s="352" t="str">
        <f>IF(E183&lt;'ÇËSHTJE PENALE'!J183,"Kujdes","")</f>
        <v/>
      </c>
    </row>
    <row r="184" spans="2:31" ht="18.75" x14ac:dyDescent="0.3">
      <c r="B184" s="5" t="s">
        <v>64</v>
      </c>
      <c r="C184" s="31">
        <v>0</v>
      </c>
      <c r="D184" s="31">
        <v>0</v>
      </c>
      <c r="E184" s="31">
        <v>0</v>
      </c>
      <c r="F184" s="10">
        <f t="shared" si="10"/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39">
        <f t="shared" si="11"/>
        <v>0</v>
      </c>
      <c r="Z184" s="352" t="str">
        <f t="shared" si="12"/>
        <v/>
      </c>
      <c r="AA184" s="352" t="str">
        <f>IF(C184&lt;'ÇËSHTJE PENALE'!H184,"Kujdes","")</f>
        <v/>
      </c>
      <c r="AB184" s="352" t="str">
        <f t="shared" si="13"/>
        <v/>
      </c>
      <c r="AC184" s="352" t="str">
        <f>IF('ÇËSHTJE PENALE'!H184=0,IF(C184&gt;0,"Kujdes",""),"")</f>
        <v/>
      </c>
      <c r="AD184" s="352" t="str">
        <f>IF(D184&lt;'ÇËSHTJE PENALE'!I184,"Kujdes","")</f>
        <v/>
      </c>
      <c r="AE184" s="352" t="str">
        <f>IF(E184&lt;'ÇËSHTJE PENALE'!J184,"Kujdes","")</f>
        <v/>
      </c>
    </row>
    <row r="185" spans="2:31" ht="18.75" x14ac:dyDescent="0.3">
      <c r="B185" s="5" t="s">
        <v>65</v>
      </c>
      <c r="C185" s="31">
        <v>0</v>
      </c>
      <c r="D185" s="31">
        <v>0</v>
      </c>
      <c r="E185" s="31">
        <v>0</v>
      </c>
      <c r="F185" s="10">
        <f t="shared" si="10"/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39">
        <f t="shared" si="11"/>
        <v>0</v>
      </c>
      <c r="Z185" s="352" t="str">
        <f t="shared" si="12"/>
        <v/>
      </c>
      <c r="AA185" s="352" t="str">
        <f>IF(C185&lt;'ÇËSHTJE PENALE'!H185,"Kujdes","")</f>
        <v/>
      </c>
      <c r="AB185" s="352" t="str">
        <f t="shared" si="13"/>
        <v/>
      </c>
      <c r="AC185" s="352" t="str">
        <f>IF('ÇËSHTJE PENALE'!H185=0,IF(C185&gt;0,"Kujdes",""),"")</f>
        <v/>
      </c>
      <c r="AD185" s="352" t="str">
        <f>IF(D185&lt;'ÇËSHTJE PENALE'!I185,"Kujdes","")</f>
        <v/>
      </c>
      <c r="AE185" s="352" t="str">
        <f>IF(E185&lt;'ÇËSHTJE PENALE'!J185,"Kujdes","")</f>
        <v/>
      </c>
    </row>
    <row r="186" spans="2:31" ht="18.75" x14ac:dyDescent="0.3">
      <c r="B186" s="5">
        <v>233</v>
      </c>
      <c r="C186" s="31">
        <v>0</v>
      </c>
      <c r="D186" s="31">
        <v>0</v>
      </c>
      <c r="E186" s="31">
        <v>0</v>
      </c>
      <c r="F186" s="10">
        <f t="shared" si="10"/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39">
        <f t="shared" si="11"/>
        <v>0</v>
      </c>
      <c r="Z186" s="352" t="str">
        <f t="shared" si="12"/>
        <v/>
      </c>
      <c r="AA186" s="352" t="str">
        <f>IF(C186&lt;'ÇËSHTJE PENALE'!H186,"Kujdes","")</f>
        <v/>
      </c>
      <c r="AB186" s="352" t="str">
        <f t="shared" si="13"/>
        <v/>
      </c>
      <c r="AC186" s="352" t="str">
        <f>IF('ÇËSHTJE PENALE'!H186=0,IF(C186&gt;0,"Kujdes",""),"")</f>
        <v/>
      </c>
      <c r="AD186" s="352" t="str">
        <f>IF(D186&lt;'ÇËSHTJE PENALE'!I186,"Kujdes","")</f>
        <v/>
      </c>
      <c r="AE186" s="352" t="str">
        <f>IF(E186&lt;'ÇËSHTJE PENALE'!J186,"Kujdes","")</f>
        <v/>
      </c>
    </row>
    <row r="187" spans="2:31" ht="18.75" x14ac:dyDescent="0.3">
      <c r="B187" s="5">
        <v>234</v>
      </c>
      <c r="C187" s="31">
        <v>0</v>
      </c>
      <c r="D187" s="31">
        <v>0</v>
      </c>
      <c r="E187" s="31">
        <v>0</v>
      </c>
      <c r="F187" s="10">
        <f t="shared" si="10"/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39">
        <f t="shared" si="11"/>
        <v>0</v>
      </c>
      <c r="Z187" s="352" t="str">
        <f t="shared" si="12"/>
        <v/>
      </c>
      <c r="AA187" s="352" t="str">
        <f>IF(C187&lt;'ÇËSHTJE PENALE'!H187,"Kujdes","")</f>
        <v/>
      </c>
      <c r="AB187" s="352" t="str">
        <f t="shared" si="13"/>
        <v/>
      </c>
      <c r="AC187" s="352" t="str">
        <f>IF('ÇËSHTJE PENALE'!H187=0,IF(C187&gt;0,"Kujdes",""),"")</f>
        <v/>
      </c>
      <c r="AD187" s="352" t="str">
        <f>IF(D187&lt;'ÇËSHTJE PENALE'!I187,"Kujdes","")</f>
        <v/>
      </c>
      <c r="AE187" s="352" t="str">
        <f>IF(E187&lt;'ÇËSHTJE PENALE'!J187,"Kujdes","")</f>
        <v/>
      </c>
    </row>
    <row r="188" spans="2:31" ht="18.75" x14ac:dyDescent="0.3">
      <c r="B188" s="5" t="s">
        <v>66</v>
      </c>
      <c r="C188" s="31">
        <v>0</v>
      </c>
      <c r="D188" s="31">
        <v>0</v>
      </c>
      <c r="E188" s="31">
        <v>0</v>
      </c>
      <c r="F188" s="10">
        <f t="shared" si="10"/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39">
        <f t="shared" si="11"/>
        <v>0</v>
      </c>
      <c r="Z188" s="352" t="str">
        <f t="shared" si="12"/>
        <v/>
      </c>
      <c r="AA188" s="352" t="str">
        <f>IF(C188&lt;'ÇËSHTJE PENALE'!H188,"Kujdes","")</f>
        <v/>
      </c>
      <c r="AB188" s="352" t="str">
        <f t="shared" si="13"/>
        <v/>
      </c>
      <c r="AC188" s="352" t="str">
        <f>IF('ÇËSHTJE PENALE'!H188=0,IF(C188&gt;0,"Kujdes",""),"")</f>
        <v/>
      </c>
      <c r="AD188" s="352" t="str">
        <f>IF(D188&lt;'ÇËSHTJE PENALE'!I188,"Kujdes","")</f>
        <v/>
      </c>
      <c r="AE188" s="352" t="str">
        <f>IF(E188&lt;'ÇËSHTJE PENALE'!J188,"Kujdes","")</f>
        <v/>
      </c>
    </row>
    <row r="189" spans="2:31" ht="18.75" x14ac:dyDescent="0.3">
      <c r="B189" s="5" t="s">
        <v>67</v>
      </c>
      <c r="C189" s="31">
        <v>0</v>
      </c>
      <c r="D189" s="31">
        <v>0</v>
      </c>
      <c r="E189" s="31">
        <v>0</v>
      </c>
      <c r="F189" s="10">
        <f t="shared" si="10"/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39">
        <f t="shared" si="11"/>
        <v>0</v>
      </c>
      <c r="Z189" s="352" t="str">
        <f t="shared" si="12"/>
        <v/>
      </c>
      <c r="AA189" s="352" t="str">
        <f>IF(C189&lt;'ÇËSHTJE PENALE'!H189,"Kujdes","")</f>
        <v/>
      </c>
      <c r="AB189" s="352" t="str">
        <f t="shared" si="13"/>
        <v/>
      </c>
      <c r="AC189" s="352" t="str">
        <f>IF('ÇËSHTJE PENALE'!H189=0,IF(C189&gt;0,"Kujdes",""),"")</f>
        <v/>
      </c>
      <c r="AD189" s="352" t="str">
        <f>IF(D189&lt;'ÇËSHTJE PENALE'!I189,"Kujdes","")</f>
        <v/>
      </c>
      <c r="AE189" s="352" t="str">
        <f>IF(E189&lt;'ÇËSHTJE PENALE'!J189,"Kujdes","")</f>
        <v/>
      </c>
    </row>
    <row r="190" spans="2:31" ht="18.75" x14ac:dyDescent="0.3">
      <c r="B190" s="5" t="s">
        <v>68</v>
      </c>
      <c r="C190" s="31">
        <v>3</v>
      </c>
      <c r="D190" s="31">
        <v>0</v>
      </c>
      <c r="E190" s="31">
        <v>0</v>
      </c>
      <c r="F190" s="10">
        <f t="shared" si="10"/>
        <v>3</v>
      </c>
      <c r="G190" s="31">
        <v>0</v>
      </c>
      <c r="H190" s="31">
        <v>0</v>
      </c>
      <c r="I190" s="31">
        <v>0</v>
      </c>
      <c r="J190" s="31">
        <v>0</v>
      </c>
      <c r="K190" s="31">
        <v>3</v>
      </c>
      <c r="L190" s="32">
        <v>0</v>
      </c>
      <c r="M190" s="32">
        <v>0</v>
      </c>
      <c r="N190" s="32">
        <v>3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39">
        <f t="shared" si="11"/>
        <v>3</v>
      </c>
      <c r="Z190" s="352" t="str">
        <f t="shared" si="12"/>
        <v/>
      </c>
      <c r="AA190" s="352" t="str">
        <f>IF(C190&lt;'ÇËSHTJE PENALE'!H190,"Kujdes","")</f>
        <v/>
      </c>
      <c r="AB190" s="352" t="str">
        <f t="shared" si="13"/>
        <v/>
      </c>
      <c r="AC190" s="352" t="str">
        <f>IF('ÇËSHTJE PENALE'!H190=0,IF(C190&gt;0,"Kujdes",""),"")</f>
        <v/>
      </c>
      <c r="AD190" s="352" t="str">
        <f>IF(D190&lt;'ÇËSHTJE PENALE'!I190,"Kujdes","")</f>
        <v/>
      </c>
      <c r="AE190" s="352" t="str">
        <f>IF(E190&lt;'ÇËSHTJE PENALE'!J190,"Kujdes","")</f>
        <v/>
      </c>
    </row>
    <row r="191" spans="2:31" ht="18.75" x14ac:dyDescent="0.3">
      <c r="B191" s="5" t="s">
        <v>69</v>
      </c>
      <c r="C191" s="31">
        <v>2</v>
      </c>
      <c r="D191" s="31">
        <v>0</v>
      </c>
      <c r="E191" s="31">
        <v>0</v>
      </c>
      <c r="F191" s="10">
        <f t="shared" si="10"/>
        <v>2</v>
      </c>
      <c r="G191" s="31">
        <v>0</v>
      </c>
      <c r="H191" s="31">
        <v>0</v>
      </c>
      <c r="I191" s="31">
        <v>0</v>
      </c>
      <c r="J191" s="31">
        <v>0</v>
      </c>
      <c r="K191" s="31">
        <v>2</v>
      </c>
      <c r="L191" s="32">
        <v>1</v>
      </c>
      <c r="M191" s="32">
        <v>1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39">
        <f t="shared" si="11"/>
        <v>2</v>
      </c>
      <c r="Z191" s="352" t="str">
        <f t="shared" si="12"/>
        <v/>
      </c>
      <c r="AA191" s="352" t="str">
        <f>IF(C191&lt;'ÇËSHTJE PENALE'!H191,"Kujdes","")</f>
        <v/>
      </c>
      <c r="AB191" s="352" t="str">
        <f t="shared" si="13"/>
        <v/>
      </c>
      <c r="AC191" s="352" t="str">
        <f>IF('ÇËSHTJE PENALE'!H191=0,IF(C191&gt;0,"Kujdes",""),"")</f>
        <v/>
      </c>
      <c r="AD191" s="352" t="str">
        <f>IF(D191&lt;'ÇËSHTJE PENALE'!I191,"Kujdes","")</f>
        <v/>
      </c>
      <c r="AE191" s="352" t="str">
        <f>IF(E191&lt;'ÇËSHTJE PENALE'!J191,"Kujdes","")</f>
        <v/>
      </c>
    </row>
    <row r="192" spans="2:31" ht="18.75" x14ac:dyDescent="0.3">
      <c r="B192" s="5">
        <v>237</v>
      </c>
      <c r="C192" s="31">
        <v>3</v>
      </c>
      <c r="D192" s="31">
        <v>0</v>
      </c>
      <c r="E192" s="31">
        <v>0</v>
      </c>
      <c r="F192" s="10">
        <f t="shared" si="10"/>
        <v>3</v>
      </c>
      <c r="G192" s="31">
        <v>0</v>
      </c>
      <c r="H192" s="31">
        <v>0</v>
      </c>
      <c r="I192" s="31">
        <v>0</v>
      </c>
      <c r="J192" s="31">
        <v>0</v>
      </c>
      <c r="K192" s="31">
        <v>3</v>
      </c>
      <c r="L192" s="32">
        <v>0</v>
      </c>
      <c r="M192" s="32">
        <v>2</v>
      </c>
      <c r="N192" s="32">
        <v>1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39">
        <f t="shared" si="11"/>
        <v>3</v>
      </c>
      <c r="Z192" s="352" t="str">
        <f t="shared" si="12"/>
        <v/>
      </c>
      <c r="AA192" s="352" t="str">
        <f>IF(C192&lt;'ÇËSHTJE PENALE'!H192,"Kujdes","")</f>
        <v/>
      </c>
      <c r="AB192" s="352" t="str">
        <f t="shared" si="13"/>
        <v/>
      </c>
      <c r="AC192" s="352" t="str">
        <f>IF('ÇËSHTJE PENALE'!H192=0,IF(C192&gt;0,"Kujdes",""),"")</f>
        <v/>
      </c>
      <c r="AD192" s="352" t="str">
        <f>IF(D192&lt;'ÇËSHTJE PENALE'!I192,"Kujdes","")</f>
        <v/>
      </c>
      <c r="AE192" s="352" t="str">
        <f>IF(E192&lt;'ÇËSHTJE PENALE'!J192,"Kujdes","")</f>
        <v/>
      </c>
    </row>
    <row r="193" spans="2:31" ht="18.75" x14ac:dyDescent="0.3">
      <c r="B193" s="5">
        <v>243</v>
      </c>
      <c r="C193" s="31">
        <v>0</v>
      </c>
      <c r="D193" s="31">
        <v>0</v>
      </c>
      <c r="E193" s="31">
        <v>0</v>
      </c>
      <c r="F193" s="10">
        <f t="shared" si="10"/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39">
        <f t="shared" si="11"/>
        <v>0</v>
      </c>
      <c r="Z193" s="352" t="str">
        <f t="shared" si="12"/>
        <v/>
      </c>
      <c r="AA193" s="352" t="str">
        <f>IF(C193&lt;'ÇËSHTJE PENALE'!H193,"Kujdes","")</f>
        <v/>
      </c>
      <c r="AB193" s="352" t="str">
        <f t="shared" si="13"/>
        <v/>
      </c>
      <c r="AC193" s="352" t="str">
        <f>IF('ÇËSHTJE PENALE'!H193=0,IF(C193&gt;0,"Kujdes",""),"")</f>
        <v/>
      </c>
      <c r="AD193" s="352" t="str">
        <f>IF(D193&lt;'ÇËSHTJE PENALE'!I193,"Kujdes","")</f>
        <v/>
      </c>
      <c r="AE193" s="352" t="str">
        <f>IF(E193&lt;'ÇËSHTJE PENALE'!J193,"Kujdes","")</f>
        <v/>
      </c>
    </row>
    <row r="194" spans="2:31" ht="18.75" x14ac:dyDescent="0.3">
      <c r="B194" s="11">
        <v>244</v>
      </c>
      <c r="C194" s="31">
        <v>1</v>
      </c>
      <c r="D194" s="31">
        <v>0</v>
      </c>
      <c r="E194" s="31">
        <v>0</v>
      </c>
      <c r="F194" s="10">
        <f t="shared" si="10"/>
        <v>1</v>
      </c>
      <c r="G194" s="31">
        <v>0</v>
      </c>
      <c r="H194" s="31">
        <v>1</v>
      </c>
      <c r="I194" s="31">
        <v>0</v>
      </c>
      <c r="J194" s="31">
        <v>0</v>
      </c>
      <c r="K194" s="31">
        <v>1</v>
      </c>
      <c r="L194" s="32">
        <v>0</v>
      </c>
      <c r="M194" s="32">
        <v>0</v>
      </c>
      <c r="N194" s="32">
        <v>1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39">
        <f t="shared" si="11"/>
        <v>1</v>
      </c>
      <c r="Z194" s="352" t="str">
        <f t="shared" si="12"/>
        <v/>
      </c>
      <c r="AA194" s="352" t="str">
        <f>IF(C194&lt;'ÇËSHTJE PENALE'!H194,"Kujdes","")</f>
        <v/>
      </c>
      <c r="AB194" s="352" t="str">
        <f t="shared" si="13"/>
        <v/>
      </c>
      <c r="AC194" s="352" t="str">
        <f>IF('ÇËSHTJE PENALE'!H194=0,IF(C194&gt;0,"Kujdes",""),"")</f>
        <v/>
      </c>
      <c r="AD194" s="352" t="str">
        <f>IF(D194&lt;'ÇËSHTJE PENALE'!I194,"Kujdes","")</f>
        <v/>
      </c>
      <c r="AE194" s="352" t="str">
        <f>IF(E194&lt;'ÇËSHTJE PENALE'!J194,"Kujdes","")</f>
        <v/>
      </c>
    </row>
    <row r="195" spans="2:31" ht="18.75" x14ac:dyDescent="0.3">
      <c r="B195" s="5" t="s">
        <v>435</v>
      </c>
      <c r="C195" s="31">
        <v>0</v>
      </c>
      <c r="D195" s="31">
        <v>0</v>
      </c>
      <c r="E195" s="31">
        <v>0</v>
      </c>
      <c r="F195" s="10">
        <f t="shared" si="10"/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39">
        <f t="shared" si="11"/>
        <v>0</v>
      </c>
      <c r="Z195" s="352" t="str">
        <f t="shared" si="12"/>
        <v/>
      </c>
      <c r="AA195" s="352" t="str">
        <f>IF(C195&lt;'ÇËSHTJE PENALE'!H195,"Kujdes","")</f>
        <v/>
      </c>
      <c r="AB195" s="352" t="str">
        <f t="shared" si="13"/>
        <v/>
      </c>
      <c r="AC195" s="352" t="str">
        <f>IF('ÇËSHTJE PENALE'!H195=0,IF(C195&gt;0,"Kujdes",""),"")</f>
        <v/>
      </c>
      <c r="AD195" s="352" t="str">
        <f>IF(D195&lt;'ÇËSHTJE PENALE'!I195,"Kujdes","")</f>
        <v/>
      </c>
      <c r="AE195" s="352" t="str">
        <f>IF(E195&lt;'ÇËSHTJE PENALE'!J195,"Kujdes","")</f>
        <v/>
      </c>
    </row>
    <row r="196" spans="2:31" ht="18.75" x14ac:dyDescent="0.3">
      <c r="B196" s="5">
        <v>245</v>
      </c>
      <c r="C196" s="31">
        <v>0</v>
      </c>
      <c r="D196" s="31">
        <v>0</v>
      </c>
      <c r="E196" s="31">
        <v>0</v>
      </c>
      <c r="F196" s="10">
        <f t="shared" si="10"/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39">
        <f t="shared" si="11"/>
        <v>0</v>
      </c>
      <c r="Z196" s="352" t="str">
        <f t="shared" si="12"/>
        <v/>
      </c>
      <c r="AA196" s="352" t="str">
        <f>IF(C196&lt;'ÇËSHTJE PENALE'!H196,"Kujdes","")</f>
        <v/>
      </c>
      <c r="AB196" s="352" t="str">
        <f t="shared" si="13"/>
        <v/>
      </c>
      <c r="AC196" s="352" t="str">
        <f>IF('ÇËSHTJE PENALE'!H196=0,IF(C196&gt;0,"Kujdes",""),"")</f>
        <v/>
      </c>
      <c r="AD196" s="352" t="str">
        <f>IF(D196&lt;'ÇËSHTJE PENALE'!I196,"Kujdes","")</f>
        <v/>
      </c>
      <c r="AE196" s="352" t="str">
        <f>IF(E196&lt;'ÇËSHTJE PENALE'!J196,"Kujdes","")</f>
        <v/>
      </c>
    </row>
    <row r="197" spans="2:31" ht="18.75" x14ac:dyDescent="0.3">
      <c r="B197" s="5" t="s">
        <v>70</v>
      </c>
      <c r="C197" s="31">
        <v>0</v>
      </c>
      <c r="D197" s="31">
        <v>0</v>
      </c>
      <c r="E197" s="31">
        <v>0</v>
      </c>
      <c r="F197" s="10">
        <f t="shared" si="10"/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39">
        <f t="shared" si="11"/>
        <v>0</v>
      </c>
      <c r="Z197" s="352" t="str">
        <f t="shared" si="12"/>
        <v/>
      </c>
      <c r="AA197" s="352" t="str">
        <f>IF(C197&lt;'ÇËSHTJE PENALE'!H197,"Kujdes","")</f>
        <v/>
      </c>
      <c r="AB197" s="352" t="str">
        <f t="shared" si="13"/>
        <v/>
      </c>
      <c r="AC197" s="352" t="str">
        <f>IF('ÇËSHTJE PENALE'!H197=0,IF(C197&gt;0,"Kujdes",""),"")</f>
        <v/>
      </c>
      <c r="AD197" s="352" t="str">
        <f>IF(D197&lt;'ÇËSHTJE PENALE'!I197,"Kujdes","")</f>
        <v/>
      </c>
      <c r="AE197" s="352" t="str">
        <f>IF(E197&lt;'ÇËSHTJE PENALE'!J197,"Kujdes","")</f>
        <v/>
      </c>
    </row>
    <row r="198" spans="2:31" ht="18.75" x14ac:dyDescent="0.3">
      <c r="B198" s="5" t="s">
        <v>71</v>
      </c>
      <c r="C198" s="31">
        <v>0</v>
      </c>
      <c r="D198" s="31">
        <v>0</v>
      </c>
      <c r="E198" s="31">
        <v>0</v>
      </c>
      <c r="F198" s="10">
        <f t="shared" si="10"/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39">
        <f t="shared" si="11"/>
        <v>0</v>
      </c>
      <c r="Z198" s="352" t="str">
        <f t="shared" si="12"/>
        <v/>
      </c>
      <c r="AA198" s="352" t="str">
        <f>IF(C198&lt;'ÇËSHTJE PENALE'!H198,"Kujdes","")</f>
        <v/>
      </c>
      <c r="AB198" s="352" t="str">
        <f t="shared" si="13"/>
        <v/>
      </c>
      <c r="AC198" s="352" t="str">
        <f>IF('ÇËSHTJE PENALE'!H198=0,IF(C198&gt;0,"Kujdes",""),"")</f>
        <v/>
      </c>
      <c r="AD198" s="352" t="str">
        <f>IF(D198&lt;'ÇËSHTJE PENALE'!I198,"Kujdes","")</f>
        <v/>
      </c>
      <c r="AE198" s="352" t="str">
        <f>IF(E198&lt;'ÇËSHTJE PENALE'!J198,"Kujdes","")</f>
        <v/>
      </c>
    </row>
    <row r="199" spans="2:31" ht="18.75" x14ac:dyDescent="0.3">
      <c r="B199" s="5" t="s">
        <v>72</v>
      </c>
      <c r="C199" s="31">
        <v>0</v>
      </c>
      <c r="D199" s="31">
        <v>0</v>
      </c>
      <c r="E199" s="31">
        <v>0</v>
      </c>
      <c r="F199" s="10">
        <f t="shared" ref="F199:F262" si="14">SUM(C199:E199)</f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39">
        <f t="shared" ref="Y199:Y262" si="15">SUM(L199:X199)</f>
        <v>0</v>
      </c>
      <c r="Z199" s="352" t="str">
        <f t="shared" si="12"/>
        <v/>
      </c>
      <c r="AA199" s="352" t="str">
        <f>IF(C199&lt;'ÇËSHTJE PENALE'!H199,"Kujdes","")</f>
        <v/>
      </c>
      <c r="AB199" s="352" t="str">
        <f t="shared" si="13"/>
        <v/>
      </c>
      <c r="AC199" s="352" t="str">
        <f>IF('ÇËSHTJE PENALE'!H199=0,IF(C199&gt;0,"Kujdes",""),"")</f>
        <v/>
      </c>
      <c r="AD199" s="352" t="str">
        <f>IF(D199&lt;'ÇËSHTJE PENALE'!I199,"Kujdes","")</f>
        <v/>
      </c>
      <c r="AE199" s="352" t="str">
        <f>IF(E199&lt;'ÇËSHTJE PENALE'!J199,"Kujdes","")</f>
        <v/>
      </c>
    </row>
    <row r="200" spans="2:31" ht="18.75" x14ac:dyDescent="0.3">
      <c r="B200" s="5">
        <v>248</v>
      </c>
      <c r="C200" s="31">
        <v>19</v>
      </c>
      <c r="D200" s="31">
        <v>0</v>
      </c>
      <c r="E200" s="31">
        <v>0</v>
      </c>
      <c r="F200" s="10">
        <f t="shared" si="14"/>
        <v>19</v>
      </c>
      <c r="G200" s="31">
        <v>0</v>
      </c>
      <c r="H200" s="31">
        <v>0</v>
      </c>
      <c r="I200" s="31">
        <v>0</v>
      </c>
      <c r="J200" s="31">
        <v>0</v>
      </c>
      <c r="K200" s="31">
        <v>19</v>
      </c>
      <c r="L200" s="32">
        <v>0</v>
      </c>
      <c r="M200" s="32">
        <v>19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39">
        <f t="shared" si="15"/>
        <v>19</v>
      </c>
      <c r="Z200" s="352" t="str">
        <f t="shared" si="12"/>
        <v/>
      </c>
      <c r="AA200" s="352" t="str">
        <f>IF(C200&lt;'ÇËSHTJE PENALE'!H200,"Kujdes","")</f>
        <v/>
      </c>
      <c r="AB200" s="352" t="str">
        <f t="shared" si="13"/>
        <v/>
      </c>
      <c r="AC200" s="352" t="str">
        <f>IF('ÇËSHTJE PENALE'!H200=0,IF(C200&gt;0,"Kujdes",""),"")</f>
        <v/>
      </c>
      <c r="AD200" s="352" t="str">
        <f>IF(D200&lt;'ÇËSHTJE PENALE'!I200,"Kujdes","")</f>
        <v/>
      </c>
      <c r="AE200" s="352" t="str">
        <f>IF(E200&lt;'ÇËSHTJE PENALE'!J200,"Kujdes","")</f>
        <v/>
      </c>
    </row>
    <row r="201" spans="2:31" ht="18.75" x14ac:dyDescent="0.3">
      <c r="B201" s="5" t="s">
        <v>436</v>
      </c>
      <c r="C201" s="31">
        <v>0</v>
      </c>
      <c r="D201" s="31">
        <v>0</v>
      </c>
      <c r="E201" s="31">
        <v>0</v>
      </c>
      <c r="F201" s="10">
        <f t="shared" si="14"/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39">
        <f t="shared" si="15"/>
        <v>0</v>
      </c>
      <c r="Z201" s="352" t="str">
        <f t="shared" si="12"/>
        <v/>
      </c>
      <c r="AA201" s="352" t="str">
        <f>IF(C201&lt;'ÇËSHTJE PENALE'!H201,"Kujdes","")</f>
        <v/>
      </c>
      <c r="AB201" s="352" t="str">
        <f t="shared" si="13"/>
        <v/>
      </c>
      <c r="AC201" s="352" t="str">
        <f>IF('ÇËSHTJE PENALE'!H201=0,IF(C201&gt;0,"Kujdes",""),"")</f>
        <v/>
      </c>
      <c r="AD201" s="352" t="str">
        <f>IF(D201&lt;'ÇËSHTJE PENALE'!I201,"Kujdes","")</f>
        <v/>
      </c>
      <c r="AE201" s="352" t="str">
        <f>IF(E201&lt;'ÇËSHTJE PENALE'!J201,"Kujdes","")</f>
        <v/>
      </c>
    </row>
    <row r="202" spans="2:31" ht="18.75" x14ac:dyDescent="0.3">
      <c r="B202" s="5">
        <v>250</v>
      </c>
      <c r="C202" s="31">
        <v>0</v>
      </c>
      <c r="D202" s="31">
        <v>0</v>
      </c>
      <c r="E202" s="31">
        <v>0</v>
      </c>
      <c r="F202" s="10">
        <f t="shared" si="14"/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39">
        <f t="shared" si="15"/>
        <v>0</v>
      </c>
      <c r="Z202" s="352" t="str">
        <f t="shared" si="12"/>
        <v/>
      </c>
      <c r="AA202" s="352" t="str">
        <f>IF(C202&lt;'ÇËSHTJE PENALE'!H202,"Kujdes","")</f>
        <v/>
      </c>
      <c r="AB202" s="352" t="str">
        <f t="shared" si="13"/>
        <v/>
      </c>
      <c r="AC202" s="352" t="str">
        <f>IF('ÇËSHTJE PENALE'!H202=0,IF(C202&gt;0,"Kujdes",""),"")</f>
        <v/>
      </c>
      <c r="AD202" s="352" t="str">
        <f>IF(D202&lt;'ÇËSHTJE PENALE'!I202,"Kujdes","")</f>
        <v/>
      </c>
      <c r="AE202" s="352" t="str">
        <f>IF(E202&lt;'ÇËSHTJE PENALE'!J202,"Kujdes","")</f>
        <v/>
      </c>
    </row>
    <row r="203" spans="2:31" ht="18.75" x14ac:dyDescent="0.3">
      <c r="B203" s="5">
        <v>251</v>
      </c>
      <c r="C203" s="31">
        <v>0</v>
      </c>
      <c r="D203" s="31">
        <v>0</v>
      </c>
      <c r="E203" s="31">
        <v>0</v>
      </c>
      <c r="F203" s="10">
        <f t="shared" si="14"/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39">
        <f t="shared" si="15"/>
        <v>0</v>
      </c>
      <c r="Z203" s="352" t="str">
        <f t="shared" si="12"/>
        <v/>
      </c>
      <c r="AA203" s="352" t="str">
        <f>IF(C203&lt;'ÇËSHTJE PENALE'!H203,"Kujdes","")</f>
        <v/>
      </c>
      <c r="AB203" s="352" t="str">
        <f t="shared" si="13"/>
        <v/>
      </c>
      <c r="AC203" s="352" t="str">
        <f>IF('ÇËSHTJE PENALE'!H203=0,IF(C203&gt;0,"Kujdes",""),"")</f>
        <v/>
      </c>
      <c r="AD203" s="352" t="str">
        <f>IF(D203&lt;'ÇËSHTJE PENALE'!I203,"Kujdes","")</f>
        <v/>
      </c>
      <c r="AE203" s="352" t="str">
        <f>IF(E203&lt;'ÇËSHTJE PENALE'!J203,"Kujdes","")</f>
        <v/>
      </c>
    </row>
    <row r="204" spans="2:31" ht="18.75" x14ac:dyDescent="0.3">
      <c r="B204" s="5">
        <v>253</v>
      </c>
      <c r="C204" s="31">
        <v>0</v>
      </c>
      <c r="D204" s="31">
        <v>0</v>
      </c>
      <c r="E204" s="31">
        <v>0</v>
      </c>
      <c r="F204" s="10">
        <f t="shared" si="14"/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39">
        <f t="shared" si="15"/>
        <v>0</v>
      </c>
      <c r="Z204" s="352" t="str">
        <f t="shared" si="12"/>
        <v/>
      </c>
      <c r="AA204" s="352" t="str">
        <f>IF(C204&lt;'ÇËSHTJE PENALE'!H204,"Kujdes","")</f>
        <v/>
      </c>
      <c r="AB204" s="352" t="str">
        <f t="shared" si="13"/>
        <v/>
      </c>
      <c r="AC204" s="352" t="str">
        <f>IF('ÇËSHTJE PENALE'!H204=0,IF(C204&gt;0,"Kujdes",""),"")</f>
        <v/>
      </c>
      <c r="AD204" s="352" t="str">
        <f>IF(D204&lt;'ÇËSHTJE PENALE'!I204,"Kujdes","")</f>
        <v/>
      </c>
      <c r="AE204" s="352" t="str">
        <f>IF(E204&lt;'ÇËSHTJE PENALE'!J204,"Kujdes","")</f>
        <v/>
      </c>
    </row>
    <row r="205" spans="2:31" ht="18.75" x14ac:dyDescent="0.3">
      <c r="B205" s="5">
        <v>254</v>
      </c>
      <c r="C205" s="31">
        <v>0</v>
      </c>
      <c r="D205" s="31">
        <v>0</v>
      </c>
      <c r="E205" s="31">
        <v>0</v>
      </c>
      <c r="F205" s="10">
        <f t="shared" si="14"/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39">
        <f t="shared" si="15"/>
        <v>0</v>
      </c>
      <c r="Z205" s="352" t="str">
        <f t="shared" ref="Z205:Z274" si="16">IF(C205=L205+M205+N205+O205+P205+Q205+R205+S205+T205+U205+V205+W205+X205,"","Kujdes")</f>
        <v/>
      </c>
      <c r="AA205" s="352" t="str">
        <f>IF(C205&lt;'ÇËSHTJE PENALE'!H205,"Kujdes","")</f>
        <v/>
      </c>
      <c r="AB205" s="352" t="str">
        <f t="shared" si="13"/>
        <v/>
      </c>
      <c r="AC205" s="352" t="str">
        <f>IF('ÇËSHTJE PENALE'!H205=0,IF(C205&gt;0,"Kujdes",""),"")</f>
        <v/>
      </c>
      <c r="AD205" s="352" t="str">
        <f>IF(D205&lt;'ÇËSHTJE PENALE'!I205,"Kujdes","")</f>
        <v/>
      </c>
      <c r="AE205" s="352" t="str">
        <f>IF(E205&lt;'ÇËSHTJE PENALE'!J205,"Kujdes","")</f>
        <v/>
      </c>
    </row>
    <row r="206" spans="2:31" ht="18.75" x14ac:dyDescent="0.3">
      <c r="B206" s="5">
        <v>255</v>
      </c>
      <c r="C206" s="31">
        <v>0</v>
      </c>
      <c r="D206" s="31">
        <v>0</v>
      </c>
      <c r="E206" s="31">
        <v>0</v>
      </c>
      <c r="F206" s="10">
        <f t="shared" si="14"/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39">
        <f t="shared" si="15"/>
        <v>0</v>
      </c>
      <c r="Z206" s="352" t="str">
        <f t="shared" si="16"/>
        <v/>
      </c>
      <c r="AA206" s="352" t="str">
        <f>IF(C206&lt;'ÇËSHTJE PENALE'!H206,"Kujdes","")</f>
        <v/>
      </c>
      <c r="AB206" s="352" t="str">
        <f t="shared" si="13"/>
        <v/>
      </c>
      <c r="AC206" s="352" t="str">
        <f>IF('ÇËSHTJE PENALE'!H206=0,IF(C206&gt;0,"Kujdes",""),"")</f>
        <v/>
      </c>
      <c r="AD206" s="352" t="str">
        <f>IF(D206&lt;'ÇËSHTJE PENALE'!I206,"Kujdes","")</f>
        <v/>
      </c>
      <c r="AE206" s="352" t="str">
        <f>IF(E206&lt;'ÇËSHTJE PENALE'!J206,"Kujdes","")</f>
        <v/>
      </c>
    </row>
    <row r="207" spans="2:31" ht="18.75" x14ac:dyDescent="0.3">
      <c r="B207" s="5">
        <v>256</v>
      </c>
      <c r="C207" s="31">
        <v>0</v>
      </c>
      <c r="D207" s="31">
        <v>0</v>
      </c>
      <c r="E207" s="31">
        <v>0</v>
      </c>
      <c r="F207" s="10">
        <f t="shared" si="14"/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39">
        <f t="shared" si="15"/>
        <v>0</v>
      </c>
      <c r="Z207" s="352" t="str">
        <f t="shared" si="16"/>
        <v/>
      </c>
      <c r="AA207" s="352" t="str">
        <f>IF(C207&lt;'ÇËSHTJE PENALE'!H207,"Kujdes","")</f>
        <v/>
      </c>
      <c r="AB207" s="352" t="str">
        <f t="shared" si="13"/>
        <v/>
      </c>
      <c r="AC207" s="352" t="str">
        <f>IF('ÇËSHTJE PENALE'!H207=0,IF(C207&gt;0,"Kujdes",""),"")</f>
        <v/>
      </c>
      <c r="AD207" s="352" t="str">
        <f>IF(D207&lt;'ÇËSHTJE PENALE'!I207,"Kujdes","")</f>
        <v/>
      </c>
      <c r="AE207" s="352" t="str">
        <f>IF(E207&lt;'ÇËSHTJE PENALE'!J207,"Kujdes","")</f>
        <v/>
      </c>
    </row>
    <row r="208" spans="2:31" ht="18.75" x14ac:dyDescent="0.3">
      <c r="B208" s="5">
        <v>257</v>
      </c>
      <c r="C208" s="31">
        <v>0</v>
      </c>
      <c r="D208" s="31">
        <v>0</v>
      </c>
      <c r="E208" s="31">
        <v>0</v>
      </c>
      <c r="F208" s="10">
        <f t="shared" si="14"/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39">
        <f t="shared" si="15"/>
        <v>0</v>
      </c>
      <c r="Z208" s="352" t="str">
        <f t="shared" si="16"/>
        <v/>
      </c>
      <c r="AA208" s="352" t="str">
        <f>IF(C208&lt;'ÇËSHTJE PENALE'!H208,"Kujdes","")</f>
        <v/>
      </c>
      <c r="AB208" s="352" t="str">
        <f t="shared" si="13"/>
        <v/>
      </c>
      <c r="AC208" s="352" t="str">
        <f>IF('ÇËSHTJE PENALE'!H208=0,IF(C208&gt;0,"Kujdes",""),"")</f>
        <v/>
      </c>
      <c r="AD208" s="352" t="str">
        <f>IF(D208&lt;'ÇËSHTJE PENALE'!I208,"Kujdes","")</f>
        <v/>
      </c>
      <c r="AE208" s="352" t="str">
        <f>IF(E208&lt;'ÇËSHTJE PENALE'!J208,"Kujdes","")</f>
        <v/>
      </c>
    </row>
    <row r="209" spans="2:31" ht="18.75" x14ac:dyDescent="0.3">
      <c r="B209" s="5" t="s">
        <v>73</v>
      </c>
      <c r="C209" s="31">
        <v>0</v>
      </c>
      <c r="D209" s="31">
        <v>0</v>
      </c>
      <c r="E209" s="31">
        <v>0</v>
      </c>
      <c r="F209" s="10">
        <f t="shared" si="14"/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39">
        <f t="shared" si="15"/>
        <v>0</v>
      </c>
      <c r="Z209" s="352" t="str">
        <f t="shared" si="16"/>
        <v/>
      </c>
      <c r="AA209" s="352" t="str">
        <f>IF(C209&lt;'ÇËSHTJE PENALE'!H209,"Kujdes","")</f>
        <v/>
      </c>
      <c r="AB209" s="352" t="str">
        <f t="shared" si="13"/>
        <v/>
      </c>
      <c r="AC209" s="352" t="str">
        <f>IF('ÇËSHTJE PENALE'!H209=0,IF(C209&gt;0,"Kujdes",""),"")</f>
        <v/>
      </c>
      <c r="AD209" s="352" t="str">
        <f>IF(D209&lt;'ÇËSHTJE PENALE'!I209,"Kujdes","")</f>
        <v/>
      </c>
      <c r="AE209" s="352" t="str">
        <f>IF(E209&lt;'ÇËSHTJE PENALE'!J209,"Kujdes","")</f>
        <v/>
      </c>
    </row>
    <row r="210" spans="2:31" ht="18.75" x14ac:dyDescent="0.3">
      <c r="B210" s="5">
        <v>258</v>
      </c>
      <c r="C210" s="31">
        <v>0</v>
      </c>
      <c r="D210" s="31">
        <v>0</v>
      </c>
      <c r="E210" s="31">
        <v>0</v>
      </c>
      <c r="F210" s="10">
        <f t="shared" si="14"/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39">
        <f t="shared" si="15"/>
        <v>0</v>
      </c>
      <c r="Z210" s="352" t="str">
        <f t="shared" si="16"/>
        <v/>
      </c>
      <c r="AA210" s="352" t="str">
        <f>IF(C210&lt;'ÇËSHTJE PENALE'!H210,"Kujdes","")</f>
        <v/>
      </c>
      <c r="AB210" s="352" t="str">
        <f t="shared" si="13"/>
        <v/>
      </c>
      <c r="AC210" s="352" t="str">
        <f>IF('ÇËSHTJE PENALE'!H210=0,IF(C210&gt;0,"Kujdes",""),"")</f>
        <v/>
      </c>
      <c r="AD210" s="352" t="str">
        <f>IF(D210&lt;'ÇËSHTJE PENALE'!I210,"Kujdes","")</f>
        <v/>
      </c>
      <c r="AE210" s="352" t="str">
        <f>IF(E210&lt;'ÇËSHTJE PENALE'!J210,"Kujdes","")</f>
        <v/>
      </c>
    </row>
    <row r="211" spans="2:31" ht="18.75" x14ac:dyDescent="0.3">
      <c r="B211" s="5">
        <v>259</v>
      </c>
      <c r="C211" s="31">
        <v>0</v>
      </c>
      <c r="D211" s="31">
        <v>0</v>
      </c>
      <c r="E211" s="31">
        <v>0</v>
      </c>
      <c r="F211" s="10">
        <f t="shared" si="14"/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39">
        <f t="shared" si="15"/>
        <v>0</v>
      </c>
      <c r="Z211" s="352" t="str">
        <f t="shared" si="16"/>
        <v/>
      </c>
      <c r="AA211" s="352" t="str">
        <f>IF(C211&lt;'ÇËSHTJE PENALE'!H211,"Kujdes","")</f>
        <v/>
      </c>
      <c r="AB211" s="352" t="str">
        <f t="shared" si="13"/>
        <v/>
      </c>
      <c r="AC211" s="352" t="str">
        <f>IF('ÇËSHTJE PENALE'!H211=0,IF(C211&gt;0,"Kujdes",""),"")</f>
        <v/>
      </c>
      <c r="AD211" s="352" t="str">
        <f>IF(D211&lt;'ÇËSHTJE PENALE'!I211,"Kujdes","")</f>
        <v/>
      </c>
      <c r="AE211" s="352" t="str">
        <f>IF(E211&lt;'ÇËSHTJE PENALE'!J211,"Kujdes","")</f>
        <v/>
      </c>
    </row>
    <row r="212" spans="2:31" ht="18.75" x14ac:dyDescent="0.3">
      <c r="B212" s="5" t="s">
        <v>437</v>
      </c>
      <c r="C212" s="31">
        <v>0</v>
      </c>
      <c r="D212" s="31">
        <v>0</v>
      </c>
      <c r="E212" s="31">
        <v>0</v>
      </c>
      <c r="F212" s="10">
        <f t="shared" si="14"/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39">
        <f t="shared" si="15"/>
        <v>0</v>
      </c>
      <c r="Z212" s="352" t="str">
        <f t="shared" si="16"/>
        <v/>
      </c>
      <c r="AA212" s="352" t="str">
        <f>IF(C212&lt;'ÇËSHTJE PENALE'!H212,"Kujdes","")</f>
        <v/>
      </c>
      <c r="AB212" s="352" t="str">
        <f t="shared" si="13"/>
        <v/>
      </c>
      <c r="AC212" s="352" t="str">
        <f>IF('ÇËSHTJE PENALE'!H212=0,IF(C212&gt;0,"Kujdes",""),"")</f>
        <v/>
      </c>
      <c r="AD212" s="352" t="str">
        <f>IF(D212&lt;'ÇËSHTJE PENALE'!I212,"Kujdes","")</f>
        <v/>
      </c>
      <c r="AE212" s="352" t="str">
        <f>IF(E212&lt;'ÇËSHTJE PENALE'!J212,"Kujdes","")</f>
        <v/>
      </c>
    </row>
    <row r="213" spans="2:31" ht="18.75" x14ac:dyDescent="0.3">
      <c r="B213" s="5">
        <v>260</v>
      </c>
      <c r="C213" s="31">
        <v>0</v>
      </c>
      <c r="D213" s="31">
        <v>0</v>
      </c>
      <c r="E213" s="31">
        <v>0</v>
      </c>
      <c r="F213" s="10">
        <f t="shared" si="14"/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39">
        <f t="shared" si="15"/>
        <v>0</v>
      </c>
      <c r="Z213" s="352" t="str">
        <f t="shared" si="16"/>
        <v/>
      </c>
      <c r="AA213" s="352" t="str">
        <f>IF(C213&lt;'ÇËSHTJE PENALE'!H213,"Kujdes","")</f>
        <v/>
      </c>
      <c r="AB213" s="352" t="str">
        <f t="shared" si="13"/>
        <v/>
      </c>
      <c r="AC213" s="352" t="str">
        <f>IF('ÇËSHTJE PENALE'!H213=0,IF(C213&gt;0,"Kujdes",""),"")</f>
        <v/>
      </c>
      <c r="AD213" s="352" t="str">
        <f>IF(D213&lt;'ÇËSHTJE PENALE'!I213,"Kujdes","")</f>
        <v/>
      </c>
      <c r="AE213" s="352" t="str">
        <f>IF(E213&lt;'ÇËSHTJE PENALE'!J213,"Kujdes","")</f>
        <v/>
      </c>
    </row>
    <row r="214" spans="2:31" ht="18.75" x14ac:dyDescent="0.3">
      <c r="B214" s="5" t="s">
        <v>74</v>
      </c>
      <c r="C214" s="31">
        <v>0</v>
      </c>
      <c r="D214" s="31">
        <v>0</v>
      </c>
      <c r="E214" s="31">
        <v>0</v>
      </c>
      <c r="F214" s="10">
        <f t="shared" si="14"/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39">
        <f t="shared" si="15"/>
        <v>0</v>
      </c>
      <c r="Z214" s="352" t="str">
        <f t="shared" si="16"/>
        <v/>
      </c>
      <c r="AA214" s="352" t="str">
        <f>IF(C214&lt;'ÇËSHTJE PENALE'!H214,"Kujdes","")</f>
        <v/>
      </c>
      <c r="AB214" s="352" t="str">
        <f t="shared" si="13"/>
        <v/>
      </c>
      <c r="AC214" s="352" t="str">
        <f>IF('ÇËSHTJE PENALE'!H214=0,IF(C214&gt;0,"Kujdes",""),"")</f>
        <v/>
      </c>
      <c r="AD214" s="352" t="str">
        <f>IF(D214&lt;'ÇËSHTJE PENALE'!I214,"Kujdes","")</f>
        <v/>
      </c>
      <c r="AE214" s="352" t="str">
        <f>IF(E214&lt;'ÇËSHTJE PENALE'!J214,"Kujdes","")</f>
        <v/>
      </c>
    </row>
    <row r="215" spans="2:31" ht="18.75" x14ac:dyDescent="0.3">
      <c r="B215" s="5" t="s">
        <v>75</v>
      </c>
      <c r="C215" s="31">
        <v>0</v>
      </c>
      <c r="D215" s="31">
        <v>0</v>
      </c>
      <c r="E215" s="31">
        <v>0</v>
      </c>
      <c r="F215" s="10">
        <f t="shared" si="14"/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39">
        <f t="shared" si="15"/>
        <v>0</v>
      </c>
      <c r="Z215" s="352" t="str">
        <f t="shared" si="16"/>
        <v/>
      </c>
      <c r="AA215" s="352" t="str">
        <f>IF(C215&lt;'ÇËSHTJE PENALE'!H215,"Kujdes","")</f>
        <v/>
      </c>
      <c r="AB215" s="352" t="str">
        <f t="shared" si="13"/>
        <v/>
      </c>
      <c r="AC215" s="352" t="str">
        <f>IF('ÇËSHTJE PENALE'!H215=0,IF(C215&gt;0,"Kujdes",""),"")</f>
        <v/>
      </c>
      <c r="AD215" s="352" t="str">
        <f>IF(D215&lt;'ÇËSHTJE PENALE'!I215,"Kujdes","")</f>
        <v/>
      </c>
      <c r="AE215" s="352" t="str">
        <f>IF(E215&lt;'ÇËSHTJE PENALE'!J215,"Kujdes","")</f>
        <v/>
      </c>
    </row>
    <row r="216" spans="2:31" ht="18.75" x14ac:dyDescent="0.3">
      <c r="B216" s="5">
        <v>265</v>
      </c>
      <c r="C216" s="31">
        <v>0</v>
      </c>
      <c r="D216" s="31">
        <v>0</v>
      </c>
      <c r="E216" s="31">
        <v>0</v>
      </c>
      <c r="F216" s="10">
        <f t="shared" si="14"/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39">
        <f t="shared" si="15"/>
        <v>0</v>
      </c>
      <c r="Z216" s="352" t="str">
        <f t="shared" si="16"/>
        <v/>
      </c>
      <c r="AA216" s="352" t="str">
        <f>IF(C216&lt;'ÇËSHTJE PENALE'!H216,"Kujdes","")</f>
        <v/>
      </c>
      <c r="AB216" s="352" t="str">
        <f t="shared" si="13"/>
        <v/>
      </c>
      <c r="AC216" s="352" t="str">
        <f>IF('ÇËSHTJE PENALE'!H216=0,IF(C216&gt;0,"Kujdes",""),"")</f>
        <v/>
      </c>
      <c r="AD216" s="352" t="str">
        <f>IF(D216&lt;'ÇËSHTJE PENALE'!I216,"Kujdes","")</f>
        <v/>
      </c>
      <c r="AE216" s="352" t="str">
        <f>IF(E216&lt;'ÇËSHTJE PENALE'!J216,"Kujdes","")</f>
        <v/>
      </c>
    </row>
    <row r="217" spans="2:31" ht="18.75" x14ac:dyDescent="0.3">
      <c r="B217" s="11" t="s">
        <v>685</v>
      </c>
      <c r="C217" s="31">
        <v>0</v>
      </c>
      <c r="D217" s="31">
        <v>0</v>
      </c>
      <c r="E217" s="31">
        <v>0</v>
      </c>
      <c r="F217" s="10">
        <f t="shared" si="14"/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39">
        <f t="shared" si="15"/>
        <v>0</v>
      </c>
      <c r="Z217" s="352"/>
      <c r="AA217" s="352"/>
      <c r="AB217" s="352"/>
      <c r="AC217" s="352"/>
      <c r="AD217" s="352"/>
      <c r="AE217" s="352"/>
    </row>
    <row r="218" spans="2:31" ht="18.75" x14ac:dyDescent="0.3">
      <c r="B218" s="11" t="s">
        <v>686</v>
      </c>
      <c r="C218" s="31">
        <v>0</v>
      </c>
      <c r="D218" s="31">
        <v>0</v>
      </c>
      <c r="E218" s="31">
        <v>0</v>
      </c>
      <c r="F218" s="10">
        <f t="shared" si="14"/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39">
        <f t="shared" si="15"/>
        <v>0</v>
      </c>
      <c r="Z218" s="352"/>
      <c r="AA218" s="352"/>
      <c r="AB218" s="352"/>
      <c r="AC218" s="352"/>
      <c r="AD218" s="352"/>
      <c r="AE218" s="352"/>
    </row>
    <row r="219" spans="2:31" ht="18.75" x14ac:dyDescent="0.3">
      <c r="B219" s="11" t="s">
        <v>687</v>
      </c>
      <c r="C219" s="31">
        <v>0</v>
      </c>
      <c r="D219" s="31">
        <v>0</v>
      </c>
      <c r="E219" s="31">
        <v>0</v>
      </c>
      <c r="F219" s="10">
        <f t="shared" si="14"/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39">
        <f t="shared" si="15"/>
        <v>0</v>
      </c>
      <c r="Z219" s="352"/>
      <c r="AA219" s="352"/>
      <c r="AB219" s="352"/>
      <c r="AC219" s="352"/>
      <c r="AD219" s="352"/>
      <c r="AE219" s="352"/>
    </row>
    <row r="220" spans="2:31" ht="18.75" x14ac:dyDescent="0.3">
      <c r="B220" s="5">
        <v>266</v>
      </c>
      <c r="C220" s="31">
        <v>0</v>
      </c>
      <c r="D220" s="31">
        <v>0</v>
      </c>
      <c r="E220" s="31">
        <v>0</v>
      </c>
      <c r="F220" s="10">
        <f t="shared" si="14"/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39">
        <f t="shared" si="15"/>
        <v>0</v>
      </c>
      <c r="Z220" s="352" t="str">
        <f t="shared" si="16"/>
        <v/>
      </c>
      <c r="AA220" s="352" t="str">
        <f>IF(C220&lt;'ÇËSHTJE PENALE'!H220,"Kujdes","")</f>
        <v/>
      </c>
      <c r="AB220" s="352" t="str">
        <f t="shared" si="13"/>
        <v/>
      </c>
      <c r="AC220" s="352" t="str">
        <f>IF('ÇËSHTJE PENALE'!H220=0,IF(C220&gt;0,"Kujdes",""),"")</f>
        <v/>
      </c>
      <c r="AD220" s="352" t="str">
        <f>IF(D220&lt;'ÇËSHTJE PENALE'!I220,"Kujdes","")</f>
        <v/>
      </c>
      <c r="AE220" s="352" t="str">
        <f>IF(E220&lt;'ÇËSHTJE PENALE'!J220,"Kujdes","")</f>
        <v/>
      </c>
    </row>
    <row r="221" spans="2:31" ht="18.75" x14ac:dyDescent="0.3">
      <c r="B221" s="5">
        <v>267</v>
      </c>
      <c r="C221" s="31">
        <v>0</v>
      </c>
      <c r="D221" s="31">
        <v>0</v>
      </c>
      <c r="E221" s="31">
        <v>0</v>
      </c>
      <c r="F221" s="10">
        <f t="shared" si="14"/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39">
        <f t="shared" si="15"/>
        <v>0</v>
      </c>
      <c r="Z221" s="352" t="str">
        <f t="shared" si="16"/>
        <v/>
      </c>
      <c r="AA221" s="352" t="str">
        <f>IF(C221&lt;'ÇËSHTJE PENALE'!H221,"Kujdes","")</f>
        <v/>
      </c>
      <c r="AB221" s="352" t="str">
        <f t="shared" si="13"/>
        <v/>
      </c>
      <c r="AC221" s="352" t="str">
        <f>IF('ÇËSHTJE PENALE'!H221=0,IF(C221&gt;0,"Kujdes",""),"")</f>
        <v/>
      </c>
      <c r="AD221" s="352" t="str">
        <f>IF(D221&lt;'ÇËSHTJE PENALE'!I221,"Kujdes","")</f>
        <v/>
      </c>
      <c r="AE221" s="352" t="str">
        <f>IF(E221&lt;'ÇËSHTJE PENALE'!J221,"Kujdes","")</f>
        <v/>
      </c>
    </row>
    <row r="222" spans="2:31" ht="18.75" x14ac:dyDescent="0.3">
      <c r="B222" s="5">
        <v>270</v>
      </c>
      <c r="C222" s="31">
        <v>0</v>
      </c>
      <c r="D222" s="31">
        <v>0</v>
      </c>
      <c r="E222" s="31">
        <v>0</v>
      </c>
      <c r="F222" s="10">
        <f t="shared" si="14"/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39">
        <f t="shared" si="15"/>
        <v>0</v>
      </c>
      <c r="Z222" s="352" t="str">
        <f t="shared" si="16"/>
        <v/>
      </c>
      <c r="AA222" s="352" t="str">
        <f>IF(C222&lt;'ÇËSHTJE PENALE'!H222,"Kujdes","")</f>
        <v/>
      </c>
      <c r="AB222" s="352" t="str">
        <f t="shared" si="13"/>
        <v/>
      </c>
      <c r="AC222" s="352" t="str">
        <f>IF('ÇËSHTJE PENALE'!H222=0,IF(C222&gt;0,"Kujdes",""),"")</f>
        <v/>
      </c>
      <c r="AD222" s="352" t="str">
        <f>IF(D222&lt;'ÇËSHTJE PENALE'!I222,"Kujdes","")</f>
        <v/>
      </c>
      <c r="AE222" s="352" t="str">
        <f>IF(E222&lt;'ÇËSHTJE PENALE'!J222,"Kujdes","")</f>
        <v/>
      </c>
    </row>
    <row r="223" spans="2:31" ht="18.75" x14ac:dyDescent="0.3">
      <c r="B223" s="5" t="s">
        <v>76</v>
      </c>
      <c r="C223" s="31">
        <v>0</v>
      </c>
      <c r="D223" s="31">
        <v>0</v>
      </c>
      <c r="E223" s="31">
        <v>0</v>
      </c>
      <c r="F223" s="10">
        <f t="shared" si="14"/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39">
        <f t="shared" si="15"/>
        <v>0</v>
      </c>
      <c r="Z223" s="352" t="str">
        <f t="shared" si="16"/>
        <v/>
      </c>
      <c r="AA223" s="352" t="str">
        <f>IF(C223&lt;'ÇËSHTJE PENALE'!H223,"Kujdes","")</f>
        <v/>
      </c>
      <c r="AB223" s="352" t="str">
        <f t="shared" si="13"/>
        <v/>
      </c>
      <c r="AC223" s="352" t="str">
        <f>IF('ÇËSHTJE PENALE'!H223=0,IF(C223&gt;0,"Kujdes",""),"")</f>
        <v/>
      </c>
      <c r="AD223" s="352" t="str">
        <f>IF(D223&lt;'ÇËSHTJE PENALE'!I223,"Kujdes","")</f>
        <v/>
      </c>
      <c r="AE223" s="352" t="str">
        <f>IF(E223&lt;'ÇËSHTJE PENALE'!J223,"Kujdes","")</f>
        <v/>
      </c>
    </row>
    <row r="224" spans="2:31" ht="18.75" x14ac:dyDescent="0.3">
      <c r="B224" s="5">
        <v>278</v>
      </c>
      <c r="C224" s="31">
        <v>7</v>
      </c>
      <c r="D224" s="31">
        <v>0</v>
      </c>
      <c r="E224" s="31">
        <v>0</v>
      </c>
      <c r="F224" s="10">
        <f t="shared" si="14"/>
        <v>7</v>
      </c>
      <c r="G224" s="31">
        <v>0</v>
      </c>
      <c r="H224" s="31">
        <v>0</v>
      </c>
      <c r="I224" s="31">
        <v>0</v>
      </c>
      <c r="J224" s="31">
        <v>0</v>
      </c>
      <c r="K224" s="31">
        <v>7</v>
      </c>
      <c r="L224" s="32">
        <v>0</v>
      </c>
      <c r="M224" s="32">
        <v>6</v>
      </c>
      <c r="N224" s="32">
        <v>1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39">
        <f t="shared" si="15"/>
        <v>7</v>
      </c>
      <c r="Z224" s="352" t="str">
        <f t="shared" si="16"/>
        <v/>
      </c>
      <c r="AA224" s="352" t="str">
        <f>IF(C224&lt;'ÇËSHTJE PENALE'!H224,"Kujdes","")</f>
        <v/>
      </c>
      <c r="AB224" s="352" t="str">
        <f t="shared" si="13"/>
        <v/>
      </c>
      <c r="AC224" s="352" t="str">
        <f>IF('ÇËSHTJE PENALE'!H224=0,IF(C224&gt;0,"Kujdes",""),"")</f>
        <v/>
      </c>
      <c r="AD224" s="352" t="str">
        <f>IF(D224&lt;'ÇËSHTJE PENALE'!I224,"Kujdes","")</f>
        <v/>
      </c>
      <c r="AE224" s="352" t="str">
        <f>IF(E224&lt;'ÇËSHTJE PENALE'!J224,"Kujdes","")</f>
        <v/>
      </c>
    </row>
    <row r="225" spans="2:31" ht="18.75" x14ac:dyDescent="0.3">
      <c r="B225" s="5" t="s">
        <v>77</v>
      </c>
      <c r="C225" s="31">
        <v>0</v>
      </c>
      <c r="D225" s="31">
        <v>0</v>
      </c>
      <c r="E225" s="31">
        <v>0</v>
      </c>
      <c r="F225" s="10">
        <f t="shared" si="14"/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39">
        <f t="shared" si="15"/>
        <v>0</v>
      </c>
      <c r="Z225" s="352" t="str">
        <f t="shared" si="16"/>
        <v/>
      </c>
      <c r="AA225" s="352" t="str">
        <f>IF(C225&lt;'ÇËSHTJE PENALE'!H225,"Kujdes","")</f>
        <v/>
      </c>
      <c r="AB225" s="352" t="str">
        <f t="shared" si="13"/>
        <v/>
      </c>
      <c r="AC225" s="352" t="str">
        <f>IF('ÇËSHTJE PENALE'!H225=0,IF(C225&gt;0,"Kujdes",""),"")</f>
        <v/>
      </c>
      <c r="AD225" s="352" t="str">
        <f>IF(D225&lt;'ÇËSHTJE PENALE'!I225,"Kujdes","")</f>
        <v/>
      </c>
      <c r="AE225" s="352" t="str">
        <f>IF(E225&lt;'ÇËSHTJE PENALE'!J225,"Kujdes","")</f>
        <v/>
      </c>
    </row>
    <row r="226" spans="2:31" ht="18.75" x14ac:dyDescent="0.3">
      <c r="B226" s="5">
        <v>279</v>
      </c>
      <c r="C226" s="31">
        <v>5</v>
      </c>
      <c r="D226" s="31">
        <v>0</v>
      </c>
      <c r="E226" s="31">
        <v>0</v>
      </c>
      <c r="F226" s="10">
        <f t="shared" si="14"/>
        <v>5</v>
      </c>
      <c r="G226" s="31">
        <v>0</v>
      </c>
      <c r="H226" s="31">
        <v>0</v>
      </c>
      <c r="I226" s="31">
        <v>0</v>
      </c>
      <c r="J226" s="31">
        <v>0</v>
      </c>
      <c r="K226" s="31">
        <v>5</v>
      </c>
      <c r="L226" s="32">
        <v>0</v>
      </c>
      <c r="M226" s="32">
        <v>5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39">
        <f t="shared" si="15"/>
        <v>5</v>
      </c>
      <c r="Z226" s="352" t="str">
        <f t="shared" si="16"/>
        <v/>
      </c>
      <c r="AA226" s="352" t="str">
        <f>IF(C226&lt;'ÇËSHTJE PENALE'!H226,"Kujdes","")</f>
        <v/>
      </c>
      <c r="AB226" s="352" t="str">
        <f t="shared" si="13"/>
        <v/>
      </c>
      <c r="AC226" s="352" t="str">
        <f>IF('ÇËSHTJE PENALE'!H226=0,IF(C226&gt;0,"Kujdes",""),"")</f>
        <v/>
      </c>
      <c r="AD226" s="352" t="str">
        <f>IF(D226&lt;'ÇËSHTJE PENALE'!I226,"Kujdes","")</f>
        <v/>
      </c>
      <c r="AE226" s="352" t="str">
        <f>IF(E226&lt;'ÇËSHTJE PENALE'!J226,"Kujdes","")</f>
        <v/>
      </c>
    </row>
    <row r="227" spans="2:31" ht="18.75" x14ac:dyDescent="0.3">
      <c r="B227" s="5" t="s">
        <v>78</v>
      </c>
      <c r="C227" s="31">
        <v>0</v>
      </c>
      <c r="D227" s="31">
        <v>0</v>
      </c>
      <c r="E227" s="31">
        <v>0</v>
      </c>
      <c r="F227" s="10">
        <f t="shared" si="14"/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39">
        <f t="shared" si="15"/>
        <v>0</v>
      </c>
      <c r="Z227" s="352" t="str">
        <f t="shared" si="16"/>
        <v/>
      </c>
      <c r="AA227" s="352" t="str">
        <f>IF(C227&lt;'ÇËSHTJE PENALE'!H227,"Kujdes","")</f>
        <v/>
      </c>
      <c r="AB227" s="352" t="str">
        <f t="shared" si="13"/>
        <v/>
      </c>
      <c r="AC227" s="352" t="str">
        <f>IF('ÇËSHTJE PENALE'!H227=0,IF(C227&gt;0,"Kujdes",""),"")</f>
        <v/>
      </c>
      <c r="AD227" s="352" t="str">
        <f>IF(D227&lt;'ÇËSHTJE PENALE'!I227,"Kujdes","")</f>
        <v/>
      </c>
      <c r="AE227" s="352" t="str">
        <f>IF(E227&lt;'ÇËSHTJE PENALE'!J227,"Kujdes","")</f>
        <v/>
      </c>
    </row>
    <row r="228" spans="2:31" ht="18.75" x14ac:dyDescent="0.3">
      <c r="B228" s="5">
        <v>282</v>
      </c>
      <c r="C228" s="31">
        <v>0</v>
      </c>
      <c r="D228" s="31">
        <v>0</v>
      </c>
      <c r="E228" s="31">
        <v>0</v>
      </c>
      <c r="F228" s="10">
        <f t="shared" si="14"/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39">
        <f t="shared" si="15"/>
        <v>0</v>
      </c>
      <c r="Z228" s="352" t="str">
        <f t="shared" si="16"/>
        <v/>
      </c>
      <c r="AA228" s="352" t="str">
        <f>IF(C228&lt;'ÇËSHTJE PENALE'!H228,"Kujdes","")</f>
        <v/>
      </c>
      <c r="AB228" s="352" t="str">
        <f t="shared" si="13"/>
        <v/>
      </c>
      <c r="AC228" s="352" t="str">
        <f>IF('ÇËSHTJE PENALE'!H228=0,IF(C228&gt;0,"Kujdes",""),"")</f>
        <v/>
      </c>
      <c r="AD228" s="352" t="str">
        <f>IF(D228&lt;'ÇËSHTJE PENALE'!I228,"Kujdes","")</f>
        <v/>
      </c>
      <c r="AE228" s="352" t="str">
        <f>IF(E228&lt;'ÇËSHTJE PENALE'!J228,"Kujdes","")</f>
        <v/>
      </c>
    </row>
    <row r="229" spans="2:31" ht="18.75" x14ac:dyDescent="0.3">
      <c r="B229" s="5" t="s">
        <v>80</v>
      </c>
      <c r="C229" s="31">
        <v>0</v>
      </c>
      <c r="D229" s="31">
        <v>0</v>
      </c>
      <c r="E229" s="31">
        <v>0</v>
      </c>
      <c r="F229" s="10">
        <f t="shared" si="14"/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39">
        <f t="shared" si="15"/>
        <v>0</v>
      </c>
      <c r="Z229" s="352" t="str">
        <f t="shared" si="16"/>
        <v/>
      </c>
      <c r="AA229" s="352" t="str">
        <f>IF(C229&lt;'ÇËSHTJE PENALE'!H229,"Kujdes","")</f>
        <v/>
      </c>
      <c r="AB229" s="352" t="str">
        <f t="shared" si="13"/>
        <v/>
      </c>
      <c r="AC229" s="352" t="str">
        <f>IF('ÇËSHTJE PENALE'!H229=0,IF(C229&gt;0,"Kujdes",""),"")</f>
        <v/>
      </c>
      <c r="AD229" s="352" t="str">
        <f>IF(D229&lt;'ÇËSHTJE PENALE'!I229,"Kujdes","")</f>
        <v/>
      </c>
      <c r="AE229" s="352" t="str">
        <f>IF(E229&lt;'ÇËSHTJE PENALE'!J229,"Kujdes","")</f>
        <v/>
      </c>
    </row>
    <row r="230" spans="2:31" ht="18.75" x14ac:dyDescent="0.3">
      <c r="B230" s="5" t="s">
        <v>81</v>
      </c>
      <c r="C230" s="31">
        <v>0</v>
      </c>
      <c r="D230" s="31">
        <v>0</v>
      </c>
      <c r="E230" s="31">
        <v>0</v>
      </c>
      <c r="F230" s="10">
        <f t="shared" si="14"/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39">
        <f t="shared" si="15"/>
        <v>0</v>
      </c>
      <c r="Z230" s="352" t="str">
        <f t="shared" si="16"/>
        <v/>
      </c>
      <c r="AA230" s="352" t="str">
        <f>IF(C230&lt;'ÇËSHTJE PENALE'!H230,"Kujdes","")</f>
        <v/>
      </c>
      <c r="AB230" s="352" t="str">
        <f t="shared" si="13"/>
        <v/>
      </c>
      <c r="AC230" s="352" t="str">
        <f>IF('ÇËSHTJE PENALE'!H230=0,IF(C230&gt;0,"Kujdes",""),"")</f>
        <v/>
      </c>
      <c r="AD230" s="352" t="str">
        <f>IF(D230&lt;'ÇËSHTJE PENALE'!I230,"Kujdes","")</f>
        <v/>
      </c>
      <c r="AE230" s="352" t="str">
        <f>IF(E230&lt;'ÇËSHTJE PENALE'!J230,"Kujdes","")</f>
        <v/>
      </c>
    </row>
    <row r="231" spans="2:31" ht="18.75" x14ac:dyDescent="0.3">
      <c r="B231" s="11" t="s">
        <v>689</v>
      </c>
      <c r="C231" s="31">
        <v>0</v>
      </c>
      <c r="D231" s="31">
        <v>0</v>
      </c>
      <c r="E231" s="31">
        <v>0</v>
      </c>
      <c r="F231" s="10">
        <f t="shared" si="14"/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39">
        <f t="shared" si="15"/>
        <v>0</v>
      </c>
      <c r="Z231" s="352"/>
      <c r="AA231" s="352"/>
      <c r="AB231" s="352"/>
      <c r="AC231" s="352"/>
      <c r="AD231" s="352"/>
      <c r="AE231" s="352"/>
    </row>
    <row r="232" spans="2:31" ht="18.75" x14ac:dyDescent="0.3">
      <c r="B232" s="5">
        <v>283</v>
      </c>
      <c r="C232" s="31">
        <v>44</v>
      </c>
      <c r="D232" s="31">
        <v>1</v>
      </c>
      <c r="E232" s="31">
        <v>0</v>
      </c>
      <c r="F232" s="10">
        <f t="shared" si="14"/>
        <v>45</v>
      </c>
      <c r="G232" s="31">
        <v>0</v>
      </c>
      <c r="H232" s="31">
        <v>0</v>
      </c>
      <c r="I232" s="31">
        <v>0</v>
      </c>
      <c r="J232" s="31">
        <v>0</v>
      </c>
      <c r="K232" s="31">
        <v>44</v>
      </c>
      <c r="L232" s="32">
        <v>0</v>
      </c>
      <c r="M232" s="32">
        <v>4</v>
      </c>
      <c r="N232" s="32">
        <v>26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14</v>
      </c>
      <c r="V232" s="32">
        <v>0</v>
      </c>
      <c r="W232" s="32">
        <v>0</v>
      </c>
      <c r="X232" s="32">
        <v>0</v>
      </c>
      <c r="Y232" s="339">
        <f t="shared" si="15"/>
        <v>44</v>
      </c>
      <c r="Z232" s="352" t="str">
        <f t="shared" si="16"/>
        <v/>
      </c>
      <c r="AA232" s="352" t="str">
        <f>IF(C232&lt;'ÇËSHTJE PENALE'!H232,"Kujdes","")</f>
        <v/>
      </c>
      <c r="AB232" s="352" t="str">
        <f t="shared" si="13"/>
        <v/>
      </c>
      <c r="AC232" s="352" t="str">
        <f>IF('ÇËSHTJE PENALE'!H232=0,IF(C232&gt;0,"Kujdes",""),"")</f>
        <v/>
      </c>
      <c r="AD232" s="352" t="str">
        <f>IF(D232&lt;'ÇËSHTJE PENALE'!I232,"Kujdes","")</f>
        <v/>
      </c>
      <c r="AE232" s="352" t="str">
        <f>IF(E232&lt;'ÇËSHTJE PENALE'!J232,"Kujdes","")</f>
        <v/>
      </c>
    </row>
    <row r="233" spans="2:31" ht="18.75" x14ac:dyDescent="0.3">
      <c r="B233" s="5" t="s">
        <v>82</v>
      </c>
      <c r="C233" s="31">
        <v>0</v>
      </c>
      <c r="D233" s="31">
        <v>0</v>
      </c>
      <c r="E233" s="31">
        <v>0</v>
      </c>
      <c r="F233" s="10">
        <f t="shared" si="14"/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39">
        <f t="shared" si="15"/>
        <v>0</v>
      </c>
      <c r="Z233" s="352" t="str">
        <f t="shared" si="16"/>
        <v/>
      </c>
      <c r="AA233" s="352" t="str">
        <f>IF(C233&lt;'ÇËSHTJE PENALE'!H233,"Kujdes","")</f>
        <v/>
      </c>
      <c r="AB233" s="352" t="str">
        <f t="shared" si="13"/>
        <v/>
      </c>
      <c r="AC233" s="352" t="str">
        <f>IF('ÇËSHTJE PENALE'!H233=0,IF(C233&gt;0,"Kujdes",""),"")</f>
        <v/>
      </c>
      <c r="AD233" s="352" t="str">
        <f>IF(D233&lt;'ÇËSHTJE PENALE'!I233,"Kujdes","")</f>
        <v/>
      </c>
      <c r="AE233" s="352" t="str">
        <f>IF(E233&lt;'ÇËSHTJE PENALE'!J233,"Kujdes","")</f>
        <v/>
      </c>
    </row>
    <row r="234" spans="2:31" ht="18.75" x14ac:dyDescent="0.3">
      <c r="B234" s="5" t="s">
        <v>83</v>
      </c>
      <c r="C234" s="31">
        <v>0</v>
      </c>
      <c r="D234" s="31">
        <v>0</v>
      </c>
      <c r="E234" s="31">
        <v>0</v>
      </c>
      <c r="F234" s="10">
        <f t="shared" si="14"/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39">
        <f t="shared" si="15"/>
        <v>0</v>
      </c>
      <c r="Z234" s="352" t="str">
        <f t="shared" si="16"/>
        <v/>
      </c>
      <c r="AA234" s="352" t="str">
        <f>IF(C234&lt;'ÇËSHTJE PENALE'!H234,"Kujdes","")</f>
        <v/>
      </c>
      <c r="AB234" s="352" t="str">
        <f t="shared" si="13"/>
        <v/>
      </c>
      <c r="AC234" s="352" t="str">
        <f>IF('ÇËSHTJE PENALE'!H234=0,IF(C234&gt;0,"Kujdes",""),"")</f>
        <v/>
      </c>
      <c r="AD234" s="352" t="str">
        <f>IF(D234&lt;'ÇËSHTJE PENALE'!I234,"Kujdes","")</f>
        <v/>
      </c>
      <c r="AE234" s="352" t="str">
        <f>IF(E234&lt;'ÇËSHTJE PENALE'!J234,"Kujdes","")</f>
        <v/>
      </c>
    </row>
    <row r="235" spans="2:31" ht="18.75" x14ac:dyDescent="0.3">
      <c r="B235" s="5">
        <v>284</v>
      </c>
      <c r="C235" s="31">
        <v>10</v>
      </c>
      <c r="D235" s="31">
        <v>0</v>
      </c>
      <c r="E235" s="31">
        <v>0</v>
      </c>
      <c r="F235" s="10">
        <f t="shared" si="14"/>
        <v>10</v>
      </c>
      <c r="G235" s="31">
        <v>0</v>
      </c>
      <c r="H235" s="31">
        <v>0</v>
      </c>
      <c r="I235" s="31">
        <v>0</v>
      </c>
      <c r="J235" s="31">
        <v>0</v>
      </c>
      <c r="K235" s="31">
        <v>10</v>
      </c>
      <c r="L235" s="32">
        <v>0</v>
      </c>
      <c r="M235" s="32">
        <v>1</v>
      </c>
      <c r="N235" s="32">
        <v>8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1</v>
      </c>
      <c r="V235" s="32">
        <v>0</v>
      </c>
      <c r="W235" s="32">
        <v>0</v>
      </c>
      <c r="X235" s="32">
        <v>0</v>
      </c>
      <c r="Y235" s="339">
        <f t="shared" si="15"/>
        <v>10</v>
      </c>
      <c r="Z235" s="352" t="str">
        <f t="shared" si="16"/>
        <v/>
      </c>
      <c r="AA235" s="352" t="str">
        <f>IF(C235&lt;'ÇËSHTJE PENALE'!H235,"Kujdes","")</f>
        <v/>
      </c>
      <c r="AB235" s="352" t="str">
        <f t="shared" si="13"/>
        <v/>
      </c>
      <c r="AC235" s="352" t="str">
        <f>IF('ÇËSHTJE PENALE'!H235=0,IF(C235&gt;0,"Kujdes",""),"")</f>
        <v/>
      </c>
      <c r="AD235" s="352" t="str">
        <f>IF(D235&lt;'ÇËSHTJE PENALE'!I235,"Kujdes","")</f>
        <v/>
      </c>
      <c r="AE235" s="352" t="str">
        <f>IF(E235&lt;'ÇËSHTJE PENALE'!J235,"Kujdes","")</f>
        <v/>
      </c>
    </row>
    <row r="236" spans="2:31" ht="18.75" x14ac:dyDescent="0.3">
      <c r="B236" s="5" t="s">
        <v>84</v>
      </c>
      <c r="C236" s="31">
        <v>0</v>
      </c>
      <c r="D236" s="31">
        <v>0</v>
      </c>
      <c r="E236" s="31">
        <v>0</v>
      </c>
      <c r="F236" s="10">
        <f t="shared" si="14"/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39">
        <f t="shared" si="15"/>
        <v>0</v>
      </c>
      <c r="Z236" s="352" t="str">
        <f t="shared" si="16"/>
        <v/>
      </c>
      <c r="AA236" s="352" t="str">
        <f>IF(C236&lt;'ÇËSHTJE PENALE'!H236,"Kujdes","")</f>
        <v/>
      </c>
      <c r="AB236" s="352" t="str">
        <f t="shared" si="13"/>
        <v/>
      </c>
      <c r="AC236" s="352" t="str">
        <f>IF('ÇËSHTJE PENALE'!H236=0,IF(C236&gt;0,"Kujdes",""),"")</f>
        <v/>
      </c>
      <c r="AD236" s="352" t="str">
        <f>IF(D236&lt;'ÇËSHTJE PENALE'!I236,"Kujdes","")</f>
        <v/>
      </c>
      <c r="AE236" s="352" t="str">
        <f>IF(E236&lt;'ÇËSHTJE PENALE'!J236,"Kujdes","")</f>
        <v/>
      </c>
    </row>
    <row r="237" spans="2:31" ht="18.75" x14ac:dyDescent="0.3">
      <c r="B237" s="5" t="s">
        <v>85</v>
      </c>
      <c r="C237" s="31">
        <v>0</v>
      </c>
      <c r="D237" s="31">
        <v>0</v>
      </c>
      <c r="E237" s="31">
        <v>0</v>
      </c>
      <c r="F237" s="10">
        <f t="shared" si="14"/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39">
        <f t="shared" si="15"/>
        <v>0</v>
      </c>
      <c r="Z237" s="352" t="str">
        <f t="shared" si="16"/>
        <v/>
      </c>
      <c r="AA237" s="352" t="str">
        <f>IF(C237&lt;'ÇËSHTJE PENALE'!H237,"Kujdes","")</f>
        <v/>
      </c>
      <c r="AB237" s="352" t="str">
        <f t="shared" si="13"/>
        <v/>
      </c>
      <c r="AC237" s="352" t="str">
        <f>IF('ÇËSHTJE PENALE'!H237=0,IF(C237&gt;0,"Kujdes",""),"")</f>
        <v/>
      </c>
      <c r="AD237" s="352" t="str">
        <f>IF(D237&lt;'ÇËSHTJE PENALE'!I237,"Kujdes","")</f>
        <v/>
      </c>
      <c r="AE237" s="352" t="str">
        <f>IF(E237&lt;'ÇËSHTJE PENALE'!J237,"Kujdes","")</f>
        <v/>
      </c>
    </row>
    <row r="238" spans="2:31" ht="18.75" x14ac:dyDescent="0.3">
      <c r="B238" s="5" t="s">
        <v>86</v>
      </c>
      <c r="C238" s="31">
        <v>0</v>
      </c>
      <c r="D238" s="31">
        <v>0</v>
      </c>
      <c r="E238" s="31">
        <v>0</v>
      </c>
      <c r="F238" s="10">
        <f t="shared" si="14"/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39">
        <f t="shared" si="15"/>
        <v>0</v>
      </c>
      <c r="Z238" s="352" t="str">
        <f t="shared" si="16"/>
        <v/>
      </c>
      <c r="AA238" s="352" t="str">
        <f>IF(C238&lt;'ÇËSHTJE PENALE'!H238,"Kujdes","")</f>
        <v/>
      </c>
      <c r="AB238" s="352" t="str">
        <f t="shared" si="13"/>
        <v/>
      </c>
      <c r="AC238" s="352" t="str">
        <f>IF('ÇËSHTJE PENALE'!H238=0,IF(C238&gt;0,"Kujdes",""),"")</f>
        <v/>
      </c>
      <c r="AD238" s="352" t="str">
        <f>IF(D238&lt;'ÇËSHTJE PENALE'!I238,"Kujdes","")</f>
        <v/>
      </c>
      <c r="AE238" s="352" t="str">
        <f>IF(E238&lt;'ÇËSHTJE PENALE'!J238,"Kujdes","")</f>
        <v/>
      </c>
    </row>
    <row r="239" spans="2:31" ht="18.75" x14ac:dyDescent="0.3">
      <c r="B239" s="11" t="s">
        <v>690</v>
      </c>
      <c r="C239" s="31">
        <v>0</v>
      </c>
      <c r="D239" s="31">
        <v>0</v>
      </c>
      <c r="E239" s="31">
        <v>0</v>
      </c>
      <c r="F239" s="10">
        <f t="shared" si="14"/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39">
        <f t="shared" si="15"/>
        <v>0</v>
      </c>
      <c r="Z239" s="352"/>
      <c r="AA239" s="352"/>
      <c r="AB239" s="352"/>
      <c r="AC239" s="352"/>
      <c r="AD239" s="352"/>
      <c r="AE239" s="352"/>
    </row>
    <row r="240" spans="2:31" ht="18.75" x14ac:dyDescent="0.3">
      <c r="B240" s="5">
        <v>285</v>
      </c>
      <c r="C240" s="31">
        <v>0</v>
      </c>
      <c r="D240" s="31">
        <v>0</v>
      </c>
      <c r="E240" s="31">
        <v>0</v>
      </c>
      <c r="F240" s="10">
        <f t="shared" si="14"/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39">
        <f t="shared" si="15"/>
        <v>0</v>
      </c>
      <c r="Z240" s="352" t="str">
        <f t="shared" si="16"/>
        <v/>
      </c>
      <c r="AA240" s="352" t="str">
        <f>IF(C240&lt;'ÇËSHTJE PENALE'!H240,"Kujdes","")</f>
        <v/>
      </c>
      <c r="AB240" s="352" t="str">
        <f t="shared" si="13"/>
        <v/>
      </c>
      <c r="AC240" s="352" t="str">
        <f>IF('ÇËSHTJE PENALE'!H240=0,IF(C240&gt;0,"Kujdes",""),"")</f>
        <v/>
      </c>
      <c r="AD240" s="352" t="str">
        <f>IF(D240&lt;'ÇËSHTJE PENALE'!I240,"Kujdes","")</f>
        <v/>
      </c>
      <c r="AE240" s="352" t="str">
        <f>IF(E240&lt;'ÇËSHTJE PENALE'!J240,"Kujdes","")</f>
        <v/>
      </c>
    </row>
    <row r="241" spans="2:31" ht="18.75" x14ac:dyDescent="0.3">
      <c r="B241" s="5" t="s">
        <v>87</v>
      </c>
      <c r="C241" s="31">
        <v>0</v>
      </c>
      <c r="D241" s="31">
        <v>0</v>
      </c>
      <c r="E241" s="31">
        <v>0</v>
      </c>
      <c r="F241" s="10">
        <f t="shared" si="14"/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39">
        <f t="shared" si="15"/>
        <v>0</v>
      </c>
      <c r="Z241" s="352" t="str">
        <f t="shared" si="16"/>
        <v/>
      </c>
      <c r="AA241" s="352" t="str">
        <f>IF(C241&lt;'ÇËSHTJE PENALE'!H241,"Kujdes","")</f>
        <v/>
      </c>
      <c r="AB241" s="352" t="str">
        <f t="shared" si="13"/>
        <v/>
      </c>
      <c r="AC241" s="352" t="str">
        <f>IF('ÇËSHTJE PENALE'!H241=0,IF(C241&gt;0,"Kujdes",""),"")</f>
        <v/>
      </c>
      <c r="AD241" s="352" t="str">
        <f>IF(D241&lt;'ÇËSHTJE PENALE'!I241,"Kujdes","")</f>
        <v/>
      </c>
      <c r="AE241" s="352" t="str">
        <f>IF(E241&lt;'ÇËSHTJE PENALE'!J241,"Kujdes","")</f>
        <v/>
      </c>
    </row>
    <row r="242" spans="2:31" ht="18.75" x14ac:dyDescent="0.3">
      <c r="B242" s="5">
        <v>286</v>
      </c>
      <c r="C242" s="31">
        <v>0</v>
      </c>
      <c r="D242" s="31">
        <v>0</v>
      </c>
      <c r="E242" s="31">
        <v>0</v>
      </c>
      <c r="F242" s="10">
        <f t="shared" si="14"/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39">
        <f t="shared" si="15"/>
        <v>0</v>
      </c>
      <c r="Z242" s="352" t="str">
        <f t="shared" si="16"/>
        <v/>
      </c>
      <c r="AA242" s="352" t="str">
        <f>IF(C242&lt;'ÇËSHTJE PENALE'!H242,"Kujdes","")</f>
        <v/>
      </c>
      <c r="AB242" s="352" t="str">
        <f t="shared" si="13"/>
        <v/>
      </c>
      <c r="AC242" s="352" t="str">
        <f>IF('ÇËSHTJE PENALE'!H242=0,IF(C242&gt;0,"Kujdes",""),"")</f>
        <v/>
      </c>
      <c r="AD242" s="352" t="str">
        <f>IF(D242&lt;'ÇËSHTJE PENALE'!I242,"Kujdes","")</f>
        <v/>
      </c>
      <c r="AE242" s="352" t="str">
        <f>IF(E242&lt;'ÇËSHTJE PENALE'!J242,"Kujdes","")</f>
        <v/>
      </c>
    </row>
    <row r="243" spans="2:31" ht="18.75" x14ac:dyDescent="0.3">
      <c r="B243" s="5" t="s">
        <v>88</v>
      </c>
      <c r="C243" s="31">
        <v>0</v>
      </c>
      <c r="D243" s="31">
        <v>0</v>
      </c>
      <c r="E243" s="31">
        <v>0</v>
      </c>
      <c r="F243" s="10">
        <f t="shared" si="14"/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39">
        <f t="shared" si="15"/>
        <v>0</v>
      </c>
      <c r="Z243" s="352" t="str">
        <f t="shared" si="16"/>
        <v/>
      </c>
      <c r="AA243" s="352" t="str">
        <f>IF(C243&lt;'ÇËSHTJE PENALE'!H243,"Kujdes","")</f>
        <v/>
      </c>
      <c r="AB243" s="352" t="str">
        <f t="shared" si="13"/>
        <v/>
      </c>
      <c r="AC243" s="352" t="str">
        <f>IF('ÇËSHTJE PENALE'!H243=0,IF(C243&gt;0,"Kujdes",""),"")</f>
        <v/>
      </c>
      <c r="AD243" s="352" t="str">
        <f>IF(D243&lt;'ÇËSHTJE PENALE'!I243,"Kujdes","")</f>
        <v/>
      </c>
      <c r="AE243" s="352" t="str">
        <f>IF(E243&lt;'ÇËSHTJE PENALE'!J243,"Kujdes","")</f>
        <v/>
      </c>
    </row>
    <row r="244" spans="2:31" ht="18.75" x14ac:dyDescent="0.3">
      <c r="B244" s="5">
        <v>287</v>
      </c>
      <c r="C244" s="31">
        <v>0</v>
      </c>
      <c r="D244" s="31">
        <v>0</v>
      </c>
      <c r="E244" s="31">
        <v>0</v>
      </c>
      <c r="F244" s="10">
        <f t="shared" si="14"/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39">
        <f t="shared" si="15"/>
        <v>0</v>
      </c>
      <c r="Z244" s="352" t="str">
        <f t="shared" si="16"/>
        <v/>
      </c>
      <c r="AA244" s="352" t="str">
        <f>IF(C244&lt;'ÇËSHTJE PENALE'!H244,"Kujdes","")</f>
        <v/>
      </c>
      <c r="AB244" s="352" t="str">
        <f t="shared" si="13"/>
        <v/>
      </c>
      <c r="AC244" s="352" t="str">
        <f>IF('ÇËSHTJE PENALE'!H244=0,IF(C244&gt;0,"Kujdes",""),"")</f>
        <v/>
      </c>
      <c r="AD244" s="352" t="str">
        <f>IF(D244&lt;'ÇËSHTJE PENALE'!I244,"Kujdes","")</f>
        <v/>
      </c>
      <c r="AE244" s="352" t="str">
        <f>IF(E244&lt;'ÇËSHTJE PENALE'!J244,"Kujdes","")</f>
        <v/>
      </c>
    </row>
    <row r="245" spans="2:31" ht="18.75" x14ac:dyDescent="0.3">
      <c r="B245" s="5" t="s">
        <v>89</v>
      </c>
      <c r="C245" s="31">
        <v>0</v>
      </c>
      <c r="D245" s="31">
        <v>0</v>
      </c>
      <c r="E245" s="31">
        <v>0</v>
      </c>
      <c r="F245" s="10">
        <f t="shared" si="14"/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39">
        <f t="shared" si="15"/>
        <v>0</v>
      </c>
      <c r="Z245" s="352" t="str">
        <f t="shared" si="16"/>
        <v/>
      </c>
      <c r="AA245" s="352" t="str">
        <f>IF(C245&lt;'ÇËSHTJE PENALE'!H245,"Kujdes","")</f>
        <v/>
      </c>
      <c r="AB245" s="352" t="str">
        <f t="shared" si="13"/>
        <v/>
      </c>
      <c r="AC245" s="352" t="str">
        <f>IF('ÇËSHTJE PENALE'!H245=0,IF(C245&gt;0,"Kujdes",""),"")</f>
        <v/>
      </c>
      <c r="AD245" s="352" t="str">
        <f>IF(D245&lt;'ÇËSHTJE PENALE'!I245,"Kujdes","")</f>
        <v/>
      </c>
      <c r="AE245" s="352" t="str">
        <f>IF(E245&lt;'ÇËSHTJE PENALE'!J245,"Kujdes","")</f>
        <v/>
      </c>
    </row>
    <row r="246" spans="2:31" ht="18.75" x14ac:dyDescent="0.3">
      <c r="B246" s="5" t="s">
        <v>90</v>
      </c>
      <c r="C246" s="31">
        <v>0</v>
      </c>
      <c r="D246" s="31">
        <v>0</v>
      </c>
      <c r="E246" s="31">
        <v>0</v>
      </c>
      <c r="F246" s="10">
        <f t="shared" si="14"/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39">
        <f t="shared" si="15"/>
        <v>0</v>
      </c>
      <c r="Z246" s="352" t="str">
        <f t="shared" si="16"/>
        <v/>
      </c>
      <c r="AA246" s="352" t="str">
        <f>IF(C246&lt;'ÇËSHTJE PENALE'!H246,"Kujdes","")</f>
        <v/>
      </c>
      <c r="AB246" s="352" t="str">
        <f t="shared" si="13"/>
        <v/>
      </c>
      <c r="AC246" s="352" t="str">
        <f>IF('ÇËSHTJE PENALE'!H246=0,IF(C246&gt;0,"Kujdes",""),"")</f>
        <v/>
      </c>
      <c r="AD246" s="352" t="str">
        <f>IF(D246&lt;'ÇËSHTJE PENALE'!I246,"Kujdes","")</f>
        <v/>
      </c>
      <c r="AE246" s="352" t="str">
        <f>IF(E246&lt;'ÇËSHTJE PENALE'!J246,"Kujdes","")</f>
        <v/>
      </c>
    </row>
    <row r="247" spans="2:31" ht="18.75" x14ac:dyDescent="0.3">
      <c r="B247" s="5">
        <v>288</v>
      </c>
      <c r="C247" s="31">
        <v>0</v>
      </c>
      <c r="D247" s="31">
        <v>0</v>
      </c>
      <c r="E247" s="31">
        <v>0</v>
      </c>
      <c r="F247" s="10">
        <f t="shared" si="14"/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39">
        <f t="shared" si="15"/>
        <v>0</v>
      </c>
      <c r="Z247" s="352" t="str">
        <f t="shared" si="16"/>
        <v/>
      </c>
      <c r="AA247" s="352" t="str">
        <f>IF(C247&lt;'ÇËSHTJE PENALE'!H247,"Kujdes","")</f>
        <v/>
      </c>
      <c r="AB247" s="352" t="str">
        <f t="shared" si="13"/>
        <v/>
      </c>
      <c r="AC247" s="352" t="str">
        <f>IF('ÇËSHTJE PENALE'!H247=0,IF(C247&gt;0,"Kujdes",""),"")</f>
        <v/>
      </c>
      <c r="AD247" s="352" t="str">
        <f>IF(D247&lt;'ÇËSHTJE PENALE'!I247,"Kujdes","")</f>
        <v/>
      </c>
      <c r="AE247" s="352" t="str">
        <f>IF(E247&lt;'ÇËSHTJE PENALE'!J247,"Kujdes","")</f>
        <v/>
      </c>
    </row>
    <row r="248" spans="2:31" ht="18.75" x14ac:dyDescent="0.3">
      <c r="B248" s="11" t="s">
        <v>91</v>
      </c>
      <c r="C248" s="31">
        <v>0</v>
      </c>
      <c r="D248" s="31">
        <v>0</v>
      </c>
      <c r="E248" s="31">
        <v>0</v>
      </c>
      <c r="F248" s="10">
        <f t="shared" si="14"/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39">
        <f t="shared" si="15"/>
        <v>0</v>
      </c>
      <c r="Z248" s="352" t="str">
        <f t="shared" si="16"/>
        <v/>
      </c>
      <c r="AA248" s="352" t="str">
        <f>IF(C248&lt;'ÇËSHTJE PENALE'!H248,"Kujdes","")</f>
        <v/>
      </c>
      <c r="AB248" s="352" t="str">
        <f t="shared" si="13"/>
        <v/>
      </c>
      <c r="AC248" s="352" t="str">
        <f>IF('ÇËSHTJE PENALE'!H248=0,IF(C248&gt;0,"Kujdes",""),"")</f>
        <v/>
      </c>
      <c r="AD248" s="352" t="str">
        <f>IF(D248&lt;'ÇËSHTJE PENALE'!I248,"Kujdes","")</f>
        <v/>
      </c>
      <c r="AE248" s="352" t="str">
        <f>IF(E248&lt;'ÇËSHTJE PENALE'!J248,"Kujdes","")</f>
        <v/>
      </c>
    </row>
    <row r="249" spans="2:31" ht="18.75" x14ac:dyDescent="0.3">
      <c r="B249" s="11" t="s">
        <v>691</v>
      </c>
      <c r="C249" s="31">
        <v>0</v>
      </c>
      <c r="D249" s="31">
        <v>0</v>
      </c>
      <c r="E249" s="31">
        <v>0</v>
      </c>
      <c r="F249" s="10">
        <f t="shared" si="14"/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39">
        <f t="shared" si="15"/>
        <v>0</v>
      </c>
      <c r="Z249" s="352"/>
      <c r="AA249" s="352"/>
      <c r="AB249" s="352"/>
      <c r="AC249" s="352"/>
      <c r="AD249" s="352"/>
      <c r="AE249" s="352"/>
    </row>
    <row r="250" spans="2:31" ht="18.75" x14ac:dyDescent="0.3">
      <c r="B250" s="337">
        <v>289</v>
      </c>
      <c r="C250" s="31">
        <v>0</v>
      </c>
      <c r="D250" s="31">
        <v>0</v>
      </c>
      <c r="E250" s="31">
        <v>0</v>
      </c>
      <c r="F250" s="10">
        <f t="shared" si="14"/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39">
        <f t="shared" si="15"/>
        <v>0</v>
      </c>
      <c r="Z250" s="352" t="str">
        <f t="shared" si="16"/>
        <v/>
      </c>
      <c r="AA250" s="352" t="str">
        <f>IF(C250&lt;'ÇËSHTJE PENALE'!H250,"Kujdes","")</f>
        <v/>
      </c>
      <c r="AB250" s="352" t="str">
        <f t="shared" si="13"/>
        <v/>
      </c>
      <c r="AC250" s="352" t="str">
        <f>IF('ÇËSHTJE PENALE'!H250=0,IF(C250&gt;0,"Kujdes",""),"")</f>
        <v/>
      </c>
      <c r="AD250" s="352" t="str">
        <f>IF(D250&lt;'ÇËSHTJE PENALE'!I250,"Kujdes","")</f>
        <v/>
      </c>
      <c r="AE250" s="352" t="str">
        <f>IF(E250&lt;'ÇËSHTJE PENALE'!J250,"Kujdes","")</f>
        <v/>
      </c>
    </row>
    <row r="251" spans="2:31" ht="18.75" x14ac:dyDescent="0.3">
      <c r="B251" s="337" t="s">
        <v>566</v>
      </c>
      <c r="C251" s="31">
        <v>26</v>
      </c>
      <c r="D251" s="31">
        <v>0</v>
      </c>
      <c r="E251" s="31">
        <v>0</v>
      </c>
      <c r="F251" s="10">
        <f t="shared" si="14"/>
        <v>26</v>
      </c>
      <c r="G251" s="31">
        <v>3</v>
      </c>
      <c r="H251" s="31">
        <v>3</v>
      </c>
      <c r="I251" s="31">
        <v>0</v>
      </c>
      <c r="J251" s="31">
        <v>0</v>
      </c>
      <c r="K251" s="31">
        <v>26</v>
      </c>
      <c r="L251" s="32">
        <v>1</v>
      </c>
      <c r="M251" s="32">
        <v>19</v>
      </c>
      <c r="N251" s="32">
        <v>6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39">
        <f t="shared" si="15"/>
        <v>26</v>
      </c>
      <c r="Z251" s="352" t="str">
        <f t="shared" si="16"/>
        <v/>
      </c>
      <c r="AA251" s="352" t="str">
        <f>IF(C251&lt;'ÇËSHTJE PENALE'!H251,"Kujdes","")</f>
        <v/>
      </c>
      <c r="AB251" s="352" t="str">
        <f t="shared" ref="AB251:AB321" si="17">IF(C251=J251+K251,"","Kujdes")</f>
        <v/>
      </c>
      <c r="AC251" s="352" t="str">
        <f>IF('ÇËSHTJE PENALE'!H251=0,IF(C251&gt;0,"Kujdes",""),"")</f>
        <v/>
      </c>
      <c r="AD251" s="352" t="str">
        <f>IF(D251&lt;'ÇËSHTJE PENALE'!I251,"Kujdes","")</f>
        <v/>
      </c>
      <c r="AE251" s="352" t="str">
        <f>IF(E251&lt;'ÇËSHTJE PENALE'!J251,"Kujdes","")</f>
        <v/>
      </c>
    </row>
    <row r="252" spans="2:31" ht="18.75" x14ac:dyDescent="0.3">
      <c r="B252" s="11">
        <v>291</v>
      </c>
      <c r="C252" s="31">
        <v>146</v>
      </c>
      <c r="D252" s="31">
        <v>0</v>
      </c>
      <c r="E252" s="31">
        <v>0</v>
      </c>
      <c r="F252" s="10">
        <f t="shared" si="14"/>
        <v>146</v>
      </c>
      <c r="G252" s="31">
        <v>0</v>
      </c>
      <c r="H252" s="31">
        <v>5</v>
      </c>
      <c r="I252" s="31">
        <v>0</v>
      </c>
      <c r="J252" s="31">
        <v>0</v>
      </c>
      <c r="K252" s="31">
        <v>146</v>
      </c>
      <c r="L252" s="32">
        <v>4</v>
      </c>
      <c r="M252" s="32">
        <v>94</v>
      </c>
      <c r="N252" s="32">
        <v>0</v>
      </c>
      <c r="O252" s="32">
        <v>0</v>
      </c>
      <c r="P252" s="32">
        <v>48</v>
      </c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39">
        <f t="shared" si="15"/>
        <v>146</v>
      </c>
      <c r="Z252" s="352" t="str">
        <f t="shared" si="16"/>
        <v/>
      </c>
      <c r="AA252" s="352" t="str">
        <f>IF(C252&lt;'ÇËSHTJE PENALE'!H252,"Kujdes","")</f>
        <v/>
      </c>
      <c r="AB252" s="352" t="str">
        <f t="shared" si="17"/>
        <v/>
      </c>
      <c r="AC252" s="352" t="str">
        <f>IF('ÇËSHTJE PENALE'!H252=0,IF(C252&gt;0,"Kujdes",""),"")</f>
        <v/>
      </c>
      <c r="AD252" s="352" t="str">
        <f>IF(D252&lt;'ÇËSHTJE PENALE'!I252,"Kujdes","")</f>
        <v/>
      </c>
      <c r="AE252" s="352" t="str">
        <f>IF(E252&lt;'ÇËSHTJE PENALE'!J252,"Kujdes","")</f>
        <v/>
      </c>
    </row>
    <row r="253" spans="2:31" ht="18.75" x14ac:dyDescent="0.3">
      <c r="B253" s="5">
        <v>292</v>
      </c>
      <c r="C253" s="31">
        <v>0</v>
      </c>
      <c r="D253" s="31">
        <v>0</v>
      </c>
      <c r="E253" s="31">
        <v>0</v>
      </c>
      <c r="F253" s="10">
        <f t="shared" si="14"/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39">
        <f t="shared" si="15"/>
        <v>0</v>
      </c>
      <c r="Z253" s="352" t="str">
        <f t="shared" si="16"/>
        <v/>
      </c>
      <c r="AA253" s="352" t="str">
        <f>IF(C253&lt;'ÇËSHTJE PENALE'!H253,"Kujdes","")</f>
        <v/>
      </c>
      <c r="AB253" s="352" t="str">
        <f t="shared" si="17"/>
        <v/>
      </c>
      <c r="AC253" s="352" t="str">
        <f>IF('ÇËSHTJE PENALE'!H253=0,IF(C253&gt;0,"Kujdes",""),"")</f>
        <v/>
      </c>
      <c r="AD253" s="352" t="str">
        <f>IF(D253&lt;'ÇËSHTJE PENALE'!I253,"Kujdes","")</f>
        <v/>
      </c>
      <c r="AE253" s="352" t="str">
        <f>IF(E253&lt;'ÇËSHTJE PENALE'!J253,"Kujdes","")</f>
        <v/>
      </c>
    </row>
    <row r="254" spans="2:31" ht="18.75" x14ac:dyDescent="0.3">
      <c r="B254" s="11">
        <v>293</v>
      </c>
      <c r="C254" s="31">
        <v>1</v>
      </c>
      <c r="D254" s="31">
        <v>0</v>
      </c>
      <c r="E254" s="31">
        <v>0</v>
      </c>
      <c r="F254" s="10">
        <f t="shared" si="14"/>
        <v>1</v>
      </c>
      <c r="G254" s="31">
        <v>0</v>
      </c>
      <c r="H254" s="31">
        <v>0</v>
      </c>
      <c r="I254" s="31">
        <v>0</v>
      </c>
      <c r="J254" s="31">
        <v>0</v>
      </c>
      <c r="K254" s="31">
        <v>1</v>
      </c>
      <c r="L254" s="32">
        <v>0</v>
      </c>
      <c r="M254" s="32">
        <v>1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39">
        <f t="shared" si="15"/>
        <v>1</v>
      </c>
      <c r="Z254" s="352" t="str">
        <f t="shared" si="16"/>
        <v/>
      </c>
      <c r="AA254" s="352" t="str">
        <f>IF(C254&lt;'ÇËSHTJE PENALE'!H254,"Kujdes","")</f>
        <v/>
      </c>
      <c r="AB254" s="352" t="str">
        <f t="shared" si="17"/>
        <v/>
      </c>
      <c r="AC254" s="352" t="str">
        <f>IF('ÇËSHTJE PENALE'!H254=0,IF(C254&gt;0,"Kujdes",""),"")</f>
        <v/>
      </c>
      <c r="AD254" s="352" t="str">
        <f>IF(D254&lt;'ÇËSHTJE PENALE'!I254,"Kujdes","")</f>
        <v/>
      </c>
      <c r="AE254" s="352" t="str">
        <f>IF(E254&lt;'ÇËSHTJE PENALE'!J254,"Kujdes","")</f>
        <v/>
      </c>
    </row>
    <row r="255" spans="2:31" ht="18.75" x14ac:dyDescent="0.3">
      <c r="B255" s="11" t="s">
        <v>438</v>
      </c>
      <c r="C255" s="31">
        <v>0</v>
      </c>
      <c r="D255" s="31">
        <v>0</v>
      </c>
      <c r="E255" s="31">
        <v>0</v>
      </c>
      <c r="F255" s="10">
        <f t="shared" si="14"/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39">
        <f t="shared" si="15"/>
        <v>0</v>
      </c>
      <c r="Z255" s="352" t="str">
        <f t="shared" si="16"/>
        <v/>
      </c>
      <c r="AA255" s="352" t="str">
        <f>IF(C255&lt;'ÇËSHTJE PENALE'!H255,"Kujdes","")</f>
        <v/>
      </c>
      <c r="AB255" s="352" t="str">
        <f t="shared" si="17"/>
        <v/>
      </c>
      <c r="AC255" s="352" t="str">
        <f>IF('ÇËSHTJE PENALE'!H255=0,IF(C255&gt;0,"Kujdes",""),"")</f>
        <v/>
      </c>
      <c r="AD255" s="352" t="str">
        <f>IF(D255&lt;'ÇËSHTJE PENALE'!I255,"Kujdes","")</f>
        <v/>
      </c>
      <c r="AE255" s="352" t="str">
        <f>IF(E255&lt;'ÇËSHTJE PENALE'!J255,"Kujdes","")</f>
        <v/>
      </c>
    </row>
    <row r="256" spans="2:31" ht="18.75" x14ac:dyDescent="0.3">
      <c r="B256" s="11" t="s">
        <v>439</v>
      </c>
      <c r="C256" s="31">
        <v>0</v>
      </c>
      <c r="D256" s="31">
        <v>0</v>
      </c>
      <c r="E256" s="31">
        <v>0</v>
      </c>
      <c r="F256" s="10">
        <f t="shared" si="14"/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39">
        <f t="shared" si="15"/>
        <v>0</v>
      </c>
      <c r="Z256" s="352" t="str">
        <f t="shared" si="16"/>
        <v/>
      </c>
      <c r="AA256" s="352" t="str">
        <f>IF(C256&lt;'ÇËSHTJE PENALE'!H256,"Kujdes","")</f>
        <v/>
      </c>
      <c r="AB256" s="352" t="str">
        <f t="shared" si="17"/>
        <v/>
      </c>
      <c r="AC256" s="352" t="str">
        <f>IF('ÇËSHTJE PENALE'!H256=0,IF(C256&gt;0,"Kujdes",""),"")</f>
        <v/>
      </c>
      <c r="AD256" s="352" t="str">
        <f>IF(D256&lt;'ÇËSHTJE PENALE'!I256,"Kujdes","")</f>
        <v/>
      </c>
      <c r="AE256" s="352" t="str">
        <f>IF(E256&lt;'ÇËSHTJE PENALE'!J256,"Kujdes","")</f>
        <v/>
      </c>
    </row>
    <row r="257" spans="2:31" ht="18.75" x14ac:dyDescent="0.3">
      <c r="B257" s="11" t="s">
        <v>440</v>
      </c>
      <c r="C257" s="31">
        <v>0</v>
      </c>
      <c r="D257" s="31">
        <v>0</v>
      </c>
      <c r="E257" s="31">
        <v>0</v>
      </c>
      <c r="F257" s="10">
        <f t="shared" si="14"/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39">
        <f t="shared" si="15"/>
        <v>0</v>
      </c>
      <c r="Z257" s="352" t="str">
        <f t="shared" si="16"/>
        <v/>
      </c>
      <c r="AA257" s="352" t="str">
        <f>IF(C257&lt;'ÇËSHTJE PENALE'!H257,"Kujdes","")</f>
        <v/>
      </c>
      <c r="AB257" s="352" t="str">
        <f t="shared" si="17"/>
        <v/>
      </c>
      <c r="AC257" s="352" t="str">
        <f>IF('ÇËSHTJE PENALE'!H257=0,IF(C257&gt;0,"Kujdes",""),"")</f>
        <v/>
      </c>
      <c r="AD257" s="352" t="str">
        <f>IF(D257&lt;'ÇËSHTJE PENALE'!I257,"Kujdes","")</f>
        <v/>
      </c>
      <c r="AE257" s="352" t="str">
        <f>IF(E257&lt;'ÇËSHTJE PENALE'!J257,"Kujdes","")</f>
        <v/>
      </c>
    </row>
    <row r="258" spans="2:31" ht="18.75" x14ac:dyDescent="0.3">
      <c r="B258" s="5" t="s">
        <v>441</v>
      </c>
      <c r="C258" s="31">
        <v>0</v>
      </c>
      <c r="D258" s="31">
        <v>0</v>
      </c>
      <c r="E258" s="31">
        <v>0</v>
      </c>
      <c r="F258" s="10">
        <f t="shared" si="14"/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39">
        <f t="shared" si="15"/>
        <v>0</v>
      </c>
      <c r="Z258" s="352" t="str">
        <f t="shared" si="16"/>
        <v/>
      </c>
      <c r="AA258" s="352" t="str">
        <f>IF(C258&lt;'ÇËSHTJE PENALE'!H258,"Kujdes","")</f>
        <v/>
      </c>
      <c r="AB258" s="352" t="str">
        <f t="shared" si="17"/>
        <v/>
      </c>
      <c r="AC258" s="352" t="str">
        <f>IF('ÇËSHTJE PENALE'!H258=0,IF(C258&gt;0,"Kujdes",""),"")</f>
        <v/>
      </c>
      <c r="AD258" s="352" t="str">
        <f>IF(D258&lt;'ÇËSHTJE PENALE'!I258,"Kujdes","")</f>
        <v/>
      </c>
      <c r="AE258" s="352" t="str">
        <f>IF(E258&lt;'ÇËSHTJE PENALE'!J258,"Kujdes","")</f>
        <v/>
      </c>
    </row>
    <row r="259" spans="2:31" ht="18.75" x14ac:dyDescent="0.3">
      <c r="B259" s="5">
        <v>294</v>
      </c>
      <c r="C259" s="31">
        <v>0</v>
      </c>
      <c r="D259" s="31">
        <v>0</v>
      </c>
      <c r="E259" s="31">
        <v>0</v>
      </c>
      <c r="F259" s="10">
        <f t="shared" si="14"/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39">
        <f t="shared" si="15"/>
        <v>0</v>
      </c>
      <c r="Z259" s="352" t="str">
        <f t="shared" si="16"/>
        <v/>
      </c>
      <c r="AA259" s="352" t="str">
        <f>IF(C259&lt;'ÇËSHTJE PENALE'!H259,"Kujdes","")</f>
        <v/>
      </c>
      <c r="AB259" s="352" t="str">
        <f t="shared" si="17"/>
        <v/>
      </c>
      <c r="AC259" s="352" t="str">
        <f>IF('ÇËSHTJE PENALE'!H259=0,IF(C259&gt;0,"Kujdes",""),"")</f>
        <v/>
      </c>
      <c r="AD259" s="352" t="str">
        <f>IF(D259&lt;'ÇËSHTJE PENALE'!I259,"Kujdes","")</f>
        <v/>
      </c>
      <c r="AE259" s="352" t="str">
        <f>IF(E259&lt;'ÇËSHTJE PENALE'!J259,"Kujdes","")</f>
        <v/>
      </c>
    </row>
    <row r="260" spans="2:31" ht="18.75" x14ac:dyDescent="0.3">
      <c r="B260" s="5">
        <v>295</v>
      </c>
      <c r="C260" s="31">
        <v>0</v>
      </c>
      <c r="D260" s="31">
        <v>0</v>
      </c>
      <c r="E260" s="31">
        <v>0</v>
      </c>
      <c r="F260" s="10">
        <f t="shared" si="14"/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39">
        <f t="shared" si="15"/>
        <v>0</v>
      </c>
      <c r="Z260" s="352" t="str">
        <f t="shared" si="16"/>
        <v/>
      </c>
      <c r="AA260" s="352" t="str">
        <f>IF(C260&lt;'ÇËSHTJE PENALE'!H260,"Kujdes","")</f>
        <v/>
      </c>
      <c r="AB260" s="352" t="str">
        <f t="shared" si="17"/>
        <v/>
      </c>
      <c r="AC260" s="352" t="str">
        <f>IF('ÇËSHTJE PENALE'!H260=0,IF(C260&gt;0,"Kujdes",""),"")</f>
        <v/>
      </c>
      <c r="AD260" s="352" t="str">
        <f>IF(D260&lt;'ÇËSHTJE PENALE'!I260,"Kujdes","")</f>
        <v/>
      </c>
      <c r="AE260" s="352" t="str">
        <f>IF(E260&lt;'ÇËSHTJE PENALE'!J260,"Kujdes","")</f>
        <v/>
      </c>
    </row>
    <row r="261" spans="2:31" ht="18.75" x14ac:dyDescent="0.3">
      <c r="B261" s="11" t="s">
        <v>92</v>
      </c>
      <c r="C261" s="31">
        <v>0</v>
      </c>
      <c r="D261" s="31">
        <v>0</v>
      </c>
      <c r="E261" s="31">
        <v>0</v>
      </c>
      <c r="F261" s="10">
        <f t="shared" si="14"/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39">
        <f t="shared" si="15"/>
        <v>0</v>
      </c>
      <c r="Z261" s="352" t="str">
        <f t="shared" si="16"/>
        <v/>
      </c>
      <c r="AA261" s="352" t="str">
        <f>IF(C261&lt;'ÇËSHTJE PENALE'!H261,"Kujdes","")</f>
        <v/>
      </c>
      <c r="AB261" s="352" t="str">
        <f t="shared" si="17"/>
        <v/>
      </c>
      <c r="AC261" s="352" t="str">
        <f>IF('ÇËSHTJE PENALE'!H261=0,IF(C261&gt;0,"Kujdes",""),"")</f>
        <v/>
      </c>
      <c r="AD261" s="352" t="str">
        <f>IF(D261&lt;'ÇËSHTJE PENALE'!I261,"Kujdes","")</f>
        <v/>
      </c>
      <c r="AE261" s="352" t="str">
        <f>IF(E261&lt;'ÇËSHTJE PENALE'!J261,"Kujdes","")</f>
        <v/>
      </c>
    </row>
    <row r="262" spans="2:31" ht="18.75" x14ac:dyDescent="0.3">
      <c r="B262" s="5" t="s">
        <v>442</v>
      </c>
      <c r="C262" s="31">
        <v>0</v>
      </c>
      <c r="D262" s="31">
        <v>0</v>
      </c>
      <c r="E262" s="31">
        <v>0</v>
      </c>
      <c r="F262" s="10">
        <f t="shared" si="14"/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39">
        <f t="shared" si="15"/>
        <v>0</v>
      </c>
      <c r="Z262" s="352" t="str">
        <f t="shared" si="16"/>
        <v/>
      </c>
      <c r="AA262" s="352" t="str">
        <f>IF(C262&lt;'ÇËSHTJE PENALE'!H262,"Kujdes","")</f>
        <v/>
      </c>
      <c r="AB262" s="352" t="str">
        <f t="shared" si="17"/>
        <v/>
      </c>
      <c r="AC262" s="352" t="str">
        <f>IF('ÇËSHTJE PENALE'!H262=0,IF(C262&gt;0,"Kujdes",""),"")</f>
        <v/>
      </c>
      <c r="AD262" s="352" t="str">
        <f>IF(D262&lt;'ÇËSHTJE PENALE'!I262,"Kujdes","")</f>
        <v/>
      </c>
      <c r="AE262" s="352" t="str">
        <f>IF(E262&lt;'ÇËSHTJE PENALE'!J262,"Kujdes","")</f>
        <v/>
      </c>
    </row>
    <row r="263" spans="2:31" ht="18.75" x14ac:dyDescent="0.3">
      <c r="B263" s="5">
        <v>296</v>
      </c>
      <c r="C263" s="31">
        <v>0</v>
      </c>
      <c r="D263" s="31">
        <v>0</v>
      </c>
      <c r="E263" s="31">
        <v>0</v>
      </c>
      <c r="F263" s="10">
        <f t="shared" ref="F263:F321" si="18">SUM(C263:E263)</f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39">
        <f t="shared" ref="Y263:Y321" si="19">SUM(L263:X263)</f>
        <v>0</v>
      </c>
      <c r="Z263" s="352" t="str">
        <f t="shared" si="16"/>
        <v/>
      </c>
      <c r="AA263" s="352" t="str">
        <f>IF(C263&lt;'ÇËSHTJE PENALE'!H263,"Kujdes","")</f>
        <v/>
      </c>
      <c r="AB263" s="352" t="str">
        <f t="shared" si="17"/>
        <v/>
      </c>
      <c r="AC263" s="352" t="str">
        <f>IF('ÇËSHTJE PENALE'!H263=0,IF(C263&gt;0,"Kujdes",""),"")</f>
        <v/>
      </c>
      <c r="AD263" s="352" t="str">
        <f>IF(D263&lt;'ÇËSHTJE PENALE'!I263,"Kujdes","")</f>
        <v/>
      </c>
      <c r="AE263" s="352" t="str">
        <f>IF(E263&lt;'ÇËSHTJE PENALE'!J263,"Kujdes","")</f>
        <v/>
      </c>
    </row>
    <row r="264" spans="2:31" ht="18.75" x14ac:dyDescent="0.3">
      <c r="B264" s="5">
        <v>298</v>
      </c>
      <c r="C264" s="31">
        <v>6</v>
      </c>
      <c r="D264" s="31">
        <v>0</v>
      </c>
      <c r="E264" s="31">
        <v>0</v>
      </c>
      <c r="F264" s="10">
        <f t="shared" si="18"/>
        <v>6</v>
      </c>
      <c r="G264" s="31">
        <v>0</v>
      </c>
      <c r="H264" s="31">
        <v>0</v>
      </c>
      <c r="I264" s="31">
        <v>0</v>
      </c>
      <c r="J264" s="31">
        <v>0</v>
      </c>
      <c r="K264" s="31">
        <v>6</v>
      </c>
      <c r="L264" s="32">
        <v>0</v>
      </c>
      <c r="M264" s="32">
        <v>2</v>
      </c>
      <c r="N264" s="32">
        <v>4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39">
        <f t="shared" si="19"/>
        <v>6</v>
      </c>
      <c r="Z264" s="352" t="str">
        <f t="shared" si="16"/>
        <v/>
      </c>
      <c r="AA264" s="352" t="str">
        <f>IF(C264&lt;'ÇËSHTJE PENALE'!H264,"Kujdes","")</f>
        <v/>
      </c>
      <c r="AB264" s="352" t="str">
        <f t="shared" si="17"/>
        <v/>
      </c>
      <c r="AC264" s="352" t="str">
        <f>IF('ÇËSHTJE PENALE'!H264=0,IF(C264&gt;0,"Kujdes",""),"")</f>
        <v/>
      </c>
      <c r="AD264" s="352" t="str">
        <f>IF(D264&lt;'ÇËSHTJE PENALE'!I264,"Kujdes","")</f>
        <v/>
      </c>
      <c r="AE264" s="352" t="str">
        <f>IF(E264&lt;'ÇËSHTJE PENALE'!J264,"Kujdes","")</f>
        <v/>
      </c>
    </row>
    <row r="265" spans="2:31" ht="18.75" x14ac:dyDescent="0.3">
      <c r="B265" s="5">
        <v>299</v>
      </c>
      <c r="C265" s="31">
        <v>0</v>
      </c>
      <c r="D265" s="31">
        <v>0</v>
      </c>
      <c r="E265" s="31">
        <v>0</v>
      </c>
      <c r="F265" s="10">
        <f t="shared" si="18"/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39">
        <f t="shared" si="19"/>
        <v>0</v>
      </c>
      <c r="Z265" s="352" t="str">
        <f t="shared" si="16"/>
        <v/>
      </c>
      <c r="AA265" s="352" t="str">
        <f>IF(C265&lt;'ÇËSHTJE PENALE'!H265,"Kujdes","")</f>
        <v/>
      </c>
      <c r="AB265" s="352" t="str">
        <f t="shared" si="17"/>
        <v/>
      </c>
      <c r="AC265" s="352" t="str">
        <f>IF('ÇËSHTJE PENALE'!H265=0,IF(C265&gt;0,"Kujdes",""),"")</f>
        <v/>
      </c>
      <c r="AD265" s="352" t="str">
        <f>IF(D265&lt;'ÇËSHTJE PENALE'!I265,"Kujdes","")</f>
        <v/>
      </c>
      <c r="AE265" s="352" t="str">
        <f>IF(E265&lt;'ÇËSHTJE PENALE'!J265,"Kujdes","")</f>
        <v/>
      </c>
    </row>
    <row r="266" spans="2:31" ht="18.75" x14ac:dyDescent="0.3">
      <c r="B266" s="5">
        <v>300</v>
      </c>
      <c r="C266" s="31">
        <v>2</v>
      </c>
      <c r="D266" s="31">
        <v>0</v>
      </c>
      <c r="E266" s="31">
        <v>0</v>
      </c>
      <c r="F266" s="10">
        <f t="shared" si="18"/>
        <v>2</v>
      </c>
      <c r="G266" s="31">
        <v>1</v>
      </c>
      <c r="H266" s="31">
        <v>0</v>
      </c>
      <c r="I266" s="31">
        <v>0</v>
      </c>
      <c r="J266" s="31">
        <v>0</v>
      </c>
      <c r="K266" s="31">
        <v>2</v>
      </c>
      <c r="L266" s="32">
        <v>2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39">
        <f t="shared" si="19"/>
        <v>2</v>
      </c>
      <c r="Z266" s="352" t="str">
        <f t="shared" si="16"/>
        <v/>
      </c>
      <c r="AA266" s="352" t="str">
        <f>IF(C266&lt;'ÇËSHTJE PENALE'!H266,"Kujdes","")</f>
        <v/>
      </c>
      <c r="AB266" s="352" t="str">
        <f t="shared" si="17"/>
        <v/>
      </c>
      <c r="AC266" s="352" t="str">
        <f>IF('ÇËSHTJE PENALE'!H266=0,IF(C266&gt;0,"Kujdes",""),"")</f>
        <v/>
      </c>
      <c r="AD266" s="352" t="str">
        <f>IF(D266&lt;'ÇËSHTJE PENALE'!I266,"Kujdes","")</f>
        <v/>
      </c>
      <c r="AE266" s="352" t="str">
        <f>IF(E266&lt;'ÇËSHTJE PENALE'!J266,"Kujdes","")</f>
        <v/>
      </c>
    </row>
    <row r="267" spans="2:31" ht="18.75" x14ac:dyDescent="0.3">
      <c r="B267" s="5">
        <v>301</v>
      </c>
      <c r="C267" s="31">
        <v>1</v>
      </c>
      <c r="D267" s="31">
        <v>0</v>
      </c>
      <c r="E267" s="31">
        <v>0</v>
      </c>
      <c r="F267" s="10">
        <f t="shared" si="18"/>
        <v>1</v>
      </c>
      <c r="G267" s="31">
        <v>0</v>
      </c>
      <c r="H267" s="31">
        <v>0</v>
      </c>
      <c r="I267" s="31">
        <v>0</v>
      </c>
      <c r="J267" s="31">
        <v>0</v>
      </c>
      <c r="K267" s="31">
        <v>1</v>
      </c>
      <c r="L267" s="32">
        <v>0</v>
      </c>
      <c r="M267" s="32">
        <v>1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39">
        <f t="shared" si="19"/>
        <v>1</v>
      </c>
      <c r="Z267" s="352" t="str">
        <f t="shared" si="16"/>
        <v/>
      </c>
      <c r="AA267" s="352" t="str">
        <f>IF(C267&lt;'ÇËSHTJE PENALE'!H267,"Kujdes","")</f>
        <v/>
      </c>
      <c r="AB267" s="352" t="str">
        <f t="shared" si="17"/>
        <v/>
      </c>
      <c r="AC267" s="352" t="str">
        <f>IF('ÇËSHTJE PENALE'!H267=0,IF(C267&gt;0,"Kujdes",""),"")</f>
        <v/>
      </c>
      <c r="AD267" s="352" t="str">
        <f>IF(D267&lt;'ÇËSHTJE PENALE'!I267,"Kujdes","")</f>
        <v/>
      </c>
      <c r="AE267" s="352" t="str">
        <f>IF(E267&lt;'ÇËSHTJE PENALE'!J267,"Kujdes","")</f>
        <v/>
      </c>
    </row>
    <row r="268" spans="2:31" ht="18.75" x14ac:dyDescent="0.3">
      <c r="B268" s="5">
        <v>302</v>
      </c>
      <c r="C268" s="31">
        <v>0</v>
      </c>
      <c r="D268" s="31">
        <v>0</v>
      </c>
      <c r="E268" s="31">
        <v>0</v>
      </c>
      <c r="F268" s="10">
        <f t="shared" si="18"/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39">
        <f t="shared" si="19"/>
        <v>0</v>
      </c>
      <c r="Z268" s="352" t="str">
        <f t="shared" si="16"/>
        <v/>
      </c>
      <c r="AA268" s="352" t="str">
        <f>IF(C268&lt;'ÇËSHTJE PENALE'!H268,"Kujdes","")</f>
        <v/>
      </c>
      <c r="AB268" s="352" t="str">
        <f t="shared" si="17"/>
        <v/>
      </c>
      <c r="AC268" s="352" t="str">
        <f>IF('ÇËSHTJE PENALE'!H268=0,IF(C268&gt;0,"Kujdes",""),"")</f>
        <v/>
      </c>
      <c r="AD268" s="352" t="str">
        <f>IF(D268&lt;'ÇËSHTJE PENALE'!I268,"Kujdes","")</f>
        <v/>
      </c>
      <c r="AE268" s="352" t="str">
        <f>IF(E268&lt;'ÇËSHTJE PENALE'!J268,"Kujdes","")</f>
        <v/>
      </c>
    </row>
    <row r="269" spans="2:31" ht="18.75" x14ac:dyDescent="0.3">
      <c r="B269" s="5">
        <v>303</v>
      </c>
      <c r="C269" s="31">
        <v>0</v>
      </c>
      <c r="D269" s="31">
        <v>0</v>
      </c>
      <c r="E269" s="31">
        <v>0</v>
      </c>
      <c r="F269" s="10">
        <f t="shared" si="18"/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39">
        <f t="shared" si="19"/>
        <v>0</v>
      </c>
      <c r="Z269" s="352" t="str">
        <f t="shared" si="16"/>
        <v/>
      </c>
      <c r="AA269" s="352" t="str">
        <f>IF(C269&lt;'ÇËSHTJE PENALE'!H269,"Kujdes","")</f>
        <v/>
      </c>
      <c r="AB269" s="352" t="str">
        <f t="shared" si="17"/>
        <v/>
      </c>
      <c r="AC269" s="352" t="str">
        <f>IF('ÇËSHTJE PENALE'!H269=0,IF(C269&gt;0,"Kujdes",""),"")</f>
        <v/>
      </c>
      <c r="AD269" s="352" t="str">
        <f>IF(D269&lt;'ÇËSHTJE PENALE'!I269,"Kujdes","")</f>
        <v/>
      </c>
      <c r="AE269" s="352" t="str">
        <f>IF(E269&lt;'ÇËSHTJE PENALE'!J269,"Kujdes","")</f>
        <v/>
      </c>
    </row>
    <row r="270" spans="2:31" ht="18.75" x14ac:dyDescent="0.3">
      <c r="B270" s="5">
        <v>304</v>
      </c>
      <c r="C270" s="31">
        <v>0</v>
      </c>
      <c r="D270" s="31">
        <v>0</v>
      </c>
      <c r="E270" s="31">
        <v>0</v>
      </c>
      <c r="F270" s="10">
        <f t="shared" si="18"/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39">
        <f t="shared" si="19"/>
        <v>0</v>
      </c>
      <c r="Z270" s="352" t="str">
        <f t="shared" si="16"/>
        <v/>
      </c>
      <c r="AA270" s="352" t="str">
        <f>IF(C270&lt;'ÇËSHTJE PENALE'!H270,"Kujdes","")</f>
        <v/>
      </c>
      <c r="AB270" s="352" t="str">
        <f t="shared" si="17"/>
        <v/>
      </c>
      <c r="AC270" s="352" t="str">
        <f>IF('ÇËSHTJE PENALE'!H270=0,IF(C270&gt;0,"Kujdes",""),"")</f>
        <v/>
      </c>
      <c r="AD270" s="352" t="str">
        <f>IF(D270&lt;'ÇËSHTJE PENALE'!I270,"Kujdes","")</f>
        <v/>
      </c>
      <c r="AE270" s="352" t="str">
        <f>IF(E270&lt;'ÇËSHTJE PENALE'!J270,"Kujdes","")</f>
        <v/>
      </c>
    </row>
    <row r="271" spans="2:31" ht="18.75" x14ac:dyDescent="0.3">
      <c r="B271" s="11">
        <v>305</v>
      </c>
      <c r="C271" s="31">
        <v>5</v>
      </c>
      <c r="D271" s="31">
        <v>0</v>
      </c>
      <c r="E271" s="31">
        <v>0</v>
      </c>
      <c r="F271" s="10">
        <f t="shared" si="18"/>
        <v>5</v>
      </c>
      <c r="G271" s="31">
        <v>0</v>
      </c>
      <c r="H271" s="31">
        <v>0</v>
      </c>
      <c r="I271" s="31">
        <v>0</v>
      </c>
      <c r="J271" s="31">
        <v>0</v>
      </c>
      <c r="K271" s="31">
        <v>5</v>
      </c>
      <c r="L271" s="32">
        <v>1</v>
      </c>
      <c r="M271" s="32">
        <v>4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39">
        <f t="shared" si="19"/>
        <v>5</v>
      </c>
      <c r="Z271" s="352" t="str">
        <f t="shared" si="16"/>
        <v/>
      </c>
      <c r="AA271" s="352" t="str">
        <f>IF(C271&lt;'ÇËSHTJE PENALE'!H271,"Kujdes","")</f>
        <v/>
      </c>
      <c r="AB271" s="352" t="str">
        <f t="shared" si="17"/>
        <v/>
      </c>
      <c r="AC271" s="352" t="str">
        <f>IF('ÇËSHTJE PENALE'!H271=0,IF(C271&gt;0,"Kujdes",""),"")</f>
        <v/>
      </c>
      <c r="AD271" s="352" t="str">
        <f>IF(D271&lt;'ÇËSHTJE PENALE'!I271,"Kujdes","")</f>
        <v/>
      </c>
      <c r="AE271" s="352" t="str">
        <f>IF(E271&lt;'ÇËSHTJE PENALE'!J271,"Kujdes","")</f>
        <v/>
      </c>
    </row>
    <row r="272" spans="2:31" ht="18.75" x14ac:dyDescent="0.3">
      <c r="B272" s="5" t="s">
        <v>461</v>
      </c>
      <c r="C272" s="31">
        <v>0</v>
      </c>
      <c r="D272" s="31">
        <v>0</v>
      </c>
      <c r="E272" s="31">
        <v>0</v>
      </c>
      <c r="F272" s="10">
        <f t="shared" si="18"/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2">
        <v>0</v>
      </c>
      <c r="M272" s="32">
        <v>0</v>
      </c>
      <c r="N272" s="32">
        <v>0</v>
      </c>
      <c r="O272" s="32">
        <v>0</v>
      </c>
      <c r="P272" s="32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39">
        <f t="shared" si="19"/>
        <v>0</v>
      </c>
      <c r="Z272" s="352" t="str">
        <f t="shared" si="16"/>
        <v/>
      </c>
      <c r="AA272" s="352" t="str">
        <f>IF(C272&lt;'ÇËSHTJE PENALE'!H272,"Kujdes","")</f>
        <v/>
      </c>
      <c r="AB272" s="352" t="str">
        <f t="shared" si="17"/>
        <v/>
      </c>
      <c r="AC272" s="352" t="str">
        <f>IF('ÇËSHTJE PENALE'!H272=0,IF(C272&gt;0,"Kujdes",""),"")</f>
        <v/>
      </c>
      <c r="AD272" s="352" t="str">
        <f>IF(D272&lt;'ÇËSHTJE PENALE'!I272,"Kujdes","")</f>
        <v/>
      </c>
      <c r="AE272" s="352" t="str">
        <f>IF(E272&lt;'ÇËSHTJE PENALE'!J272,"Kujdes","")</f>
        <v/>
      </c>
    </row>
    <row r="273" spans="2:31" ht="18.75" x14ac:dyDescent="0.3">
      <c r="B273" s="5" t="s">
        <v>93</v>
      </c>
      <c r="C273" s="31">
        <v>0</v>
      </c>
      <c r="D273" s="31">
        <v>0</v>
      </c>
      <c r="E273" s="31">
        <v>0</v>
      </c>
      <c r="F273" s="10">
        <f t="shared" si="18"/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39">
        <f t="shared" si="19"/>
        <v>0</v>
      </c>
      <c r="Z273" s="352" t="str">
        <f t="shared" si="16"/>
        <v/>
      </c>
      <c r="AA273" s="352" t="str">
        <f>IF(C273&lt;'ÇËSHTJE PENALE'!H273,"Kujdes","")</f>
        <v/>
      </c>
      <c r="AB273" s="352" t="str">
        <f t="shared" si="17"/>
        <v/>
      </c>
      <c r="AC273" s="352" t="str">
        <f>IF('ÇËSHTJE PENALE'!H273=0,IF(C273&gt;0,"Kujdes",""),"")</f>
        <v/>
      </c>
      <c r="AD273" s="352" t="str">
        <f>IF(D273&lt;'ÇËSHTJE PENALE'!I273,"Kujdes","")</f>
        <v/>
      </c>
      <c r="AE273" s="352" t="str">
        <f>IF(E273&lt;'ÇËSHTJE PENALE'!J273,"Kujdes","")</f>
        <v/>
      </c>
    </row>
    <row r="274" spans="2:31" ht="18.75" x14ac:dyDescent="0.3">
      <c r="B274" s="5" t="s">
        <v>94</v>
      </c>
      <c r="C274" s="31">
        <v>0</v>
      </c>
      <c r="D274" s="31">
        <v>0</v>
      </c>
      <c r="E274" s="31">
        <v>0</v>
      </c>
      <c r="F274" s="10">
        <f t="shared" si="18"/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39">
        <f t="shared" si="19"/>
        <v>0</v>
      </c>
      <c r="Z274" s="352" t="str">
        <f t="shared" si="16"/>
        <v/>
      </c>
      <c r="AA274" s="352" t="str">
        <f>IF(C274&lt;'ÇËSHTJE PENALE'!H274,"Kujdes","")</f>
        <v/>
      </c>
      <c r="AB274" s="352" t="str">
        <f t="shared" si="17"/>
        <v/>
      </c>
      <c r="AC274" s="352" t="str">
        <f>IF('ÇËSHTJE PENALE'!H274=0,IF(C274&gt;0,"Kujdes",""),"")</f>
        <v/>
      </c>
      <c r="AD274" s="352" t="str">
        <f>IF(D274&lt;'ÇËSHTJE PENALE'!I274,"Kujdes","")</f>
        <v/>
      </c>
      <c r="AE274" s="352" t="str">
        <f>IF(E274&lt;'ÇËSHTJE PENALE'!J274,"Kujdes","")</f>
        <v/>
      </c>
    </row>
    <row r="275" spans="2:31" ht="18.75" x14ac:dyDescent="0.3">
      <c r="B275" s="5">
        <v>309</v>
      </c>
      <c r="C275" s="31">
        <v>0</v>
      </c>
      <c r="D275" s="31">
        <v>0</v>
      </c>
      <c r="E275" s="31">
        <v>0</v>
      </c>
      <c r="F275" s="10">
        <f t="shared" si="18"/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39">
        <f t="shared" si="19"/>
        <v>0</v>
      </c>
      <c r="Z275" s="352" t="str">
        <f t="shared" ref="Z275:Z345" si="20">IF(C275=L275+M275+N275+O275+P275+Q275+R275+S275+T275+U275+V275+W275+X275,"","Kujdes")</f>
        <v/>
      </c>
      <c r="AA275" s="352" t="str">
        <f>IF(C275&lt;'ÇËSHTJE PENALE'!H275,"Kujdes","")</f>
        <v/>
      </c>
      <c r="AB275" s="352" t="str">
        <f t="shared" si="17"/>
        <v/>
      </c>
      <c r="AC275" s="352" t="str">
        <f>IF('ÇËSHTJE PENALE'!H275=0,IF(C275&gt;0,"Kujdes",""),"")</f>
        <v/>
      </c>
      <c r="AD275" s="352" t="str">
        <f>IF(D275&lt;'ÇËSHTJE PENALE'!I275,"Kujdes","")</f>
        <v/>
      </c>
      <c r="AE275" s="352" t="str">
        <f>IF(E275&lt;'ÇËSHTJE PENALE'!J275,"Kujdes","")</f>
        <v/>
      </c>
    </row>
    <row r="276" spans="2:31" ht="18.75" x14ac:dyDescent="0.3">
      <c r="B276" s="11">
        <v>311</v>
      </c>
      <c r="C276" s="31">
        <v>0</v>
      </c>
      <c r="D276" s="31">
        <v>0</v>
      </c>
      <c r="E276" s="31">
        <v>0</v>
      </c>
      <c r="F276" s="10">
        <f t="shared" si="18"/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39">
        <f t="shared" si="19"/>
        <v>0</v>
      </c>
      <c r="Z276" s="352" t="str">
        <f t="shared" si="20"/>
        <v/>
      </c>
      <c r="AA276" s="352" t="str">
        <f>IF(C276&lt;'ÇËSHTJE PENALE'!H276,"Kujdes","")</f>
        <v/>
      </c>
      <c r="AB276" s="352" t="str">
        <f t="shared" si="17"/>
        <v/>
      </c>
      <c r="AC276" s="352" t="str">
        <f>IF('ÇËSHTJE PENALE'!H276=0,IF(C276&gt;0,"Kujdes",""),"")</f>
        <v/>
      </c>
      <c r="AD276" s="352" t="str">
        <f>IF(D276&lt;'ÇËSHTJE PENALE'!I276,"Kujdes","")</f>
        <v/>
      </c>
      <c r="AE276" s="352" t="str">
        <f>IF(E276&lt;'ÇËSHTJE PENALE'!J276,"Kujdes","")</f>
        <v/>
      </c>
    </row>
    <row r="277" spans="2:31" ht="18.75" x14ac:dyDescent="0.3">
      <c r="B277" s="5">
        <v>312</v>
      </c>
      <c r="C277" s="31">
        <v>0</v>
      </c>
      <c r="D277" s="31">
        <v>0</v>
      </c>
      <c r="E277" s="31">
        <v>0</v>
      </c>
      <c r="F277" s="10">
        <f t="shared" si="18"/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39">
        <f t="shared" si="19"/>
        <v>0</v>
      </c>
      <c r="Z277" s="352" t="str">
        <f t="shared" si="20"/>
        <v/>
      </c>
      <c r="AA277" s="352" t="str">
        <f>IF(C277&lt;'ÇËSHTJE PENALE'!H277,"Kujdes","")</f>
        <v/>
      </c>
      <c r="AB277" s="352" t="str">
        <f t="shared" si="17"/>
        <v/>
      </c>
      <c r="AC277" s="352" t="str">
        <f>IF('ÇËSHTJE PENALE'!H277=0,IF(C277&gt;0,"Kujdes",""),"")</f>
        <v/>
      </c>
      <c r="AD277" s="352" t="str">
        <f>IF(D277&lt;'ÇËSHTJE PENALE'!I277,"Kujdes","")</f>
        <v/>
      </c>
      <c r="AE277" s="352" t="str">
        <f>IF(E277&lt;'ÇËSHTJE PENALE'!J277,"Kujdes","")</f>
        <v/>
      </c>
    </row>
    <row r="278" spans="2:31" ht="18.75" x14ac:dyDescent="0.3">
      <c r="B278" s="5" t="s">
        <v>95</v>
      </c>
      <c r="C278" s="31">
        <v>0</v>
      </c>
      <c r="D278" s="31">
        <v>0</v>
      </c>
      <c r="E278" s="31">
        <v>0</v>
      </c>
      <c r="F278" s="10">
        <f t="shared" si="18"/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39">
        <f t="shared" si="19"/>
        <v>0</v>
      </c>
      <c r="Z278" s="352" t="str">
        <f t="shared" si="20"/>
        <v/>
      </c>
      <c r="AA278" s="352" t="str">
        <f>IF(C278&lt;'ÇËSHTJE PENALE'!H278,"Kujdes","")</f>
        <v/>
      </c>
      <c r="AB278" s="352" t="str">
        <f t="shared" si="17"/>
        <v/>
      </c>
      <c r="AC278" s="352" t="str">
        <f>IF('ÇËSHTJE PENALE'!H278=0,IF(C278&gt;0,"Kujdes",""),"")</f>
        <v/>
      </c>
      <c r="AD278" s="352" t="str">
        <f>IF(D278&lt;'ÇËSHTJE PENALE'!I278,"Kujdes","")</f>
        <v/>
      </c>
      <c r="AE278" s="352" t="str">
        <f>IF(E278&lt;'ÇËSHTJE PENALE'!J278,"Kujdes","")</f>
        <v/>
      </c>
    </row>
    <row r="279" spans="2:31" ht="18.75" x14ac:dyDescent="0.3">
      <c r="B279" s="5">
        <v>313</v>
      </c>
      <c r="C279" s="31">
        <v>0</v>
      </c>
      <c r="D279" s="31">
        <v>0</v>
      </c>
      <c r="E279" s="31">
        <v>0</v>
      </c>
      <c r="F279" s="10">
        <f t="shared" si="18"/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39">
        <f t="shared" si="19"/>
        <v>0</v>
      </c>
      <c r="Z279" s="352" t="str">
        <f t="shared" si="20"/>
        <v/>
      </c>
      <c r="AA279" s="352" t="str">
        <f>IF(C279&lt;'ÇËSHTJE PENALE'!H279,"Kujdes","")</f>
        <v/>
      </c>
      <c r="AB279" s="352" t="str">
        <f t="shared" si="17"/>
        <v/>
      </c>
      <c r="AC279" s="352" t="str">
        <f>IF('ÇËSHTJE PENALE'!H279=0,IF(C279&gt;0,"Kujdes",""),"")</f>
        <v/>
      </c>
      <c r="AD279" s="352" t="str">
        <f>IF(D279&lt;'ÇËSHTJE PENALE'!I279,"Kujdes","")</f>
        <v/>
      </c>
      <c r="AE279" s="352" t="str">
        <f>IF(E279&lt;'ÇËSHTJE PENALE'!J279,"Kujdes","")</f>
        <v/>
      </c>
    </row>
    <row r="280" spans="2:31" ht="18.75" x14ac:dyDescent="0.3">
      <c r="B280" s="5" t="s">
        <v>96</v>
      </c>
      <c r="C280" s="31">
        <v>0</v>
      </c>
      <c r="D280" s="31">
        <v>0</v>
      </c>
      <c r="E280" s="31">
        <v>0</v>
      </c>
      <c r="F280" s="10">
        <f t="shared" si="18"/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39">
        <f t="shared" si="19"/>
        <v>0</v>
      </c>
      <c r="Z280" s="352" t="str">
        <f t="shared" si="20"/>
        <v/>
      </c>
      <c r="AA280" s="352" t="str">
        <f>IF(C280&lt;'ÇËSHTJE PENALE'!H280,"Kujdes","")</f>
        <v/>
      </c>
      <c r="AB280" s="352" t="str">
        <f t="shared" si="17"/>
        <v/>
      </c>
      <c r="AC280" s="352" t="str">
        <f>IF('ÇËSHTJE PENALE'!H280=0,IF(C280&gt;0,"Kujdes",""),"")</f>
        <v/>
      </c>
      <c r="AD280" s="352" t="str">
        <f>IF(D280&lt;'ÇËSHTJE PENALE'!I280,"Kujdes","")</f>
        <v/>
      </c>
      <c r="AE280" s="352" t="str">
        <f>IF(E280&lt;'ÇËSHTJE PENALE'!J280,"Kujdes","")</f>
        <v/>
      </c>
    </row>
    <row r="281" spans="2:31" ht="18.75" x14ac:dyDescent="0.3">
      <c r="B281" s="5" t="s">
        <v>97</v>
      </c>
      <c r="C281" s="31">
        <v>0</v>
      </c>
      <c r="D281" s="31">
        <v>0</v>
      </c>
      <c r="E281" s="31">
        <v>0</v>
      </c>
      <c r="F281" s="10">
        <f t="shared" si="18"/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2">
        <v>0</v>
      </c>
      <c r="V281" s="32">
        <v>0</v>
      </c>
      <c r="W281" s="32">
        <v>0</v>
      </c>
      <c r="X281" s="32">
        <v>0</v>
      </c>
      <c r="Y281" s="339">
        <f t="shared" si="19"/>
        <v>0</v>
      </c>
      <c r="Z281" s="352" t="str">
        <f t="shared" si="20"/>
        <v/>
      </c>
      <c r="AA281" s="352" t="str">
        <f>IF(C281&lt;'ÇËSHTJE PENALE'!H281,"Kujdes","")</f>
        <v/>
      </c>
      <c r="AB281" s="352" t="str">
        <f t="shared" si="17"/>
        <v/>
      </c>
      <c r="AC281" s="352" t="str">
        <f>IF('ÇËSHTJE PENALE'!H281=0,IF(C281&gt;0,"Kujdes",""),"")</f>
        <v/>
      </c>
      <c r="AD281" s="352" t="str">
        <f>IF(D281&lt;'ÇËSHTJE PENALE'!I281,"Kujdes","")</f>
        <v/>
      </c>
      <c r="AE281" s="352" t="str">
        <f>IF(E281&lt;'ÇËSHTJE PENALE'!J281,"Kujdes","")</f>
        <v/>
      </c>
    </row>
    <row r="282" spans="2:31" ht="18.75" x14ac:dyDescent="0.3">
      <c r="B282" s="5">
        <v>314</v>
      </c>
      <c r="C282" s="31">
        <v>0</v>
      </c>
      <c r="D282" s="31">
        <v>0</v>
      </c>
      <c r="E282" s="31">
        <v>0</v>
      </c>
      <c r="F282" s="10">
        <f t="shared" si="18"/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39">
        <f t="shared" si="19"/>
        <v>0</v>
      </c>
      <c r="Z282" s="352" t="str">
        <f t="shared" si="20"/>
        <v/>
      </c>
      <c r="AA282" s="352" t="str">
        <f>IF(C282&lt;'ÇËSHTJE PENALE'!H282,"Kujdes","")</f>
        <v/>
      </c>
      <c r="AB282" s="352" t="str">
        <f t="shared" si="17"/>
        <v/>
      </c>
      <c r="AC282" s="352" t="str">
        <f>IF('ÇËSHTJE PENALE'!H282=0,IF(C282&gt;0,"Kujdes",""),"")</f>
        <v/>
      </c>
      <c r="AD282" s="352" t="str">
        <f>IF(D282&lt;'ÇËSHTJE PENALE'!I282,"Kujdes","")</f>
        <v/>
      </c>
      <c r="AE282" s="352" t="str">
        <f>IF(E282&lt;'ÇËSHTJE PENALE'!J282,"Kujdes","")</f>
        <v/>
      </c>
    </row>
    <row r="283" spans="2:31" ht="18.75" x14ac:dyDescent="0.3">
      <c r="B283" s="5">
        <v>316</v>
      </c>
      <c r="C283" s="31">
        <v>0</v>
      </c>
      <c r="D283" s="31">
        <v>0</v>
      </c>
      <c r="E283" s="31">
        <v>0</v>
      </c>
      <c r="F283" s="10">
        <f t="shared" si="18"/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39">
        <f t="shared" si="19"/>
        <v>0</v>
      </c>
      <c r="Z283" s="352" t="str">
        <f t="shared" si="20"/>
        <v/>
      </c>
      <c r="AA283" s="352" t="str">
        <f>IF(C283&lt;'ÇËSHTJE PENALE'!H283,"Kujdes","")</f>
        <v/>
      </c>
      <c r="AB283" s="352" t="str">
        <f t="shared" si="17"/>
        <v/>
      </c>
      <c r="AC283" s="352" t="str">
        <f>IF('ÇËSHTJE PENALE'!H283=0,IF(C283&gt;0,"Kujdes",""),"")</f>
        <v/>
      </c>
      <c r="AD283" s="352" t="str">
        <f>IF(D283&lt;'ÇËSHTJE PENALE'!I283,"Kujdes","")</f>
        <v/>
      </c>
      <c r="AE283" s="352" t="str">
        <f>IF(E283&lt;'ÇËSHTJE PENALE'!J283,"Kujdes","")</f>
        <v/>
      </c>
    </row>
    <row r="284" spans="2:31" ht="18.75" x14ac:dyDescent="0.3">
      <c r="B284" s="5">
        <v>317</v>
      </c>
      <c r="C284" s="31">
        <v>0</v>
      </c>
      <c r="D284" s="31">
        <v>0</v>
      </c>
      <c r="E284" s="31">
        <v>0</v>
      </c>
      <c r="F284" s="10">
        <f t="shared" si="18"/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39">
        <f t="shared" si="19"/>
        <v>0</v>
      </c>
      <c r="Z284" s="352" t="str">
        <f t="shared" si="20"/>
        <v/>
      </c>
      <c r="AA284" s="352" t="str">
        <f>IF(C284&lt;'ÇËSHTJE PENALE'!H284,"Kujdes","")</f>
        <v/>
      </c>
      <c r="AB284" s="352" t="str">
        <f t="shared" si="17"/>
        <v/>
      </c>
      <c r="AC284" s="352" t="str">
        <f>IF('ÇËSHTJE PENALE'!H284=0,IF(C284&gt;0,"Kujdes",""),"")</f>
        <v/>
      </c>
      <c r="AD284" s="352" t="str">
        <f>IF(D284&lt;'ÇËSHTJE PENALE'!I284,"Kujdes","")</f>
        <v/>
      </c>
      <c r="AE284" s="352" t="str">
        <f>IF(E284&lt;'ÇËSHTJE PENALE'!J284,"Kujdes","")</f>
        <v/>
      </c>
    </row>
    <row r="285" spans="2:31" ht="18.75" x14ac:dyDescent="0.3">
      <c r="B285" s="5">
        <v>319</v>
      </c>
      <c r="C285" s="31">
        <v>0</v>
      </c>
      <c r="D285" s="31">
        <v>0</v>
      </c>
      <c r="E285" s="31">
        <v>0</v>
      </c>
      <c r="F285" s="10">
        <f t="shared" si="18"/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39">
        <f t="shared" si="19"/>
        <v>0</v>
      </c>
      <c r="Z285" s="352" t="str">
        <f t="shared" si="20"/>
        <v/>
      </c>
      <c r="AA285" s="352" t="str">
        <f>IF(C285&lt;'ÇËSHTJE PENALE'!H285,"Kujdes","")</f>
        <v/>
      </c>
      <c r="AB285" s="352" t="str">
        <f t="shared" si="17"/>
        <v/>
      </c>
      <c r="AC285" s="352" t="str">
        <f>IF('ÇËSHTJE PENALE'!H285=0,IF(C285&gt;0,"Kujdes",""),"")</f>
        <v/>
      </c>
      <c r="AD285" s="352" t="str">
        <f>IF(D285&lt;'ÇËSHTJE PENALE'!I285,"Kujdes","")</f>
        <v/>
      </c>
      <c r="AE285" s="352" t="str">
        <f>IF(E285&lt;'ÇËSHTJE PENALE'!J285,"Kujdes","")</f>
        <v/>
      </c>
    </row>
    <row r="286" spans="2:31" ht="18.75" x14ac:dyDescent="0.3">
      <c r="B286" s="5" t="s">
        <v>98</v>
      </c>
      <c r="C286" s="31">
        <v>0</v>
      </c>
      <c r="D286" s="31">
        <v>0</v>
      </c>
      <c r="E286" s="31">
        <v>0</v>
      </c>
      <c r="F286" s="10">
        <f t="shared" si="18"/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39">
        <f t="shared" si="19"/>
        <v>0</v>
      </c>
      <c r="Z286" s="352" t="str">
        <f t="shared" si="20"/>
        <v/>
      </c>
      <c r="AA286" s="352" t="str">
        <f>IF(C286&lt;'ÇËSHTJE PENALE'!H286,"Kujdes","")</f>
        <v/>
      </c>
      <c r="AB286" s="352" t="str">
        <f t="shared" si="17"/>
        <v/>
      </c>
      <c r="AC286" s="352" t="str">
        <f>IF('ÇËSHTJE PENALE'!H286=0,IF(C286&gt;0,"Kujdes",""),"")</f>
        <v/>
      </c>
      <c r="AD286" s="352" t="str">
        <f>IF(D286&lt;'ÇËSHTJE PENALE'!I286,"Kujdes","")</f>
        <v/>
      </c>
      <c r="AE286" s="352" t="str">
        <f>IF(E286&lt;'ÇËSHTJE PENALE'!J286,"Kujdes","")</f>
        <v/>
      </c>
    </row>
    <row r="287" spans="2:31" ht="18.75" x14ac:dyDescent="0.3">
      <c r="B287" s="11" t="s">
        <v>443</v>
      </c>
      <c r="C287" s="31">
        <v>0</v>
      </c>
      <c r="D287" s="31">
        <v>0</v>
      </c>
      <c r="E287" s="31">
        <v>0</v>
      </c>
      <c r="F287" s="10">
        <f t="shared" si="18"/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39">
        <f t="shared" si="19"/>
        <v>0</v>
      </c>
      <c r="Z287" s="352" t="str">
        <f t="shared" si="20"/>
        <v/>
      </c>
      <c r="AA287" s="352" t="str">
        <f>IF(C287&lt;'ÇËSHTJE PENALE'!H287,"Kujdes","")</f>
        <v/>
      </c>
      <c r="AB287" s="352" t="str">
        <f t="shared" si="17"/>
        <v/>
      </c>
      <c r="AC287" s="352" t="str">
        <f>IF('ÇËSHTJE PENALE'!H287=0,IF(C287&gt;0,"Kujdes",""),"")</f>
        <v/>
      </c>
      <c r="AD287" s="352" t="str">
        <f>IF(D287&lt;'ÇËSHTJE PENALE'!I287,"Kujdes","")</f>
        <v/>
      </c>
      <c r="AE287" s="352" t="str">
        <f>IF(E287&lt;'ÇËSHTJE PENALE'!J287,"Kujdes","")</f>
        <v/>
      </c>
    </row>
    <row r="288" spans="2:31" ht="18.75" x14ac:dyDescent="0.3">
      <c r="B288" s="11" t="s">
        <v>444</v>
      </c>
      <c r="C288" s="31">
        <v>0</v>
      </c>
      <c r="D288" s="31">
        <v>0</v>
      </c>
      <c r="E288" s="31">
        <v>0</v>
      </c>
      <c r="F288" s="10">
        <f t="shared" si="18"/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0</v>
      </c>
      <c r="Q288" s="32">
        <v>0</v>
      </c>
      <c r="R288" s="32">
        <v>0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39">
        <f t="shared" si="19"/>
        <v>0</v>
      </c>
      <c r="Z288" s="352" t="str">
        <f t="shared" si="20"/>
        <v/>
      </c>
      <c r="AA288" s="352" t="str">
        <f>IF(C288&lt;'ÇËSHTJE PENALE'!H288,"Kujdes","")</f>
        <v/>
      </c>
      <c r="AB288" s="352" t="str">
        <f t="shared" si="17"/>
        <v/>
      </c>
      <c r="AC288" s="352" t="str">
        <f>IF('ÇËSHTJE PENALE'!H288=0,IF(C288&gt;0,"Kujdes",""),"")</f>
        <v/>
      </c>
      <c r="AD288" s="352" t="str">
        <f>IF(D288&lt;'ÇËSHTJE PENALE'!I288,"Kujdes","")</f>
        <v/>
      </c>
      <c r="AE288" s="352" t="str">
        <f>IF(E288&lt;'ÇËSHTJE PENALE'!J288,"Kujdes","")</f>
        <v/>
      </c>
    </row>
    <row r="289" spans="2:31" ht="18.75" x14ac:dyDescent="0.3">
      <c r="B289" s="11" t="s">
        <v>445</v>
      </c>
      <c r="C289" s="31">
        <v>0</v>
      </c>
      <c r="D289" s="31">
        <v>0</v>
      </c>
      <c r="E289" s="31">
        <v>0</v>
      </c>
      <c r="F289" s="10">
        <f t="shared" si="18"/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39">
        <f t="shared" si="19"/>
        <v>0</v>
      </c>
      <c r="Z289" s="352" t="str">
        <f t="shared" si="20"/>
        <v/>
      </c>
      <c r="AA289" s="352" t="str">
        <f>IF(C289&lt;'ÇËSHTJE PENALE'!H289,"Kujdes","")</f>
        <v/>
      </c>
      <c r="AB289" s="352" t="str">
        <f t="shared" si="17"/>
        <v/>
      </c>
      <c r="AC289" s="352" t="str">
        <f>IF('ÇËSHTJE PENALE'!H289=0,IF(C289&gt;0,"Kujdes",""),"")</f>
        <v/>
      </c>
      <c r="AD289" s="352" t="str">
        <f>IF(D289&lt;'ÇËSHTJE PENALE'!I289,"Kujdes","")</f>
        <v/>
      </c>
      <c r="AE289" s="352" t="str">
        <f>IF(E289&lt;'ÇËSHTJE PENALE'!J289,"Kujdes","")</f>
        <v/>
      </c>
    </row>
    <row r="290" spans="2:31" ht="18.75" x14ac:dyDescent="0.3">
      <c r="B290" s="11" t="s">
        <v>446</v>
      </c>
      <c r="C290" s="31">
        <v>0</v>
      </c>
      <c r="D290" s="31">
        <v>0</v>
      </c>
      <c r="E290" s="31">
        <v>0</v>
      </c>
      <c r="F290" s="10">
        <f t="shared" si="18"/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39">
        <f t="shared" si="19"/>
        <v>0</v>
      </c>
      <c r="Z290" s="352" t="str">
        <f t="shared" si="20"/>
        <v/>
      </c>
      <c r="AA290" s="352" t="str">
        <f>IF(C290&lt;'ÇËSHTJE PENALE'!H290,"Kujdes","")</f>
        <v/>
      </c>
      <c r="AB290" s="352" t="str">
        <f t="shared" si="17"/>
        <v/>
      </c>
      <c r="AC290" s="352" t="str">
        <f>IF('ÇËSHTJE PENALE'!H290=0,IF(C290&gt;0,"Kujdes",""),"")</f>
        <v/>
      </c>
      <c r="AD290" s="352" t="str">
        <f>IF(D290&lt;'ÇËSHTJE PENALE'!I290,"Kujdes","")</f>
        <v/>
      </c>
      <c r="AE290" s="352" t="str">
        <f>IF(E290&lt;'ÇËSHTJE PENALE'!J290,"Kujdes","")</f>
        <v/>
      </c>
    </row>
    <row r="291" spans="2:31" ht="18.75" x14ac:dyDescent="0.3">
      <c r="B291" s="11" t="s">
        <v>447</v>
      </c>
      <c r="C291" s="31">
        <v>0</v>
      </c>
      <c r="D291" s="31">
        <v>0</v>
      </c>
      <c r="E291" s="31">
        <v>0</v>
      </c>
      <c r="F291" s="10">
        <f t="shared" si="18"/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2">
        <v>0</v>
      </c>
      <c r="M291" s="32">
        <v>0</v>
      </c>
      <c r="N291" s="32">
        <v>0</v>
      </c>
      <c r="O291" s="32">
        <v>0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39">
        <f t="shared" si="19"/>
        <v>0</v>
      </c>
      <c r="Z291" s="352" t="str">
        <f t="shared" si="20"/>
        <v/>
      </c>
      <c r="AA291" s="352" t="str">
        <f>IF(C291&lt;'ÇËSHTJE PENALE'!H291,"Kujdes","")</f>
        <v/>
      </c>
      <c r="AB291" s="352" t="str">
        <f t="shared" si="17"/>
        <v/>
      </c>
      <c r="AC291" s="352" t="str">
        <f>IF('ÇËSHTJE PENALE'!H291=0,IF(C291&gt;0,"Kujdes",""),"")</f>
        <v/>
      </c>
      <c r="AD291" s="352" t="str">
        <f>IF(D291&lt;'ÇËSHTJE PENALE'!I291,"Kujdes","")</f>
        <v/>
      </c>
      <c r="AE291" s="352" t="str">
        <f>IF(E291&lt;'ÇËSHTJE PENALE'!J291,"Kujdes","")</f>
        <v/>
      </c>
    </row>
    <row r="292" spans="2:31" ht="18.75" x14ac:dyDescent="0.3">
      <c r="B292" s="11" t="s">
        <v>448</v>
      </c>
      <c r="C292" s="31">
        <v>0</v>
      </c>
      <c r="D292" s="31">
        <v>0</v>
      </c>
      <c r="E292" s="31">
        <v>0</v>
      </c>
      <c r="F292" s="10">
        <f t="shared" si="18"/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39">
        <f t="shared" si="19"/>
        <v>0</v>
      </c>
      <c r="Z292" s="352" t="str">
        <f t="shared" si="20"/>
        <v/>
      </c>
      <c r="AA292" s="352" t="str">
        <f>IF(C292&lt;'ÇËSHTJE PENALE'!H292,"Kujdes","")</f>
        <v/>
      </c>
      <c r="AB292" s="352" t="str">
        <f t="shared" si="17"/>
        <v/>
      </c>
      <c r="AC292" s="352" t="str">
        <f>IF('ÇËSHTJE PENALE'!H292=0,IF(C292&gt;0,"Kujdes",""),"")</f>
        <v/>
      </c>
      <c r="AD292" s="352" t="str">
        <f>IF(D292&lt;'ÇËSHTJE PENALE'!I292,"Kujdes","")</f>
        <v/>
      </c>
      <c r="AE292" s="352" t="str">
        <f>IF(E292&lt;'ÇËSHTJE PENALE'!J292,"Kujdes","")</f>
        <v/>
      </c>
    </row>
    <row r="293" spans="2:31" ht="18.75" x14ac:dyDescent="0.3">
      <c r="B293" s="5" t="s">
        <v>99</v>
      </c>
      <c r="C293" s="31">
        <v>0</v>
      </c>
      <c r="D293" s="31">
        <v>0</v>
      </c>
      <c r="E293" s="31">
        <v>0</v>
      </c>
      <c r="F293" s="10">
        <f t="shared" si="18"/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32">
        <v>0</v>
      </c>
      <c r="R293" s="32">
        <v>0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39">
        <f t="shared" si="19"/>
        <v>0</v>
      </c>
      <c r="Z293" s="352" t="str">
        <f t="shared" si="20"/>
        <v/>
      </c>
      <c r="AA293" s="352" t="str">
        <f>IF(C293&lt;'ÇËSHTJE PENALE'!H293,"Kujdes","")</f>
        <v/>
      </c>
      <c r="AB293" s="352" t="str">
        <f t="shared" si="17"/>
        <v/>
      </c>
      <c r="AC293" s="352" t="str">
        <f>IF('ÇËSHTJE PENALE'!H293=0,IF(C293&gt;0,"Kujdes",""),"")</f>
        <v/>
      </c>
      <c r="AD293" s="352" t="str">
        <f>IF(D293&lt;'ÇËSHTJE PENALE'!I293,"Kujdes","")</f>
        <v/>
      </c>
      <c r="AE293" s="352" t="str">
        <f>IF(E293&lt;'ÇËSHTJE PENALE'!J293,"Kujdes","")</f>
        <v/>
      </c>
    </row>
    <row r="294" spans="2:31" ht="18.75" x14ac:dyDescent="0.3">
      <c r="B294" s="5">
        <v>323</v>
      </c>
      <c r="C294" s="31">
        <v>7</v>
      </c>
      <c r="D294" s="31">
        <v>0</v>
      </c>
      <c r="E294" s="31">
        <v>0</v>
      </c>
      <c r="F294" s="10">
        <f t="shared" si="18"/>
        <v>7</v>
      </c>
      <c r="G294" s="31">
        <v>0</v>
      </c>
      <c r="H294" s="31">
        <v>2</v>
      </c>
      <c r="I294" s="31">
        <v>0</v>
      </c>
      <c r="J294" s="31">
        <v>0</v>
      </c>
      <c r="K294" s="31">
        <v>7</v>
      </c>
      <c r="L294" s="32">
        <v>0</v>
      </c>
      <c r="M294" s="32">
        <v>7</v>
      </c>
      <c r="N294" s="32">
        <v>0</v>
      </c>
      <c r="O294" s="32">
        <v>0</v>
      </c>
      <c r="P294" s="32">
        <v>0</v>
      </c>
      <c r="Q294" s="32">
        <v>0</v>
      </c>
      <c r="R294" s="32">
        <v>0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39">
        <f t="shared" si="19"/>
        <v>7</v>
      </c>
      <c r="Z294" s="352" t="str">
        <f t="shared" si="20"/>
        <v/>
      </c>
      <c r="AA294" s="352" t="str">
        <f>IF(C294&lt;'ÇËSHTJE PENALE'!H294,"Kujdes","")</f>
        <v/>
      </c>
      <c r="AB294" s="352" t="str">
        <f t="shared" si="17"/>
        <v/>
      </c>
      <c r="AC294" s="352" t="str">
        <f>IF('ÇËSHTJE PENALE'!H294=0,IF(C294&gt;0,"Kujdes",""),"")</f>
        <v/>
      </c>
      <c r="AD294" s="352" t="str">
        <f>IF(D294&lt;'ÇËSHTJE PENALE'!I294,"Kujdes","")</f>
        <v/>
      </c>
      <c r="AE294" s="352" t="str">
        <f>IF(E294&lt;'ÇËSHTJE PENALE'!J294,"Kujdes","")</f>
        <v/>
      </c>
    </row>
    <row r="295" spans="2:31" ht="18.75" x14ac:dyDescent="0.3">
      <c r="B295" s="5">
        <v>324</v>
      </c>
      <c r="C295" s="31">
        <v>12</v>
      </c>
      <c r="D295" s="31">
        <v>0</v>
      </c>
      <c r="E295" s="31">
        <v>0</v>
      </c>
      <c r="F295" s="10">
        <f t="shared" si="18"/>
        <v>12</v>
      </c>
      <c r="G295" s="31">
        <v>2</v>
      </c>
      <c r="H295" s="31">
        <v>5</v>
      </c>
      <c r="I295" s="31">
        <v>0</v>
      </c>
      <c r="J295" s="31">
        <v>0</v>
      </c>
      <c r="K295" s="31">
        <v>12</v>
      </c>
      <c r="L295" s="32">
        <v>0</v>
      </c>
      <c r="M295" s="32">
        <v>11</v>
      </c>
      <c r="N295" s="32">
        <v>1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39">
        <f t="shared" si="19"/>
        <v>12</v>
      </c>
      <c r="Z295" s="352" t="str">
        <f t="shared" si="20"/>
        <v/>
      </c>
      <c r="AA295" s="352" t="str">
        <f>IF(C295&lt;'ÇËSHTJE PENALE'!H295,"Kujdes","")</f>
        <v/>
      </c>
      <c r="AB295" s="352" t="str">
        <f t="shared" si="17"/>
        <v/>
      </c>
      <c r="AC295" s="352" t="str">
        <f>IF('ÇËSHTJE PENALE'!H295=0,IF(C295&gt;0,"Kujdes",""),"")</f>
        <v/>
      </c>
      <c r="AD295" s="352" t="str">
        <f>IF(D295&lt;'ÇËSHTJE PENALE'!I295,"Kujdes","")</f>
        <v/>
      </c>
      <c r="AE295" s="352" t="str">
        <f>IF(E295&lt;'ÇËSHTJE PENALE'!J295,"Kujdes","")</f>
        <v/>
      </c>
    </row>
    <row r="296" spans="2:31" ht="18.75" x14ac:dyDescent="0.3">
      <c r="B296" s="11" t="s">
        <v>693</v>
      </c>
      <c r="C296" s="31">
        <v>0</v>
      </c>
      <c r="D296" s="31">
        <v>0</v>
      </c>
      <c r="E296" s="31">
        <v>0</v>
      </c>
      <c r="F296" s="10">
        <f t="shared" si="18"/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39">
        <f t="shared" si="19"/>
        <v>0</v>
      </c>
      <c r="Z296" s="352"/>
      <c r="AA296" s="352"/>
      <c r="AB296" s="352"/>
      <c r="AC296" s="352"/>
      <c r="AD296" s="352"/>
      <c r="AE296" s="352"/>
    </row>
    <row r="297" spans="2:31" ht="18.75" x14ac:dyDescent="0.3">
      <c r="B297" s="5">
        <v>325</v>
      </c>
      <c r="C297" s="31">
        <v>0</v>
      </c>
      <c r="D297" s="31">
        <v>0</v>
      </c>
      <c r="E297" s="31">
        <v>0</v>
      </c>
      <c r="F297" s="10">
        <f t="shared" si="18"/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39">
        <f t="shared" si="19"/>
        <v>0</v>
      </c>
      <c r="Z297" s="352" t="str">
        <f t="shared" si="20"/>
        <v/>
      </c>
      <c r="AA297" s="352" t="str">
        <f>IF(C297&lt;'ÇËSHTJE PENALE'!H297,"Kujdes","")</f>
        <v/>
      </c>
      <c r="AB297" s="352" t="str">
        <f t="shared" si="17"/>
        <v/>
      </c>
      <c r="AC297" s="352" t="str">
        <f>IF('ÇËSHTJE PENALE'!H297=0,IF(C297&gt;0,"Kujdes",""),"")</f>
        <v/>
      </c>
      <c r="AD297" s="352" t="str">
        <f>IF(D297&lt;'ÇËSHTJE PENALE'!I297,"Kujdes","")</f>
        <v/>
      </c>
      <c r="AE297" s="352" t="str">
        <f>IF(E297&lt;'ÇËSHTJE PENALE'!J297,"Kujdes","")</f>
        <v/>
      </c>
    </row>
    <row r="298" spans="2:31" ht="18.75" x14ac:dyDescent="0.3">
      <c r="B298" s="5">
        <v>326</v>
      </c>
      <c r="C298" s="31">
        <v>0</v>
      </c>
      <c r="D298" s="31">
        <v>0</v>
      </c>
      <c r="E298" s="31">
        <v>0</v>
      </c>
      <c r="F298" s="10">
        <f t="shared" si="18"/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39">
        <f t="shared" si="19"/>
        <v>0</v>
      </c>
      <c r="Z298" s="352" t="str">
        <f t="shared" si="20"/>
        <v/>
      </c>
      <c r="AA298" s="352" t="str">
        <f>IF(C298&lt;'ÇËSHTJE PENALE'!H298,"Kujdes","")</f>
        <v/>
      </c>
      <c r="AB298" s="352" t="str">
        <f t="shared" si="17"/>
        <v/>
      </c>
      <c r="AC298" s="352" t="str">
        <f>IF('ÇËSHTJE PENALE'!H298=0,IF(C298&gt;0,"Kujdes",""),"")</f>
        <v/>
      </c>
      <c r="AD298" s="352" t="str">
        <f>IF(D298&lt;'ÇËSHTJE PENALE'!I298,"Kujdes","")</f>
        <v/>
      </c>
      <c r="AE298" s="352" t="str">
        <f>IF(E298&lt;'ÇËSHTJE PENALE'!J298,"Kujdes","")</f>
        <v/>
      </c>
    </row>
    <row r="299" spans="2:31" ht="18.75" x14ac:dyDescent="0.3">
      <c r="B299" s="11" t="s">
        <v>449</v>
      </c>
      <c r="C299" s="31">
        <v>0</v>
      </c>
      <c r="D299" s="31">
        <v>0</v>
      </c>
      <c r="E299" s="31">
        <v>0</v>
      </c>
      <c r="F299" s="10">
        <f t="shared" si="18"/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32">
        <v>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39">
        <f t="shared" si="19"/>
        <v>0</v>
      </c>
      <c r="Z299" s="352" t="str">
        <f t="shared" si="20"/>
        <v/>
      </c>
      <c r="AA299" s="352" t="str">
        <f>IF(C299&lt;'ÇËSHTJE PENALE'!H299,"Kujdes","")</f>
        <v/>
      </c>
      <c r="AB299" s="352" t="str">
        <f t="shared" si="17"/>
        <v/>
      </c>
      <c r="AC299" s="352" t="str">
        <f>IF('ÇËSHTJE PENALE'!H299=0,IF(C299&gt;0,"Kujdes",""),"")</f>
        <v/>
      </c>
      <c r="AD299" s="352" t="str">
        <f>IF(D299&lt;'ÇËSHTJE PENALE'!I299,"Kujdes","")</f>
        <v/>
      </c>
      <c r="AE299" s="352" t="str">
        <f>IF(E299&lt;'ÇËSHTJE PENALE'!J299,"Kujdes","")</f>
        <v/>
      </c>
    </row>
    <row r="300" spans="2:31" ht="18.75" x14ac:dyDescent="0.3">
      <c r="B300" s="11">
        <v>327</v>
      </c>
      <c r="C300" s="31">
        <v>0</v>
      </c>
      <c r="D300" s="31">
        <v>0</v>
      </c>
      <c r="E300" s="31">
        <v>0</v>
      </c>
      <c r="F300" s="10">
        <f t="shared" si="18"/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39">
        <f t="shared" si="19"/>
        <v>0</v>
      </c>
      <c r="Z300" s="352" t="str">
        <f t="shared" si="20"/>
        <v/>
      </c>
      <c r="AA300" s="352" t="str">
        <f>IF(C300&lt;'ÇËSHTJE PENALE'!H300,"Kujdes","")</f>
        <v/>
      </c>
      <c r="AB300" s="352" t="str">
        <f t="shared" si="17"/>
        <v/>
      </c>
      <c r="AC300" s="352" t="str">
        <f>IF('ÇËSHTJE PENALE'!H300=0,IF(C300&gt;0,"Kujdes",""),"")</f>
        <v/>
      </c>
      <c r="AD300" s="352" t="str">
        <f>IF(D300&lt;'ÇËSHTJE PENALE'!I300,"Kujdes","")</f>
        <v/>
      </c>
      <c r="AE300" s="352" t="str">
        <f>IF(E300&lt;'ÇËSHTJE PENALE'!J300,"Kujdes","")</f>
        <v/>
      </c>
    </row>
    <row r="301" spans="2:31" ht="18.75" x14ac:dyDescent="0.3">
      <c r="B301" s="11" t="s">
        <v>694</v>
      </c>
      <c r="C301" s="31">
        <v>0</v>
      </c>
      <c r="D301" s="31">
        <v>0</v>
      </c>
      <c r="E301" s="31">
        <v>0</v>
      </c>
      <c r="F301" s="10">
        <f t="shared" si="18"/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0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39">
        <f t="shared" si="19"/>
        <v>0</v>
      </c>
      <c r="Z301" s="352"/>
      <c r="AA301" s="352"/>
      <c r="AB301" s="352"/>
      <c r="AC301" s="352"/>
      <c r="AD301" s="352"/>
      <c r="AE301" s="352"/>
    </row>
    <row r="302" spans="2:31" ht="18.75" x14ac:dyDescent="0.3">
      <c r="B302" s="11">
        <v>328</v>
      </c>
      <c r="C302" s="31">
        <v>0</v>
      </c>
      <c r="D302" s="31">
        <v>0</v>
      </c>
      <c r="E302" s="31">
        <v>0</v>
      </c>
      <c r="F302" s="10">
        <f t="shared" si="18"/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39">
        <f t="shared" si="19"/>
        <v>0</v>
      </c>
      <c r="Z302" s="352"/>
      <c r="AA302" s="352"/>
      <c r="AB302" s="352"/>
      <c r="AC302" s="352"/>
      <c r="AD302" s="352"/>
      <c r="AE302" s="352"/>
    </row>
    <row r="303" spans="2:31" ht="18.75" x14ac:dyDescent="0.3">
      <c r="B303" s="11" t="s">
        <v>462</v>
      </c>
      <c r="C303" s="31">
        <v>0</v>
      </c>
      <c r="D303" s="31">
        <v>0</v>
      </c>
      <c r="E303" s="31">
        <v>0</v>
      </c>
      <c r="F303" s="10">
        <f t="shared" si="18"/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32">
        <v>0</v>
      </c>
      <c r="R303" s="32">
        <v>0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39">
        <f t="shared" si="19"/>
        <v>0</v>
      </c>
      <c r="Z303" s="352"/>
      <c r="AA303" s="352"/>
      <c r="AB303" s="352"/>
      <c r="AC303" s="352"/>
      <c r="AD303" s="352"/>
      <c r="AE303" s="352"/>
    </row>
    <row r="304" spans="2:31" ht="18.75" x14ac:dyDescent="0.3">
      <c r="B304" s="11" t="s">
        <v>695</v>
      </c>
      <c r="C304" s="31">
        <v>0</v>
      </c>
      <c r="D304" s="31">
        <v>0</v>
      </c>
      <c r="E304" s="31">
        <v>0</v>
      </c>
      <c r="F304" s="10">
        <f t="shared" si="18"/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39">
        <f t="shared" si="19"/>
        <v>0</v>
      </c>
      <c r="Z304" s="352"/>
      <c r="AA304" s="352"/>
      <c r="AB304" s="352"/>
      <c r="AC304" s="352"/>
      <c r="AD304" s="352"/>
      <c r="AE304" s="352"/>
    </row>
    <row r="305" spans="2:31" ht="18.75" x14ac:dyDescent="0.3">
      <c r="B305" s="11" t="s">
        <v>450</v>
      </c>
      <c r="C305" s="31">
        <v>0</v>
      </c>
      <c r="D305" s="31">
        <v>0</v>
      </c>
      <c r="E305" s="31">
        <v>0</v>
      </c>
      <c r="F305" s="10">
        <f t="shared" si="18"/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39">
        <f t="shared" si="19"/>
        <v>0</v>
      </c>
      <c r="Z305" s="352" t="str">
        <f t="shared" si="20"/>
        <v/>
      </c>
      <c r="AA305" s="352" t="str">
        <f>IF(C305&lt;'ÇËSHTJE PENALE'!H305,"Kujdes","")</f>
        <v/>
      </c>
      <c r="AB305" s="352" t="str">
        <f t="shared" si="17"/>
        <v/>
      </c>
      <c r="AC305" s="352" t="str">
        <f>IF('ÇËSHTJE PENALE'!H305=0,IF(C305&gt;0,"Kujdes",""),"")</f>
        <v/>
      </c>
      <c r="AD305" s="352" t="str">
        <f>IF(D305&lt;'ÇËSHTJE PENALE'!I305,"Kujdes","")</f>
        <v/>
      </c>
      <c r="AE305" s="352" t="str">
        <f>IF(E305&lt;'ÇËSHTJE PENALE'!J305,"Kujdes","")</f>
        <v/>
      </c>
    </row>
    <row r="306" spans="2:31" ht="18.75" x14ac:dyDescent="0.3">
      <c r="B306" s="11" t="s">
        <v>567</v>
      </c>
      <c r="C306" s="31">
        <v>0</v>
      </c>
      <c r="D306" s="31">
        <v>0</v>
      </c>
      <c r="E306" s="31">
        <v>0</v>
      </c>
      <c r="F306" s="10">
        <f t="shared" si="18"/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39">
        <f t="shared" si="19"/>
        <v>0</v>
      </c>
      <c r="Z306" s="352" t="str">
        <f t="shared" si="20"/>
        <v/>
      </c>
      <c r="AA306" s="352" t="str">
        <f>IF(C306&lt;'ÇËSHTJE PENALE'!H306,"Kujdes","")</f>
        <v/>
      </c>
      <c r="AB306" s="352" t="str">
        <f t="shared" si="17"/>
        <v/>
      </c>
      <c r="AC306" s="352" t="str">
        <f>IF('ÇËSHTJE PENALE'!H306=0,IF(C306&gt;0,"Kujdes",""),"")</f>
        <v/>
      </c>
      <c r="AD306" s="352" t="str">
        <f>IF(D306&lt;'ÇËSHTJE PENALE'!I306,"Kujdes","")</f>
        <v/>
      </c>
      <c r="AE306" s="352" t="str">
        <f>IF(E306&lt;'ÇËSHTJE PENALE'!J306,"Kujdes","")</f>
        <v/>
      </c>
    </row>
    <row r="307" spans="2:31" ht="18.75" x14ac:dyDescent="0.3">
      <c r="B307" s="11" t="s">
        <v>458</v>
      </c>
      <c r="C307" s="31">
        <v>0</v>
      </c>
      <c r="D307" s="31">
        <v>0</v>
      </c>
      <c r="E307" s="31">
        <v>0</v>
      </c>
      <c r="F307" s="10">
        <f t="shared" si="18"/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39">
        <f t="shared" si="19"/>
        <v>0</v>
      </c>
      <c r="Z307" s="352" t="str">
        <f t="shared" si="20"/>
        <v/>
      </c>
      <c r="AA307" s="352" t="str">
        <f>IF(C307&lt;'ÇËSHTJE PENALE'!H307,"Kujdes","")</f>
        <v/>
      </c>
      <c r="AB307" s="352" t="str">
        <f t="shared" si="17"/>
        <v/>
      </c>
      <c r="AC307" s="352" t="str">
        <f>IF('ÇËSHTJE PENALE'!H307=0,IF(C307&gt;0,"Kujdes",""),"")</f>
        <v/>
      </c>
      <c r="AD307" s="352" t="str">
        <f>IF(D307&lt;'ÇËSHTJE PENALE'!I307,"Kujdes","")</f>
        <v/>
      </c>
      <c r="AE307" s="352" t="str">
        <f>IF(E307&lt;'ÇËSHTJE PENALE'!J307,"Kujdes","")</f>
        <v/>
      </c>
    </row>
    <row r="308" spans="2:31" ht="18.75" x14ac:dyDescent="0.3">
      <c r="B308" s="11">
        <v>331</v>
      </c>
      <c r="C308" s="31">
        <v>0</v>
      </c>
      <c r="D308" s="31">
        <v>0</v>
      </c>
      <c r="E308" s="31">
        <v>0</v>
      </c>
      <c r="F308" s="10">
        <f t="shared" si="18"/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32">
        <v>0</v>
      </c>
      <c r="R308" s="32">
        <v>0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39">
        <f t="shared" si="19"/>
        <v>0</v>
      </c>
      <c r="Z308" s="352" t="str">
        <f t="shared" si="20"/>
        <v/>
      </c>
      <c r="AA308" s="352" t="str">
        <f>IF(C308&lt;'ÇËSHTJE PENALE'!H308,"Kujdes","")</f>
        <v/>
      </c>
      <c r="AB308" s="352" t="str">
        <f t="shared" si="17"/>
        <v/>
      </c>
      <c r="AC308" s="352" t="str">
        <f>IF('ÇËSHTJE PENALE'!H308=0,IF(C308&gt;0,"Kujdes",""),"")</f>
        <v/>
      </c>
      <c r="AD308" s="352" t="str">
        <f>IF(D308&lt;'ÇËSHTJE PENALE'!I308,"Kujdes","")</f>
        <v/>
      </c>
      <c r="AE308" s="352" t="str">
        <f>IF(E308&lt;'ÇËSHTJE PENALE'!J308,"Kujdes","")</f>
        <v/>
      </c>
    </row>
    <row r="309" spans="2:31" ht="18.75" x14ac:dyDescent="0.3">
      <c r="B309" s="11" t="s">
        <v>697</v>
      </c>
      <c r="C309" s="31">
        <v>0</v>
      </c>
      <c r="D309" s="31">
        <v>0</v>
      </c>
      <c r="E309" s="31">
        <v>0</v>
      </c>
      <c r="F309" s="10">
        <f t="shared" si="18"/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39">
        <f t="shared" si="19"/>
        <v>0</v>
      </c>
      <c r="Z309" s="352"/>
      <c r="AA309" s="352"/>
      <c r="AB309" s="352"/>
      <c r="AC309" s="352"/>
      <c r="AD309" s="352"/>
      <c r="AE309" s="352"/>
    </row>
    <row r="310" spans="2:31" ht="18.75" x14ac:dyDescent="0.3">
      <c r="B310" s="11">
        <v>332</v>
      </c>
      <c r="C310" s="31">
        <v>0</v>
      </c>
      <c r="D310" s="31">
        <v>0</v>
      </c>
      <c r="E310" s="31">
        <v>0</v>
      </c>
      <c r="F310" s="10">
        <f t="shared" si="18"/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32">
        <v>0</v>
      </c>
      <c r="R310" s="32">
        <v>0</v>
      </c>
      <c r="S310" s="32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39">
        <f t="shared" si="19"/>
        <v>0</v>
      </c>
      <c r="Z310" s="352"/>
      <c r="AA310" s="352"/>
      <c r="AB310" s="352"/>
      <c r="AC310" s="352"/>
      <c r="AD310" s="352"/>
      <c r="AE310" s="352"/>
    </row>
    <row r="311" spans="2:31" ht="18.75" x14ac:dyDescent="0.3">
      <c r="B311" s="5">
        <v>333</v>
      </c>
      <c r="C311" s="31">
        <v>0</v>
      </c>
      <c r="D311" s="31">
        <v>0</v>
      </c>
      <c r="E311" s="31">
        <v>0</v>
      </c>
      <c r="F311" s="10">
        <f t="shared" si="18"/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39">
        <f t="shared" si="19"/>
        <v>0</v>
      </c>
      <c r="Z311" s="352" t="str">
        <f t="shared" si="20"/>
        <v/>
      </c>
      <c r="AA311" s="352" t="str">
        <f>IF(C311&lt;'ÇËSHTJE PENALE'!H311,"Kujdes","")</f>
        <v/>
      </c>
      <c r="AB311" s="352" t="str">
        <f t="shared" si="17"/>
        <v/>
      </c>
      <c r="AC311" s="352" t="str">
        <f>IF('ÇËSHTJE PENALE'!H311=0,IF(C311&gt;0,"Kujdes",""),"")</f>
        <v/>
      </c>
      <c r="AD311" s="352" t="str">
        <f>IF(D311&lt;'ÇËSHTJE PENALE'!I311,"Kujdes","")</f>
        <v/>
      </c>
      <c r="AE311" s="352" t="str">
        <f>IF(E311&lt;'ÇËSHTJE PENALE'!J311,"Kujdes","")</f>
        <v/>
      </c>
    </row>
    <row r="312" spans="2:31" ht="18.75" x14ac:dyDescent="0.3">
      <c r="B312" s="5" t="s">
        <v>100</v>
      </c>
      <c r="C312" s="31">
        <v>0</v>
      </c>
      <c r="D312" s="31">
        <v>0</v>
      </c>
      <c r="E312" s="31">
        <v>0</v>
      </c>
      <c r="F312" s="10">
        <f t="shared" si="18"/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2">
        <v>0</v>
      </c>
      <c r="M312" s="32">
        <v>0</v>
      </c>
      <c r="N312" s="32">
        <v>0</v>
      </c>
      <c r="O312" s="32">
        <v>0</v>
      </c>
      <c r="P312" s="32">
        <v>0</v>
      </c>
      <c r="Q312" s="32">
        <v>0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39">
        <f t="shared" si="19"/>
        <v>0</v>
      </c>
      <c r="Z312" s="352" t="str">
        <f t="shared" si="20"/>
        <v/>
      </c>
      <c r="AA312" s="352" t="str">
        <f>IF(C312&lt;'ÇËSHTJE PENALE'!H312,"Kujdes","")</f>
        <v/>
      </c>
      <c r="AB312" s="352" t="str">
        <f t="shared" si="17"/>
        <v/>
      </c>
      <c r="AC312" s="352" t="str">
        <f>IF('ÇËSHTJE PENALE'!H312=0,IF(C312&gt;0,"Kujdes",""),"")</f>
        <v/>
      </c>
      <c r="AD312" s="352" t="str">
        <f>IF(D312&lt;'ÇËSHTJE PENALE'!I312,"Kujdes","")</f>
        <v/>
      </c>
      <c r="AE312" s="352" t="str">
        <f>IF(E312&lt;'ÇËSHTJE PENALE'!J312,"Kujdes","")</f>
        <v/>
      </c>
    </row>
    <row r="313" spans="2:31" ht="18.75" x14ac:dyDescent="0.3">
      <c r="B313" s="5">
        <v>334</v>
      </c>
      <c r="C313" s="31">
        <v>0</v>
      </c>
      <c r="D313" s="31">
        <v>0</v>
      </c>
      <c r="E313" s="31">
        <v>0</v>
      </c>
      <c r="F313" s="10">
        <f t="shared" si="18"/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2">
        <v>0</v>
      </c>
      <c r="M313" s="32">
        <v>0</v>
      </c>
      <c r="N313" s="32">
        <v>0</v>
      </c>
      <c r="O313" s="32">
        <v>0</v>
      </c>
      <c r="P313" s="32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39">
        <f t="shared" si="19"/>
        <v>0</v>
      </c>
      <c r="Z313" s="352" t="str">
        <f t="shared" si="20"/>
        <v/>
      </c>
      <c r="AA313" s="352" t="str">
        <f>IF(C313&lt;'ÇËSHTJE PENALE'!H313,"Kujdes","")</f>
        <v/>
      </c>
      <c r="AB313" s="352" t="str">
        <f t="shared" si="17"/>
        <v/>
      </c>
      <c r="AC313" s="352" t="str">
        <f>IF('ÇËSHTJE PENALE'!H313=0,IF(C313&gt;0,"Kujdes",""),"")</f>
        <v/>
      </c>
      <c r="AD313" s="352" t="str">
        <f>IF(D313&lt;'ÇËSHTJE PENALE'!I313,"Kujdes","")</f>
        <v/>
      </c>
      <c r="AE313" s="352" t="str">
        <f>IF(E313&lt;'ÇËSHTJE PENALE'!J313,"Kujdes","")</f>
        <v/>
      </c>
    </row>
    <row r="314" spans="2:31" ht="18.75" x14ac:dyDescent="0.3">
      <c r="B314" s="5" t="s">
        <v>101</v>
      </c>
      <c r="C314" s="31">
        <v>0</v>
      </c>
      <c r="D314" s="31">
        <v>0</v>
      </c>
      <c r="E314" s="31">
        <v>0</v>
      </c>
      <c r="F314" s="10">
        <f t="shared" si="18"/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2">
        <v>0</v>
      </c>
      <c r="M314" s="32">
        <v>0</v>
      </c>
      <c r="N314" s="32">
        <v>0</v>
      </c>
      <c r="O314" s="32">
        <v>0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39">
        <f t="shared" si="19"/>
        <v>0</v>
      </c>
      <c r="Z314" s="352" t="str">
        <f t="shared" si="20"/>
        <v/>
      </c>
      <c r="AA314" s="352" t="str">
        <f>IF(C314&lt;'ÇËSHTJE PENALE'!H314,"Kujdes","")</f>
        <v/>
      </c>
      <c r="AB314" s="352" t="str">
        <f t="shared" si="17"/>
        <v/>
      </c>
      <c r="AC314" s="352" t="str">
        <f>IF('ÇËSHTJE PENALE'!H314=0,IF(C314&gt;0,"Kujdes",""),"")</f>
        <v/>
      </c>
      <c r="AD314" s="352" t="str">
        <f>IF(D314&lt;'ÇËSHTJE PENALE'!I314,"Kujdes","")</f>
        <v/>
      </c>
      <c r="AE314" s="352" t="str">
        <f>IF(E314&lt;'ÇËSHTJE PENALE'!J314,"Kujdes","")</f>
        <v/>
      </c>
    </row>
    <row r="315" spans="2:31" ht="18.75" x14ac:dyDescent="0.3">
      <c r="B315" s="5" t="s">
        <v>102</v>
      </c>
      <c r="C315" s="31">
        <v>0</v>
      </c>
      <c r="D315" s="31">
        <v>0</v>
      </c>
      <c r="E315" s="31">
        <v>0</v>
      </c>
      <c r="F315" s="10">
        <f t="shared" si="18"/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2">
        <v>0</v>
      </c>
      <c r="M315" s="32">
        <v>0</v>
      </c>
      <c r="N315" s="32">
        <v>0</v>
      </c>
      <c r="O315" s="32">
        <v>0</v>
      </c>
      <c r="P315" s="32">
        <v>0</v>
      </c>
      <c r="Q315" s="32">
        <v>0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39">
        <f t="shared" si="19"/>
        <v>0</v>
      </c>
      <c r="Z315" s="352" t="str">
        <f t="shared" si="20"/>
        <v/>
      </c>
      <c r="AA315" s="352" t="str">
        <f>IF(C315&lt;'ÇËSHTJE PENALE'!H315,"Kujdes","")</f>
        <v/>
      </c>
      <c r="AB315" s="352" t="str">
        <f t="shared" si="17"/>
        <v/>
      </c>
      <c r="AC315" s="352" t="str">
        <f>IF('ÇËSHTJE PENALE'!H315=0,IF(C315&gt;0,"Kujdes",""),"")</f>
        <v/>
      </c>
      <c r="AD315" s="352" t="str">
        <f>IF(D315&lt;'ÇËSHTJE PENALE'!I315,"Kujdes","")</f>
        <v/>
      </c>
      <c r="AE315" s="352" t="str">
        <f>IF(E315&lt;'ÇËSHTJE PENALE'!J315,"Kujdes","")</f>
        <v/>
      </c>
    </row>
    <row r="316" spans="2:31" ht="18.75" x14ac:dyDescent="0.3">
      <c r="B316" s="5" t="s">
        <v>103</v>
      </c>
      <c r="C316" s="31">
        <v>0</v>
      </c>
      <c r="D316" s="31">
        <v>0</v>
      </c>
      <c r="E316" s="31">
        <v>0</v>
      </c>
      <c r="F316" s="10">
        <f t="shared" si="18"/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2">
        <v>0</v>
      </c>
      <c r="M316" s="32">
        <v>0</v>
      </c>
      <c r="N316" s="32">
        <v>0</v>
      </c>
      <c r="O316" s="32">
        <v>0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0</v>
      </c>
      <c r="V316" s="32">
        <v>0</v>
      </c>
      <c r="W316" s="32">
        <v>0</v>
      </c>
      <c r="X316" s="32">
        <v>0</v>
      </c>
      <c r="Y316" s="339">
        <f t="shared" si="19"/>
        <v>0</v>
      </c>
      <c r="Z316" s="352" t="str">
        <f t="shared" si="20"/>
        <v/>
      </c>
      <c r="AA316" s="352" t="str">
        <f>IF(C316&lt;'ÇËSHTJE PENALE'!H316,"Kujdes","")</f>
        <v/>
      </c>
      <c r="AB316" s="352" t="str">
        <f t="shared" si="17"/>
        <v/>
      </c>
      <c r="AC316" s="352" t="str">
        <f>IF('ÇËSHTJE PENALE'!H316=0,IF(C316&gt;0,"Kujdes",""),"")</f>
        <v/>
      </c>
      <c r="AD316" s="352" t="str">
        <f>IF(D316&lt;'ÇËSHTJE PENALE'!I316,"Kujdes","")</f>
        <v/>
      </c>
      <c r="AE316" s="352" t="str">
        <f>IF(E316&lt;'ÇËSHTJE PENALE'!J316,"Kujdes","")</f>
        <v/>
      </c>
    </row>
    <row r="317" spans="2:31" ht="18.75" x14ac:dyDescent="0.3">
      <c r="B317" s="5" t="s">
        <v>104</v>
      </c>
      <c r="C317" s="31">
        <v>0</v>
      </c>
      <c r="D317" s="31">
        <v>0</v>
      </c>
      <c r="E317" s="31">
        <v>0</v>
      </c>
      <c r="F317" s="10">
        <f t="shared" si="18"/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2">
        <v>0</v>
      </c>
      <c r="M317" s="32">
        <v>0</v>
      </c>
      <c r="N317" s="32">
        <v>0</v>
      </c>
      <c r="O317" s="32">
        <v>0</v>
      </c>
      <c r="P317" s="32">
        <v>0</v>
      </c>
      <c r="Q317" s="32">
        <v>0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39">
        <f t="shared" si="19"/>
        <v>0</v>
      </c>
      <c r="Z317" s="352" t="str">
        <f t="shared" si="20"/>
        <v/>
      </c>
      <c r="AA317" s="352" t="str">
        <f>IF(C317&lt;'ÇËSHTJE PENALE'!H317,"Kujdes","")</f>
        <v/>
      </c>
      <c r="AB317" s="352" t="str">
        <f t="shared" si="17"/>
        <v/>
      </c>
      <c r="AC317" s="352" t="str">
        <f>IF('ÇËSHTJE PENALE'!H317=0,IF(C317&gt;0,"Kujdes",""),"")</f>
        <v/>
      </c>
      <c r="AD317" s="352" t="str">
        <f>IF(D317&lt;'ÇËSHTJE PENALE'!I317,"Kujdes","")</f>
        <v/>
      </c>
      <c r="AE317" s="352" t="str">
        <f>IF(E317&lt;'ÇËSHTJE PENALE'!J317,"Kujdes","")</f>
        <v/>
      </c>
    </row>
    <row r="318" spans="2:31" ht="18.75" x14ac:dyDescent="0.3">
      <c r="B318" s="5" t="s">
        <v>105</v>
      </c>
      <c r="C318" s="31">
        <v>0</v>
      </c>
      <c r="D318" s="31">
        <v>0</v>
      </c>
      <c r="E318" s="31">
        <v>0</v>
      </c>
      <c r="F318" s="10">
        <f t="shared" si="18"/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2">
        <v>0</v>
      </c>
      <c r="M318" s="32">
        <v>0</v>
      </c>
      <c r="N318" s="32">
        <v>0</v>
      </c>
      <c r="O318" s="32">
        <v>0</v>
      </c>
      <c r="P318" s="32">
        <v>0</v>
      </c>
      <c r="Q318" s="32">
        <v>0</v>
      </c>
      <c r="R318" s="32">
        <v>0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39">
        <f t="shared" si="19"/>
        <v>0</v>
      </c>
      <c r="Z318" s="352" t="str">
        <f t="shared" si="20"/>
        <v/>
      </c>
      <c r="AA318" s="352" t="str">
        <f>IF(C318&lt;'ÇËSHTJE PENALE'!H318,"Kujdes","")</f>
        <v/>
      </c>
      <c r="AB318" s="352" t="str">
        <f t="shared" si="17"/>
        <v/>
      </c>
      <c r="AC318" s="352" t="str">
        <f>IF('ÇËSHTJE PENALE'!H318=0,IF(C318&gt;0,"Kujdes",""),"")</f>
        <v/>
      </c>
      <c r="AD318" s="352" t="str">
        <f>IF(D318&lt;'ÇËSHTJE PENALE'!I318,"Kujdes","")</f>
        <v/>
      </c>
      <c r="AE318" s="352" t="str">
        <f>IF(E318&lt;'ÇËSHTJE PENALE'!J318,"Kujdes","")</f>
        <v/>
      </c>
    </row>
    <row r="319" spans="2:31" ht="18.75" x14ac:dyDescent="0.3">
      <c r="B319" s="5" t="s">
        <v>106</v>
      </c>
      <c r="C319" s="31">
        <v>0</v>
      </c>
      <c r="D319" s="31">
        <v>0</v>
      </c>
      <c r="E319" s="31">
        <v>0</v>
      </c>
      <c r="F319" s="10">
        <f t="shared" si="18"/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2">
        <v>0</v>
      </c>
      <c r="M319" s="32">
        <v>0</v>
      </c>
      <c r="N319" s="32">
        <v>0</v>
      </c>
      <c r="O319" s="32">
        <v>0</v>
      </c>
      <c r="P319" s="32">
        <v>0</v>
      </c>
      <c r="Q319" s="32">
        <v>0</v>
      </c>
      <c r="R319" s="32">
        <v>0</v>
      </c>
      <c r="S319" s="32">
        <v>0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39">
        <f t="shared" si="19"/>
        <v>0</v>
      </c>
      <c r="Z319" s="352" t="str">
        <f t="shared" si="20"/>
        <v/>
      </c>
      <c r="AA319" s="352" t="str">
        <f>IF(C319&lt;'ÇËSHTJE PENALE'!H319,"Kujdes","")</f>
        <v/>
      </c>
      <c r="AB319" s="352" t="str">
        <f t="shared" si="17"/>
        <v/>
      </c>
      <c r="AC319" s="352" t="str">
        <f>IF('ÇËSHTJE PENALE'!H319=0,IF(C319&gt;0,"Kujdes",""),"")</f>
        <v/>
      </c>
      <c r="AD319" s="352" t="str">
        <f>IF(D319&lt;'ÇËSHTJE PENALE'!I319,"Kujdes","")</f>
        <v/>
      </c>
      <c r="AE319" s="352" t="str">
        <f>IF(E319&lt;'ÇËSHTJE PENALE'!J319,"Kujdes","")</f>
        <v/>
      </c>
    </row>
    <row r="320" spans="2:31" ht="18.75" x14ac:dyDescent="0.3">
      <c r="B320" s="338" t="s">
        <v>463</v>
      </c>
      <c r="C320" s="31">
        <v>0</v>
      </c>
      <c r="D320" s="31">
        <v>0</v>
      </c>
      <c r="E320" s="31">
        <v>0</v>
      </c>
      <c r="F320" s="10">
        <f t="shared" si="18"/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39">
        <f t="shared" si="19"/>
        <v>0</v>
      </c>
      <c r="Z320" s="352" t="str">
        <f t="shared" si="20"/>
        <v/>
      </c>
      <c r="AA320" s="352" t="str">
        <f>IF(C320&lt;'ÇËSHTJE PENALE'!H320,"Kujdes","")</f>
        <v/>
      </c>
      <c r="AB320" s="352" t="str">
        <f t="shared" si="17"/>
        <v/>
      </c>
      <c r="AC320" s="352" t="str">
        <f>IF('ÇËSHTJE PENALE'!H320=0,IF(C320&gt;0,"Kujdes",""),"")</f>
        <v/>
      </c>
      <c r="AD320" s="352" t="str">
        <f>IF(D320&lt;'ÇËSHTJE PENALE'!I320,"Kujdes","")</f>
        <v/>
      </c>
      <c r="AE320" s="352" t="str">
        <f>IF(E320&lt;'ÇËSHTJE PENALE'!J320,"Kujdes","")</f>
        <v/>
      </c>
    </row>
    <row r="321" spans="2:31" ht="18.75" x14ac:dyDescent="0.3">
      <c r="B321" s="11" t="s">
        <v>107</v>
      </c>
      <c r="C321" s="31">
        <v>0</v>
      </c>
      <c r="D321" s="31">
        <v>0</v>
      </c>
      <c r="E321" s="31">
        <v>0</v>
      </c>
      <c r="F321" s="10">
        <f t="shared" si="18"/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2">
        <v>0</v>
      </c>
      <c r="M321" s="32">
        <v>0</v>
      </c>
      <c r="N321" s="32">
        <v>0</v>
      </c>
      <c r="O321" s="32">
        <v>0</v>
      </c>
      <c r="P321" s="32">
        <v>0</v>
      </c>
      <c r="Q321" s="32">
        <v>0</v>
      </c>
      <c r="R321" s="32">
        <v>0</v>
      </c>
      <c r="S321" s="32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39">
        <f t="shared" si="19"/>
        <v>0</v>
      </c>
      <c r="Z321" s="352" t="str">
        <f t="shared" si="20"/>
        <v/>
      </c>
      <c r="AA321" s="352" t="str">
        <f>IF(C321&lt;'ÇËSHTJE PENALE'!H321,"Kujdes","")</f>
        <v/>
      </c>
      <c r="AB321" s="352" t="str">
        <f t="shared" si="17"/>
        <v/>
      </c>
      <c r="AC321" s="352" t="str">
        <f>IF('ÇËSHTJE PENALE'!H321=0,IF(C321&gt;0,"Kujdes",""),"")</f>
        <v/>
      </c>
      <c r="AD321" s="352" t="str">
        <f>IF(D321&lt;'ÇËSHTJE PENALE'!I321,"Kujdes","")</f>
        <v/>
      </c>
      <c r="AE321" s="352" t="str">
        <f>IF(E321&lt;'ÇËSHTJE PENALE'!J321,"Kujdes","")</f>
        <v/>
      </c>
    </row>
    <row r="322" spans="2:31" ht="18.75" x14ac:dyDescent="0.3">
      <c r="B322" s="55" t="s">
        <v>165</v>
      </c>
      <c r="C322" s="282">
        <f t="shared" ref="C322:Y322" si="21">SUM(C6:C321)</f>
        <v>505</v>
      </c>
      <c r="D322" s="282">
        <f t="shared" si="21"/>
        <v>1</v>
      </c>
      <c r="E322" s="282">
        <f t="shared" si="21"/>
        <v>1</v>
      </c>
      <c r="F322" s="282">
        <f t="shared" si="21"/>
        <v>507</v>
      </c>
      <c r="G322" s="282">
        <f t="shared" si="21"/>
        <v>20</v>
      </c>
      <c r="H322" s="282">
        <f t="shared" si="21"/>
        <v>26</v>
      </c>
      <c r="I322" s="282">
        <f t="shared" si="21"/>
        <v>0</v>
      </c>
      <c r="J322" s="282">
        <f t="shared" si="21"/>
        <v>0</v>
      </c>
      <c r="K322" s="282">
        <f t="shared" si="21"/>
        <v>505</v>
      </c>
      <c r="L322" s="282">
        <f t="shared" si="21"/>
        <v>13</v>
      </c>
      <c r="M322" s="282">
        <f t="shared" si="21"/>
        <v>317</v>
      </c>
      <c r="N322" s="282">
        <f t="shared" si="21"/>
        <v>64</v>
      </c>
      <c r="O322" s="282">
        <f t="shared" si="21"/>
        <v>0</v>
      </c>
      <c r="P322" s="282">
        <f t="shared" si="21"/>
        <v>81</v>
      </c>
      <c r="Q322" s="282">
        <f t="shared" si="21"/>
        <v>0</v>
      </c>
      <c r="R322" s="282">
        <f t="shared" si="21"/>
        <v>3</v>
      </c>
      <c r="S322" s="282">
        <f t="shared" si="21"/>
        <v>0</v>
      </c>
      <c r="T322" s="282">
        <f t="shared" si="21"/>
        <v>0</v>
      </c>
      <c r="U322" s="282">
        <f t="shared" si="21"/>
        <v>20</v>
      </c>
      <c r="V322" s="282">
        <f t="shared" si="21"/>
        <v>4</v>
      </c>
      <c r="W322" s="282">
        <f t="shared" si="21"/>
        <v>1</v>
      </c>
      <c r="X322" s="282">
        <f t="shared" si="21"/>
        <v>2</v>
      </c>
      <c r="Y322" s="282">
        <f t="shared" si="21"/>
        <v>505</v>
      </c>
      <c r="Z322" s="352" t="str">
        <f t="shared" si="20"/>
        <v/>
      </c>
      <c r="AA322" s="352" t="str">
        <f>IF(C322&lt;'ÇËSHTJE PENALE'!H322,"Kujdes","")</f>
        <v/>
      </c>
      <c r="AB322" s="352" t="str">
        <f t="shared" ref="AB322:AB385" si="22">IF(C322=J322+K322,"","Kujdes")</f>
        <v/>
      </c>
      <c r="AC322" s="352" t="str">
        <f>IF('ÇËSHTJE PENALE'!H322=0,IF(C322&gt;0,"Kujdes",""),"")</f>
        <v/>
      </c>
      <c r="AD322" s="352" t="str">
        <f>IF(D322&lt;'ÇËSHTJE PENALE'!I322,"Kujdes","")</f>
        <v/>
      </c>
      <c r="AE322" s="352" t="str">
        <f>IF(E322&lt;'ÇËSHTJE PENALE'!J322,"Kujdes","")</f>
        <v/>
      </c>
    </row>
    <row r="323" spans="2:31" ht="18.75" x14ac:dyDescent="0.3">
      <c r="B323" s="55" t="s">
        <v>166</v>
      </c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52" t="str">
        <f t="shared" si="20"/>
        <v/>
      </c>
      <c r="AA323" s="352" t="str">
        <f>IF(C323&lt;'ÇËSHTJE PENALE'!H323,"Kujdes","")</f>
        <v/>
      </c>
      <c r="AB323" s="352" t="str">
        <f t="shared" si="22"/>
        <v/>
      </c>
      <c r="AC323" s="352" t="str">
        <f>IF('ÇËSHTJE PENALE'!H323=0,IF(C323&gt;0,"Kujdes",""),"")</f>
        <v/>
      </c>
      <c r="AD323" s="352" t="str">
        <f>IF(D323&lt;'ÇËSHTJE PENALE'!I323,"Kujdes","")</f>
        <v/>
      </c>
      <c r="AE323" s="352" t="str">
        <f>IF(E323&lt;'ÇËSHTJE PENALE'!J323,"Kujdes","")</f>
        <v/>
      </c>
    </row>
    <row r="324" spans="2:31" ht="18.75" x14ac:dyDescent="0.3">
      <c r="B324" s="280">
        <v>84</v>
      </c>
      <c r="C324" s="31">
        <v>0</v>
      </c>
      <c r="D324" s="31">
        <v>0</v>
      </c>
      <c r="E324" s="31">
        <v>0</v>
      </c>
      <c r="F324" s="10">
        <f t="shared" ref="F324" si="23">SUM(C324:E324)</f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39">
        <f t="shared" ref="Y324" si="24">SUM(L324:X324)</f>
        <v>0</v>
      </c>
      <c r="Z324" s="352" t="str">
        <f t="shared" si="20"/>
        <v/>
      </c>
      <c r="AA324" s="352" t="str">
        <f>IF(C324&lt;'ÇËSHTJE PENALE'!H324,"Kujdes","")</f>
        <v/>
      </c>
      <c r="AB324" s="352" t="str">
        <f>IF(C324=J324+K324,"","Kujdes")</f>
        <v/>
      </c>
      <c r="AC324" s="352" t="str">
        <f>IF('ÇËSHTJE PENALE'!H324=0,IF(C324&gt;0,"Kujdes",""),"")</f>
        <v/>
      </c>
      <c r="AD324" s="352" t="str">
        <f>IF(D324&lt;'ÇËSHTJE PENALE'!I324,"Kujdes","")</f>
        <v/>
      </c>
      <c r="AE324" s="352" t="str">
        <f>IF(E324&lt;'ÇËSHTJE PENALE'!J324,"Kujdes","")</f>
        <v/>
      </c>
    </row>
    <row r="325" spans="2:31" ht="18.75" x14ac:dyDescent="0.3">
      <c r="B325" s="280">
        <v>89</v>
      </c>
      <c r="C325" s="31">
        <v>15</v>
      </c>
      <c r="D325" s="31">
        <v>0</v>
      </c>
      <c r="E325" s="31">
        <v>1</v>
      </c>
      <c r="F325" s="10">
        <f t="shared" ref="F325:F388" si="25">SUM(C325:E325)</f>
        <v>16</v>
      </c>
      <c r="G325" s="31">
        <v>1</v>
      </c>
      <c r="H325" s="31">
        <v>2</v>
      </c>
      <c r="I325" s="31">
        <v>0</v>
      </c>
      <c r="J325" s="31">
        <v>0</v>
      </c>
      <c r="K325" s="31">
        <v>15</v>
      </c>
      <c r="L325" s="32">
        <v>11</v>
      </c>
      <c r="M325" s="32">
        <v>4</v>
      </c>
      <c r="N325" s="32">
        <v>0</v>
      </c>
      <c r="O325" s="32">
        <v>0</v>
      </c>
      <c r="P325" s="32">
        <v>0</v>
      </c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39">
        <f t="shared" ref="Y325:Y388" si="26">SUM(L325:X325)</f>
        <v>15</v>
      </c>
      <c r="Z325" s="352" t="str">
        <f t="shared" si="20"/>
        <v/>
      </c>
      <c r="AA325" s="352" t="str">
        <f>IF(C325&lt;'ÇËSHTJE PENALE'!H325,"Kujdes","")</f>
        <v/>
      </c>
      <c r="AB325" s="352" t="str">
        <f t="shared" si="22"/>
        <v/>
      </c>
      <c r="AC325" s="352" t="str">
        <f>IF('ÇËSHTJE PENALE'!H325=0,IF(C325&gt;0,"Kujdes",""),"")</f>
        <v/>
      </c>
      <c r="AD325" s="352" t="str">
        <f>IF(D325&lt;'ÇËSHTJE PENALE'!I325,"Kujdes","")</f>
        <v/>
      </c>
      <c r="AE325" s="352" t="str">
        <f>IF(E325&lt;'ÇËSHTJE PENALE'!J325,"Kujdes","")</f>
        <v/>
      </c>
    </row>
    <row r="326" spans="2:31" ht="18.75" x14ac:dyDescent="0.3">
      <c r="B326" s="280">
        <v>90</v>
      </c>
      <c r="C326" s="31">
        <v>1</v>
      </c>
      <c r="D326" s="31">
        <v>0</v>
      </c>
      <c r="E326" s="31">
        <v>2</v>
      </c>
      <c r="F326" s="10">
        <f t="shared" si="25"/>
        <v>3</v>
      </c>
      <c r="G326" s="31">
        <v>0</v>
      </c>
      <c r="H326" s="31">
        <v>0</v>
      </c>
      <c r="I326" s="31">
        <v>0</v>
      </c>
      <c r="J326" s="31">
        <v>0</v>
      </c>
      <c r="K326" s="31">
        <v>1</v>
      </c>
      <c r="L326" s="32">
        <v>0</v>
      </c>
      <c r="M326" s="32">
        <v>1</v>
      </c>
      <c r="N326" s="32">
        <v>0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39">
        <f t="shared" si="26"/>
        <v>1</v>
      </c>
      <c r="Z326" s="352" t="str">
        <f t="shared" si="20"/>
        <v/>
      </c>
      <c r="AA326" s="352" t="str">
        <f>IF(C326&lt;'ÇËSHTJE PENALE'!H326,"Kujdes","")</f>
        <v/>
      </c>
      <c r="AB326" s="352" t="str">
        <f t="shared" si="22"/>
        <v/>
      </c>
      <c r="AC326" s="352" t="str">
        <f>IF('ÇËSHTJE PENALE'!H326=0,IF(C326&gt;0,"Kujdes",""),"")</f>
        <v/>
      </c>
      <c r="AD326" s="352" t="str">
        <f>IF(D326&lt;'ÇËSHTJE PENALE'!I326,"Kujdes","")</f>
        <v/>
      </c>
      <c r="AE326" s="352" t="str">
        <f>IF(E326&lt;'ÇËSHTJE PENALE'!J326,"Kujdes","")</f>
        <v/>
      </c>
    </row>
    <row r="327" spans="2:31" ht="18.75" x14ac:dyDescent="0.3">
      <c r="B327" s="280">
        <v>91</v>
      </c>
      <c r="C327" s="31">
        <v>0</v>
      </c>
      <c r="D327" s="31">
        <v>0</v>
      </c>
      <c r="E327" s="31">
        <v>0</v>
      </c>
      <c r="F327" s="10">
        <f t="shared" si="25"/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0</v>
      </c>
      <c r="Y327" s="339">
        <f t="shared" si="26"/>
        <v>0</v>
      </c>
      <c r="Z327" s="352" t="str">
        <f t="shared" si="20"/>
        <v/>
      </c>
      <c r="AA327" s="352" t="str">
        <f>IF(C327&lt;'ÇËSHTJE PENALE'!H327,"Kujdes","")</f>
        <v/>
      </c>
      <c r="AB327" s="352" t="str">
        <f t="shared" si="22"/>
        <v/>
      </c>
      <c r="AC327" s="352" t="str">
        <f>IF('ÇËSHTJE PENALE'!H327=0,IF(C327&gt;0,"Kujdes",""),"")</f>
        <v/>
      </c>
      <c r="AD327" s="352" t="str">
        <f>IF(D327&lt;'ÇËSHTJE PENALE'!I327,"Kujdes","")</f>
        <v/>
      </c>
      <c r="AE327" s="352" t="str">
        <f>IF(E327&lt;'ÇËSHTJE PENALE'!J327,"Kujdes","")</f>
        <v/>
      </c>
    </row>
    <row r="328" spans="2:31" ht="18.75" x14ac:dyDescent="0.3">
      <c r="B328" s="280">
        <v>92</v>
      </c>
      <c r="C328" s="31">
        <v>0</v>
      </c>
      <c r="D328" s="31">
        <v>0</v>
      </c>
      <c r="E328" s="31">
        <v>0</v>
      </c>
      <c r="F328" s="10">
        <f t="shared" si="25"/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39">
        <f t="shared" si="26"/>
        <v>0</v>
      </c>
      <c r="Z328" s="352" t="str">
        <f t="shared" si="20"/>
        <v/>
      </c>
      <c r="AA328" s="352" t="str">
        <f>IF(C328&lt;'ÇËSHTJE PENALE'!H328,"Kujdes","")</f>
        <v/>
      </c>
      <c r="AB328" s="352" t="str">
        <f t="shared" si="22"/>
        <v/>
      </c>
      <c r="AC328" s="352" t="str">
        <f>IF('ÇËSHTJE PENALE'!H328=0,IF(C328&gt;0,"Kujdes",""),"")</f>
        <v/>
      </c>
      <c r="AD328" s="352" t="str">
        <f>IF(D328&lt;'ÇËSHTJE PENALE'!I328,"Kujdes","")</f>
        <v/>
      </c>
      <c r="AE328" s="352" t="str">
        <f>IF(E328&lt;'ÇËSHTJE PENALE'!J328,"Kujdes","")</f>
        <v/>
      </c>
    </row>
    <row r="329" spans="2:31" ht="18.75" x14ac:dyDescent="0.3">
      <c r="B329" s="280" t="s">
        <v>109</v>
      </c>
      <c r="C329" s="31">
        <v>0</v>
      </c>
      <c r="D329" s="31">
        <v>0</v>
      </c>
      <c r="E329" s="31">
        <v>0</v>
      </c>
      <c r="F329" s="10">
        <f t="shared" si="25"/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39">
        <f t="shared" si="26"/>
        <v>0</v>
      </c>
      <c r="Z329" s="352" t="str">
        <f t="shared" si="20"/>
        <v/>
      </c>
      <c r="AA329" s="352" t="str">
        <f>IF(C329&lt;'ÇËSHTJE PENALE'!H329,"Kujdes","")</f>
        <v/>
      </c>
      <c r="AB329" s="352" t="str">
        <f t="shared" si="22"/>
        <v/>
      </c>
      <c r="AC329" s="352" t="str">
        <f>IF('ÇËSHTJE PENALE'!H329=0,IF(C329&gt;0,"Kujdes",""),"")</f>
        <v/>
      </c>
      <c r="AD329" s="352" t="str">
        <f>IF(D329&lt;'ÇËSHTJE PENALE'!I329,"Kujdes","")</f>
        <v/>
      </c>
      <c r="AE329" s="352" t="str">
        <f>IF(E329&lt;'ÇËSHTJE PENALE'!J329,"Kujdes","")</f>
        <v/>
      </c>
    </row>
    <row r="330" spans="2:31" ht="18.75" x14ac:dyDescent="0.3">
      <c r="B330" s="280">
        <v>95</v>
      </c>
      <c r="C330" s="31">
        <v>0</v>
      </c>
      <c r="D330" s="31">
        <v>0</v>
      </c>
      <c r="E330" s="31">
        <v>0</v>
      </c>
      <c r="F330" s="10">
        <f t="shared" si="25"/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39">
        <f t="shared" si="26"/>
        <v>0</v>
      </c>
      <c r="Z330" s="352" t="str">
        <f t="shared" si="20"/>
        <v/>
      </c>
      <c r="AA330" s="352" t="str">
        <f>IF(C330&lt;'ÇËSHTJE PENALE'!H330,"Kujdes","")</f>
        <v/>
      </c>
      <c r="AB330" s="352" t="str">
        <f t="shared" si="22"/>
        <v/>
      </c>
      <c r="AC330" s="352" t="str">
        <f>IF('ÇËSHTJE PENALE'!H330=0,IF(C330&gt;0,"Kujdes",""),"")</f>
        <v/>
      </c>
      <c r="AD330" s="352" t="str">
        <f>IF(D330&lt;'ÇËSHTJE PENALE'!I330,"Kujdes","")</f>
        <v/>
      </c>
      <c r="AE330" s="352" t="str">
        <f>IF(E330&lt;'ÇËSHTJE PENALE'!J330,"Kujdes","")</f>
        <v/>
      </c>
    </row>
    <row r="331" spans="2:31" ht="18.75" x14ac:dyDescent="0.3">
      <c r="B331" s="280">
        <v>97</v>
      </c>
      <c r="C331" s="31">
        <v>0</v>
      </c>
      <c r="D331" s="31">
        <v>0</v>
      </c>
      <c r="E331" s="31">
        <v>0</v>
      </c>
      <c r="F331" s="10">
        <f t="shared" si="25"/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2">
        <v>0</v>
      </c>
      <c r="M331" s="32">
        <v>0</v>
      </c>
      <c r="N331" s="32">
        <v>0</v>
      </c>
      <c r="O331" s="32">
        <v>0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39">
        <f t="shared" si="26"/>
        <v>0</v>
      </c>
      <c r="Z331" s="352" t="str">
        <f t="shared" si="20"/>
        <v/>
      </c>
      <c r="AA331" s="352" t="str">
        <f>IF(C331&lt;'ÇËSHTJE PENALE'!H331,"Kujdes","")</f>
        <v/>
      </c>
      <c r="AB331" s="352" t="str">
        <f t="shared" si="22"/>
        <v/>
      </c>
      <c r="AC331" s="352" t="str">
        <f>IF('ÇËSHTJE PENALE'!H331=0,IF(C331&gt;0,"Kujdes",""),"")</f>
        <v/>
      </c>
      <c r="AD331" s="352" t="str">
        <f>IF(D331&lt;'ÇËSHTJE PENALE'!I331,"Kujdes","")</f>
        <v/>
      </c>
      <c r="AE331" s="352" t="str">
        <f>IF(E331&lt;'ÇËSHTJE PENALE'!J331,"Kujdes","")</f>
        <v/>
      </c>
    </row>
    <row r="332" spans="2:31" ht="18.75" x14ac:dyDescent="0.3">
      <c r="B332" s="280">
        <v>107</v>
      </c>
      <c r="C332" s="31">
        <v>0</v>
      </c>
      <c r="D332" s="31">
        <v>0</v>
      </c>
      <c r="E332" s="31">
        <v>0</v>
      </c>
      <c r="F332" s="10">
        <f t="shared" si="25"/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0</v>
      </c>
      <c r="Y332" s="339">
        <f t="shared" si="26"/>
        <v>0</v>
      </c>
      <c r="Z332" s="352" t="str">
        <f t="shared" si="20"/>
        <v/>
      </c>
      <c r="AA332" s="352" t="str">
        <f>IF(C332&lt;'ÇËSHTJE PENALE'!H332,"Kujdes","")</f>
        <v/>
      </c>
      <c r="AB332" s="352" t="str">
        <f t="shared" si="22"/>
        <v/>
      </c>
      <c r="AC332" s="352" t="str">
        <f>IF('ÇËSHTJE PENALE'!H332=0,IF(C332&gt;0,"Kujdes",""),"")</f>
        <v/>
      </c>
      <c r="AD332" s="352" t="str">
        <f>IF(D332&lt;'ÇËSHTJE PENALE'!I332,"Kujdes","")</f>
        <v/>
      </c>
      <c r="AE332" s="352" t="str">
        <f>IF(E332&lt;'ÇËSHTJE PENALE'!J332,"Kujdes","")</f>
        <v/>
      </c>
    </row>
    <row r="333" spans="2:31" ht="18.75" x14ac:dyDescent="0.3">
      <c r="B333" s="280" t="s">
        <v>110</v>
      </c>
      <c r="C333" s="31">
        <v>0</v>
      </c>
      <c r="D333" s="31">
        <v>0</v>
      </c>
      <c r="E333" s="31">
        <v>0</v>
      </c>
      <c r="F333" s="10">
        <f t="shared" si="25"/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2">
        <v>0</v>
      </c>
      <c r="M333" s="32">
        <v>0</v>
      </c>
      <c r="N333" s="32">
        <v>0</v>
      </c>
      <c r="O333" s="32">
        <v>0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39">
        <f t="shared" si="26"/>
        <v>0</v>
      </c>
      <c r="Z333" s="352" t="str">
        <f t="shared" si="20"/>
        <v/>
      </c>
      <c r="AA333" s="352" t="str">
        <f>IF(C333&lt;'ÇËSHTJE PENALE'!H333,"Kujdes","")</f>
        <v/>
      </c>
      <c r="AB333" s="352" t="str">
        <f t="shared" si="22"/>
        <v/>
      </c>
      <c r="AC333" s="352" t="str">
        <f>IF('ÇËSHTJE PENALE'!H333=0,IF(C333&gt;0,"Kujdes",""),"")</f>
        <v/>
      </c>
      <c r="AD333" s="352" t="str">
        <f>IF(D333&lt;'ÇËSHTJE PENALE'!I333,"Kujdes","")</f>
        <v/>
      </c>
      <c r="AE333" s="352" t="str">
        <f>IF(E333&lt;'ÇËSHTJE PENALE'!J333,"Kujdes","")</f>
        <v/>
      </c>
    </row>
    <row r="334" spans="2:31" ht="18.75" x14ac:dyDescent="0.3">
      <c r="B334" s="280">
        <v>112</v>
      </c>
      <c r="C334" s="31">
        <v>1</v>
      </c>
      <c r="D334" s="31">
        <v>0</v>
      </c>
      <c r="E334" s="31">
        <v>1</v>
      </c>
      <c r="F334" s="10">
        <f t="shared" si="25"/>
        <v>2</v>
      </c>
      <c r="G334" s="31">
        <v>0</v>
      </c>
      <c r="H334" s="31">
        <v>0</v>
      </c>
      <c r="I334" s="31">
        <v>0</v>
      </c>
      <c r="J334" s="31">
        <v>0</v>
      </c>
      <c r="K334" s="31">
        <v>1</v>
      </c>
      <c r="L334" s="32">
        <v>1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39">
        <f t="shared" si="26"/>
        <v>1</v>
      </c>
      <c r="Z334" s="352" t="str">
        <f t="shared" si="20"/>
        <v/>
      </c>
      <c r="AA334" s="352" t="str">
        <f>IF(C334&lt;'ÇËSHTJE PENALE'!H334,"Kujdes","")</f>
        <v/>
      </c>
      <c r="AB334" s="352" t="str">
        <f t="shared" si="22"/>
        <v/>
      </c>
      <c r="AC334" s="352" t="str">
        <f>IF('ÇËSHTJE PENALE'!H334=0,IF(C334&gt;0,"Kujdes",""),"")</f>
        <v/>
      </c>
      <c r="AD334" s="352" t="str">
        <f>IF(D334&lt;'ÇËSHTJE PENALE'!I334,"Kujdes","")</f>
        <v/>
      </c>
      <c r="AE334" s="352" t="str">
        <f>IF(E334&lt;'ÇËSHTJE PENALE'!J334,"Kujdes","")</f>
        <v/>
      </c>
    </row>
    <row r="335" spans="2:31" ht="18.75" x14ac:dyDescent="0.3">
      <c r="B335" s="280" t="s">
        <v>451</v>
      </c>
      <c r="C335" s="31">
        <v>0</v>
      </c>
      <c r="D335" s="31">
        <v>0</v>
      </c>
      <c r="E335" s="31">
        <v>0</v>
      </c>
      <c r="F335" s="10">
        <f t="shared" si="25"/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39">
        <f t="shared" si="26"/>
        <v>0</v>
      </c>
      <c r="Z335" s="352" t="str">
        <f t="shared" si="20"/>
        <v/>
      </c>
      <c r="AA335" s="352" t="str">
        <f>IF(C335&lt;'ÇËSHTJE PENALE'!H335,"Kujdes","")</f>
        <v/>
      </c>
      <c r="AB335" s="352" t="str">
        <f t="shared" si="22"/>
        <v/>
      </c>
      <c r="AC335" s="352" t="str">
        <f>IF('ÇËSHTJE PENALE'!H335=0,IF(C335&gt;0,"Kujdes",""),"")</f>
        <v/>
      </c>
      <c r="AD335" s="352" t="str">
        <f>IF(D335&lt;'ÇËSHTJE PENALE'!I335,"Kujdes","")</f>
        <v/>
      </c>
      <c r="AE335" s="352" t="str">
        <f>IF(E335&lt;'ÇËSHTJE PENALE'!J335,"Kujdes","")</f>
        <v/>
      </c>
    </row>
    <row r="336" spans="2:31" ht="18.75" x14ac:dyDescent="0.3">
      <c r="B336" s="280">
        <v>119</v>
      </c>
      <c r="C336" s="31">
        <v>0</v>
      </c>
      <c r="D336" s="31">
        <v>0</v>
      </c>
      <c r="E336" s="31">
        <v>2</v>
      </c>
      <c r="F336" s="10">
        <f t="shared" si="25"/>
        <v>2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39">
        <f t="shared" si="26"/>
        <v>0</v>
      </c>
      <c r="Z336" s="352" t="str">
        <f t="shared" si="20"/>
        <v/>
      </c>
      <c r="AA336" s="352" t="str">
        <f>IF(C336&lt;'ÇËSHTJE PENALE'!H336,"Kujdes","")</f>
        <v/>
      </c>
      <c r="AB336" s="352" t="str">
        <f t="shared" si="22"/>
        <v/>
      </c>
      <c r="AC336" s="352" t="str">
        <f>IF('ÇËSHTJE PENALE'!H336=0,IF(C336&gt;0,"Kujdes",""),"")</f>
        <v/>
      </c>
      <c r="AD336" s="352" t="str">
        <f>IF(D336&lt;'ÇËSHTJE PENALE'!I336,"Kujdes","")</f>
        <v/>
      </c>
      <c r="AE336" s="352" t="str">
        <f>IF(E336&lt;'ÇËSHTJE PENALE'!J336,"Kujdes","")</f>
        <v/>
      </c>
    </row>
    <row r="337" spans="2:31" ht="18.75" x14ac:dyDescent="0.3">
      <c r="B337" s="280" t="s">
        <v>452</v>
      </c>
      <c r="C337" s="31">
        <v>0</v>
      </c>
      <c r="D337" s="31">
        <v>0</v>
      </c>
      <c r="E337" s="31">
        <v>0</v>
      </c>
      <c r="F337" s="10">
        <f t="shared" si="25"/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2">
        <v>0</v>
      </c>
      <c r="M337" s="32">
        <v>0</v>
      </c>
      <c r="N337" s="32">
        <v>0</v>
      </c>
      <c r="O337" s="32">
        <v>0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39">
        <f t="shared" si="26"/>
        <v>0</v>
      </c>
      <c r="Z337" s="352" t="str">
        <f t="shared" si="20"/>
        <v/>
      </c>
      <c r="AA337" s="352" t="str">
        <f>IF(C337&lt;'ÇËSHTJE PENALE'!H337,"Kujdes","")</f>
        <v/>
      </c>
      <c r="AB337" s="352" t="str">
        <f t="shared" si="22"/>
        <v/>
      </c>
      <c r="AC337" s="352" t="str">
        <f>IF('ÇËSHTJE PENALE'!H337=0,IF(C337&gt;0,"Kujdes",""),"")</f>
        <v/>
      </c>
      <c r="AD337" s="352" t="str">
        <f>IF(D337&lt;'ÇËSHTJE PENALE'!I337,"Kujdes","")</f>
        <v/>
      </c>
      <c r="AE337" s="352" t="str">
        <f>IF(E337&lt;'ÇËSHTJE PENALE'!J337,"Kujdes","")</f>
        <v/>
      </c>
    </row>
    <row r="338" spans="2:31" ht="18.75" x14ac:dyDescent="0.3">
      <c r="B338" s="280" t="s">
        <v>568</v>
      </c>
      <c r="C338" s="31">
        <v>0</v>
      </c>
      <c r="D338" s="31">
        <v>0</v>
      </c>
      <c r="E338" s="31">
        <v>0</v>
      </c>
      <c r="F338" s="10">
        <f t="shared" si="25"/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39">
        <f t="shared" si="26"/>
        <v>0</v>
      </c>
      <c r="Z338" s="352" t="str">
        <f t="shared" si="20"/>
        <v/>
      </c>
      <c r="AA338" s="352" t="str">
        <f>IF(C338&lt;'ÇËSHTJE PENALE'!H338,"Kujdes","")</f>
        <v/>
      </c>
      <c r="AB338" s="352" t="str">
        <f t="shared" si="22"/>
        <v/>
      </c>
      <c r="AC338" s="352" t="str">
        <f>IF('ÇËSHTJE PENALE'!H338=0,IF(C338&gt;0,"Kujdes",""),"")</f>
        <v/>
      </c>
      <c r="AD338" s="352" t="str">
        <f>IF(D338&lt;'ÇËSHTJE PENALE'!I338,"Kujdes","")</f>
        <v/>
      </c>
      <c r="AE338" s="352" t="str">
        <f>IF(E338&lt;'ÇËSHTJE PENALE'!J338,"Kujdes","")</f>
        <v/>
      </c>
    </row>
    <row r="339" spans="2:31" ht="18.75" x14ac:dyDescent="0.3">
      <c r="B339" s="280">
        <v>120</v>
      </c>
      <c r="C339" s="31">
        <v>0</v>
      </c>
      <c r="D339" s="31">
        <v>0</v>
      </c>
      <c r="E339" s="31">
        <v>0</v>
      </c>
      <c r="F339" s="10">
        <f t="shared" si="25"/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2">
        <v>0</v>
      </c>
      <c r="M339" s="32">
        <v>0</v>
      </c>
      <c r="N339" s="32">
        <v>0</v>
      </c>
      <c r="O339" s="32">
        <v>0</v>
      </c>
      <c r="P339" s="32">
        <v>0</v>
      </c>
      <c r="Q339" s="32">
        <v>0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39">
        <f t="shared" si="26"/>
        <v>0</v>
      </c>
      <c r="Z339" s="352" t="str">
        <f t="shared" si="20"/>
        <v/>
      </c>
      <c r="AA339" s="352" t="str">
        <f>IF(C339&lt;'ÇËSHTJE PENALE'!H339,"Kujdes","")</f>
        <v/>
      </c>
      <c r="AB339" s="352" t="str">
        <f t="shared" si="22"/>
        <v/>
      </c>
      <c r="AC339" s="352" t="str">
        <f>IF('ÇËSHTJE PENALE'!H339=0,IF(C339&gt;0,"Kujdes",""),"")</f>
        <v/>
      </c>
      <c r="AD339" s="352" t="str">
        <f>IF(D339&lt;'ÇËSHTJE PENALE'!I339,"Kujdes","")</f>
        <v/>
      </c>
      <c r="AE339" s="352" t="str">
        <f>IF(E339&lt;'ÇËSHTJE PENALE'!J339,"Kujdes","")</f>
        <v/>
      </c>
    </row>
    <row r="340" spans="2:31" ht="18.75" x14ac:dyDescent="0.3">
      <c r="B340" s="280">
        <v>121</v>
      </c>
      <c r="C340" s="31">
        <v>1</v>
      </c>
      <c r="D340" s="31">
        <v>0</v>
      </c>
      <c r="E340" s="31">
        <v>1</v>
      </c>
      <c r="F340" s="10">
        <f t="shared" si="25"/>
        <v>2</v>
      </c>
      <c r="G340" s="31">
        <v>0</v>
      </c>
      <c r="H340" s="31">
        <v>0</v>
      </c>
      <c r="I340" s="31">
        <v>0</v>
      </c>
      <c r="J340" s="31">
        <v>0</v>
      </c>
      <c r="K340" s="31">
        <v>1</v>
      </c>
      <c r="L340" s="32">
        <v>0</v>
      </c>
      <c r="M340" s="32">
        <v>1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39">
        <f t="shared" si="26"/>
        <v>1</v>
      </c>
      <c r="Z340" s="352" t="str">
        <f t="shared" si="20"/>
        <v/>
      </c>
      <c r="AA340" s="352" t="str">
        <f>IF(C340&lt;'ÇËSHTJE PENALE'!H340,"Kujdes","")</f>
        <v/>
      </c>
      <c r="AB340" s="352" t="str">
        <f t="shared" si="22"/>
        <v/>
      </c>
      <c r="AC340" s="352" t="str">
        <f>IF('ÇËSHTJE PENALE'!H340=0,IF(C340&gt;0,"Kujdes",""),"")</f>
        <v/>
      </c>
      <c r="AD340" s="352" t="str">
        <f>IF(D340&lt;'ÇËSHTJE PENALE'!I340,"Kujdes","")</f>
        <v/>
      </c>
      <c r="AE340" s="352" t="str">
        <f>IF(E340&lt;'ÇËSHTJE PENALE'!J340,"Kujdes","")</f>
        <v/>
      </c>
    </row>
    <row r="341" spans="2:31" ht="18.75" x14ac:dyDescent="0.3">
      <c r="B341" s="280">
        <v>122</v>
      </c>
      <c r="C341" s="31">
        <v>0</v>
      </c>
      <c r="D341" s="31">
        <v>0</v>
      </c>
      <c r="E341" s="31">
        <v>0</v>
      </c>
      <c r="F341" s="10">
        <f t="shared" si="25"/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2">
        <v>0</v>
      </c>
      <c r="M341" s="32">
        <v>0</v>
      </c>
      <c r="N341" s="32">
        <v>0</v>
      </c>
      <c r="O341" s="32">
        <v>0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39">
        <f t="shared" si="26"/>
        <v>0</v>
      </c>
      <c r="Z341" s="352" t="str">
        <f t="shared" si="20"/>
        <v/>
      </c>
      <c r="AA341" s="352" t="str">
        <f>IF(C341&lt;'ÇËSHTJE PENALE'!H341,"Kujdes","")</f>
        <v/>
      </c>
      <c r="AB341" s="352" t="str">
        <f t="shared" si="22"/>
        <v/>
      </c>
      <c r="AC341" s="352" t="str">
        <f>IF('ÇËSHTJE PENALE'!H341=0,IF(C341&gt;0,"Kujdes",""),"")</f>
        <v/>
      </c>
      <c r="AD341" s="352" t="str">
        <f>IF(D341&lt;'ÇËSHTJE PENALE'!I341,"Kujdes","")</f>
        <v/>
      </c>
      <c r="AE341" s="352" t="str">
        <f>IF(E341&lt;'ÇËSHTJE PENALE'!J341,"Kujdes","")</f>
        <v/>
      </c>
    </row>
    <row r="342" spans="2:31" ht="18.75" x14ac:dyDescent="0.3">
      <c r="B342" s="280">
        <v>123</v>
      </c>
      <c r="C342" s="31">
        <v>0</v>
      </c>
      <c r="D342" s="31">
        <v>0</v>
      </c>
      <c r="E342" s="31">
        <v>0</v>
      </c>
      <c r="F342" s="10">
        <f t="shared" si="25"/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39">
        <f t="shared" si="26"/>
        <v>0</v>
      </c>
      <c r="Z342" s="352" t="str">
        <f t="shared" si="20"/>
        <v/>
      </c>
      <c r="AA342" s="352" t="str">
        <f>IF(C342&lt;'ÇËSHTJE PENALE'!H342,"Kujdes","")</f>
        <v/>
      </c>
      <c r="AB342" s="352" t="str">
        <f t="shared" si="22"/>
        <v/>
      </c>
      <c r="AC342" s="352" t="str">
        <f>IF('ÇËSHTJE PENALE'!H342=0,IF(C342&gt;0,"Kujdes",""),"")</f>
        <v/>
      </c>
      <c r="AD342" s="352" t="str">
        <f>IF(D342&lt;'ÇËSHTJE PENALE'!I342,"Kujdes","")</f>
        <v/>
      </c>
      <c r="AE342" s="352" t="str">
        <f>IF(E342&lt;'ÇËSHTJE PENALE'!J342,"Kujdes","")</f>
        <v/>
      </c>
    </row>
    <row r="343" spans="2:31" ht="18.75" x14ac:dyDescent="0.3">
      <c r="B343" s="280" t="s">
        <v>569</v>
      </c>
      <c r="C343" s="31">
        <v>0</v>
      </c>
      <c r="D343" s="31">
        <v>0</v>
      </c>
      <c r="E343" s="31">
        <v>0</v>
      </c>
      <c r="F343" s="10">
        <f t="shared" si="25"/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39">
        <f t="shared" si="26"/>
        <v>0</v>
      </c>
      <c r="Z343" s="352" t="str">
        <f t="shared" si="20"/>
        <v/>
      </c>
      <c r="AA343" s="352" t="str">
        <f>IF(C343&lt;'ÇËSHTJE PENALE'!H343,"Kujdes","")</f>
        <v/>
      </c>
      <c r="AB343" s="352" t="str">
        <f t="shared" si="22"/>
        <v/>
      </c>
      <c r="AC343" s="352" t="str">
        <f>IF('ÇËSHTJE PENALE'!H343=0,IF(C343&gt;0,"Kujdes",""),"")</f>
        <v/>
      </c>
      <c r="AD343" s="352" t="str">
        <f>IF(D343&lt;'ÇËSHTJE PENALE'!I343,"Kujdes","")</f>
        <v/>
      </c>
      <c r="AE343" s="352" t="str">
        <f>IF(E343&lt;'ÇËSHTJE PENALE'!J343,"Kujdes","")</f>
        <v/>
      </c>
    </row>
    <row r="344" spans="2:31" ht="18.75" x14ac:dyDescent="0.3">
      <c r="B344" s="280">
        <v>125</v>
      </c>
      <c r="C344" s="31">
        <v>0</v>
      </c>
      <c r="D344" s="31">
        <v>0</v>
      </c>
      <c r="E344" s="31">
        <v>8</v>
      </c>
      <c r="F344" s="10">
        <f t="shared" si="25"/>
        <v>8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39">
        <f t="shared" si="26"/>
        <v>0</v>
      </c>
      <c r="Z344" s="352" t="str">
        <f t="shared" si="20"/>
        <v/>
      </c>
      <c r="AA344" s="352" t="str">
        <f>IF(C344&lt;'ÇËSHTJE PENALE'!H344,"Kujdes","")</f>
        <v/>
      </c>
      <c r="AB344" s="352" t="str">
        <f t="shared" si="22"/>
        <v/>
      </c>
      <c r="AC344" s="352" t="str">
        <f>IF('ÇËSHTJE PENALE'!H344=0,IF(C344&gt;0,"Kujdes",""),"")</f>
        <v/>
      </c>
      <c r="AD344" s="352" t="str">
        <f>IF(D344&lt;'ÇËSHTJE PENALE'!I344,"Kujdes","")</f>
        <v/>
      </c>
      <c r="AE344" s="352" t="str">
        <f>IF(E344&lt;'ÇËSHTJE PENALE'!J344,"Kujdes","")</f>
        <v/>
      </c>
    </row>
    <row r="345" spans="2:31" ht="18.75" x14ac:dyDescent="0.3">
      <c r="B345" s="280">
        <v>126</v>
      </c>
      <c r="C345" s="31">
        <v>0</v>
      </c>
      <c r="D345" s="31">
        <v>0</v>
      </c>
      <c r="E345" s="31">
        <v>0</v>
      </c>
      <c r="F345" s="10">
        <f t="shared" si="25"/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2">
        <v>0</v>
      </c>
      <c r="M345" s="32">
        <v>0</v>
      </c>
      <c r="N345" s="32">
        <v>0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39">
        <f t="shared" si="26"/>
        <v>0</v>
      </c>
      <c r="Z345" s="352" t="str">
        <f t="shared" si="20"/>
        <v/>
      </c>
      <c r="AA345" s="352" t="str">
        <f>IF(C345&lt;'ÇËSHTJE PENALE'!H345,"Kujdes","")</f>
        <v/>
      </c>
      <c r="AB345" s="352" t="str">
        <f t="shared" si="22"/>
        <v/>
      </c>
      <c r="AC345" s="352" t="str">
        <f>IF('ÇËSHTJE PENALE'!H345=0,IF(C345&gt;0,"Kujdes",""),"")</f>
        <v/>
      </c>
      <c r="AD345" s="352" t="str">
        <f>IF(D345&lt;'ÇËSHTJE PENALE'!I345,"Kujdes","")</f>
        <v/>
      </c>
      <c r="AE345" s="352" t="str">
        <f>IF(E345&lt;'ÇËSHTJE PENALE'!J345,"Kujdes","")</f>
        <v/>
      </c>
    </row>
    <row r="346" spans="2:31" ht="18.75" x14ac:dyDescent="0.3">
      <c r="B346" s="280">
        <v>127</v>
      </c>
      <c r="C346" s="31">
        <v>0</v>
      </c>
      <c r="D346" s="31">
        <v>1</v>
      </c>
      <c r="E346" s="31">
        <v>2</v>
      </c>
      <c r="F346" s="10">
        <f t="shared" si="25"/>
        <v>3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2">
        <v>0</v>
      </c>
      <c r="M346" s="32">
        <v>0</v>
      </c>
      <c r="N346" s="32">
        <v>0</v>
      </c>
      <c r="O346" s="32">
        <v>0</v>
      </c>
      <c r="P346" s="32">
        <v>0</v>
      </c>
      <c r="Q346" s="32">
        <v>0</v>
      </c>
      <c r="R346" s="32">
        <v>0</v>
      </c>
      <c r="S346" s="32">
        <v>0</v>
      </c>
      <c r="T346" s="32">
        <v>0</v>
      </c>
      <c r="U346" s="32">
        <v>0</v>
      </c>
      <c r="V346" s="32">
        <v>0</v>
      </c>
      <c r="W346" s="32">
        <v>0</v>
      </c>
      <c r="X346" s="32">
        <v>0</v>
      </c>
      <c r="Y346" s="339">
        <f t="shared" si="26"/>
        <v>0</v>
      </c>
      <c r="Z346" s="352" t="str">
        <f t="shared" ref="Z346:Z409" si="27">IF(C346=L346+M346+N346+O346+P346+Q346+R346+S346+T346+U346+V346+W346+X346,"","Kujdes")</f>
        <v/>
      </c>
      <c r="AA346" s="352" t="str">
        <f>IF(C346&lt;'ÇËSHTJE PENALE'!H346,"Kujdes","")</f>
        <v/>
      </c>
      <c r="AB346" s="352" t="str">
        <f t="shared" si="22"/>
        <v/>
      </c>
      <c r="AC346" s="352" t="str">
        <f>IF('ÇËSHTJE PENALE'!H346=0,IF(C346&gt;0,"Kujdes",""),"")</f>
        <v/>
      </c>
      <c r="AD346" s="352" t="str">
        <f>IF(D346&lt;'ÇËSHTJE PENALE'!I346,"Kujdes","")</f>
        <v/>
      </c>
      <c r="AE346" s="352" t="str">
        <f>IF(E346&lt;'ÇËSHTJE PENALE'!J346,"Kujdes","")</f>
        <v/>
      </c>
    </row>
    <row r="347" spans="2:31" ht="18.75" x14ac:dyDescent="0.3">
      <c r="B347" s="280">
        <v>128</v>
      </c>
      <c r="C347" s="31">
        <v>0</v>
      </c>
      <c r="D347" s="31">
        <v>0</v>
      </c>
      <c r="E347" s="31">
        <v>0</v>
      </c>
      <c r="F347" s="10">
        <f t="shared" si="25"/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2">
        <v>0</v>
      </c>
      <c r="M347" s="32">
        <v>0</v>
      </c>
      <c r="N347" s="32">
        <v>0</v>
      </c>
      <c r="O347" s="32">
        <v>0</v>
      </c>
      <c r="P347" s="32">
        <v>0</v>
      </c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39">
        <f t="shared" si="26"/>
        <v>0</v>
      </c>
      <c r="Z347" s="352" t="str">
        <f t="shared" si="27"/>
        <v/>
      </c>
      <c r="AA347" s="352" t="str">
        <f>IF(C347&lt;'ÇËSHTJE PENALE'!H347,"Kujdes","")</f>
        <v/>
      </c>
      <c r="AB347" s="352" t="str">
        <f t="shared" si="22"/>
        <v/>
      </c>
      <c r="AC347" s="352" t="str">
        <f>IF('ÇËSHTJE PENALE'!H347=0,IF(C347&gt;0,"Kujdes",""),"")</f>
        <v/>
      </c>
      <c r="AD347" s="352" t="str">
        <f>IF(D347&lt;'ÇËSHTJE PENALE'!I347,"Kujdes","")</f>
        <v/>
      </c>
      <c r="AE347" s="352" t="str">
        <f>IF(E347&lt;'ÇËSHTJE PENALE'!J347,"Kujdes","")</f>
        <v/>
      </c>
    </row>
    <row r="348" spans="2:31" ht="18.75" x14ac:dyDescent="0.3">
      <c r="B348" s="280">
        <v>130</v>
      </c>
      <c r="C348" s="31">
        <v>0</v>
      </c>
      <c r="D348" s="31">
        <v>0</v>
      </c>
      <c r="E348" s="31">
        <v>0</v>
      </c>
      <c r="F348" s="10">
        <f t="shared" si="25"/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2">
        <v>0</v>
      </c>
      <c r="M348" s="32">
        <v>0</v>
      </c>
      <c r="N348" s="32">
        <v>0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39">
        <f t="shared" si="26"/>
        <v>0</v>
      </c>
      <c r="Z348" s="352" t="str">
        <f t="shared" si="27"/>
        <v/>
      </c>
      <c r="AA348" s="352" t="str">
        <f>IF(C348&lt;'ÇËSHTJE PENALE'!H348,"Kujdes","")</f>
        <v/>
      </c>
      <c r="AB348" s="352" t="str">
        <f t="shared" si="22"/>
        <v/>
      </c>
      <c r="AC348" s="352" t="str">
        <f>IF('ÇËSHTJE PENALE'!H348=0,IF(C348&gt;0,"Kujdes",""),"")</f>
        <v/>
      </c>
      <c r="AD348" s="352" t="str">
        <f>IF(D348&lt;'ÇËSHTJE PENALE'!I348,"Kujdes","")</f>
        <v/>
      </c>
      <c r="AE348" s="352" t="str">
        <f>IF(E348&lt;'ÇËSHTJE PENALE'!J348,"Kujdes","")</f>
        <v/>
      </c>
    </row>
    <row r="349" spans="2:31" ht="18.75" x14ac:dyDescent="0.3">
      <c r="B349" s="280" t="s">
        <v>570</v>
      </c>
      <c r="C349" s="31">
        <v>2</v>
      </c>
      <c r="D349" s="31">
        <v>0</v>
      </c>
      <c r="E349" s="31">
        <v>0</v>
      </c>
      <c r="F349" s="10">
        <f t="shared" si="25"/>
        <v>2</v>
      </c>
      <c r="G349" s="31">
        <v>1</v>
      </c>
      <c r="H349" s="31">
        <v>0</v>
      </c>
      <c r="I349" s="31">
        <v>0</v>
      </c>
      <c r="J349" s="31">
        <v>0</v>
      </c>
      <c r="K349" s="31">
        <v>2</v>
      </c>
      <c r="L349" s="32">
        <v>0</v>
      </c>
      <c r="M349" s="32">
        <v>2</v>
      </c>
      <c r="N349" s="32">
        <v>0</v>
      </c>
      <c r="O349" s="32">
        <v>0</v>
      </c>
      <c r="P349" s="32">
        <v>0</v>
      </c>
      <c r="Q349" s="32">
        <v>0</v>
      </c>
      <c r="R349" s="32">
        <v>0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39">
        <f t="shared" si="26"/>
        <v>2</v>
      </c>
      <c r="Z349" s="352" t="str">
        <f t="shared" si="27"/>
        <v/>
      </c>
      <c r="AA349" s="352" t="str">
        <f>IF(C349&lt;'ÇËSHTJE PENALE'!H349,"Kujdes","")</f>
        <v/>
      </c>
      <c r="AB349" s="352" t="str">
        <f t="shared" si="22"/>
        <v/>
      </c>
      <c r="AC349" s="352" t="str">
        <f>IF('ÇËSHTJE PENALE'!H349=0,IF(C349&gt;0,"Kujdes",""),"")</f>
        <v/>
      </c>
      <c r="AD349" s="352" t="str">
        <f>IF(D349&lt;'ÇËSHTJE PENALE'!I349,"Kujdes","")</f>
        <v/>
      </c>
      <c r="AE349" s="352" t="str">
        <f>IF(E349&lt;'ÇËSHTJE PENALE'!J349,"Kujdes","")</f>
        <v/>
      </c>
    </row>
    <row r="350" spans="2:31" ht="18.75" x14ac:dyDescent="0.3">
      <c r="B350" s="280">
        <v>133</v>
      </c>
      <c r="C350" s="31">
        <v>0</v>
      </c>
      <c r="D350" s="31">
        <v>0</v>
      </c>
      <c r="E350" s="31">
        <v>0</v>
      </c>
      <c r="F350" s="10">
        <f t="shared" si="25"/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2">
        <v>0</v>
      </c>
      <c r="M350" s="32">
        <v>0</v>
      </c>
      <c r="N350" s="32">
        <v>0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39">
        <f t="shared" si="26"/>
        <v>0</v>
      </c>
      <c r="Z350" s="352" t="str">
        <f t="shared" si="27"/>
        <v/>
      </c>
      <c r="AA350" s="352" t="str">
        <f>IF(C350&lt;'ÇËSHTJE PENALE'!H350,"Kujdes","")</f>
        <v/>
      </c>
      <c r="AB350" s="352" t="str">
        <f t="shared" si="22"/>
        <v/>
      </c>
      <c r="AC350" s="352" t="str">
        <f>IF('ÇËSHTJE PENALE'!H350=0,IF(C350&gt;0,"Kujdes",""),"")</f>
        <v/>
      </c>
      <c r="AD350" s="352" t="str">
        <f>IF(D350&lt;'ÇËSHTJE PENALE'!I350,"Kujdes","")</f>
        <v/>
      </c>
      <c r="AE350" s="352" t="str">
        <f>IF(E350&lt;'ÇËSHTJE PENALE'!J350,"Kujdes","")</f>
        <v/>
      </c>
    </row>
    <row r="351" spans="2:31" ht="18.75" x14ac:dyDescent="0.3">
      <c r="B351" s="280" t="s">
        <v>571</v>
      </c>
      <c r="C351" s="31">
        <v>0</v>
      </c>
      <c r="D351" s="31">
        <v>0</v>
      </c>
      <c r="E351" s="31">
        <v>0</v>
      </c>
      <c r="F351" s="10">
        <f t="shared" si="25"/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39">
        <f t="shared" si="26"/>
        <v>0</v>
      </c>
      <c r="Z351" s="352" t="str">
        <f t="shared" si="27"/>
        <v/>
      </c>
      <c r="AA351" s="352" t="str">
        <f>IF(C351&lt;'ÇËSHTJE PENALE'!H351,"Kujdes","")</f>
        <v/>
      </c>
      <c r="AB351" s="352" t="str">
        <f t="shared" si="22"/>
        <v/>
      </c>
      <c r="AC351" s="352" t="str">
        <f>IF('ÇËSHTJE PENALE'!H351=0,IF(C351&gt;0,"Kujdes",""),"")</f>
        <v/>
      </c>
      <c r="AD351" s="352" t="str">
        <f>IF(D351&lt;'ÇËSHTJE PENALE'!I351,"Kujdes","")</f>
        <v/>
      </c>
      <c r="AE351" s="352" t="str">
        <f>IF(E351&lt;'ÇËSHTJE PENALE'!J351,"Kujdes","")</f>
        <v/>
      </c>
    </row>
    <row r="352" spans="2:31" ht="18.75" x14ac:dyDescent="0.3">
      <c r="B352" s="280" t="s">
        <v>572</v>
      </c>
      <c r="C352" s="31">
        <v>0</v>
      </c>
      <c r="D352" s="31">
        <v>0</v>
      </c>
      <c r="E352" s="31">
        <v>0</v>
      </c>
      <c r="F352" s="10">
        <f t="shared" si="25"/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2">
        <v>0</v>
      </c>
      <c r="M352" s="32">
        <v>0</v>
      </c>
      <c r="N352" s="32">
        <v>0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39">
        <f t="shared" si="26"/>
        <v>0</v>
      </c>
      <c r="Z352" s="352" t="str">
        <f t="shared" si="27"/>
        <v/>
      </c>
      <c r="AA352" s="352" t="str">
        <f>IF(C352&lt;'ÇËSHTJE PENALE'!H352,"Kujdes","")</f>
        <v/>
      </c>
      <c r="AB352" s="352" t="str">
        <f t="shared" si="22"/>
        <v/>
      </c>
      <c r="AC352" s="352" t="str">
        <f>IF('ÇËSHTJE PENALE'!H352=0,IF(C352&gt;0,"Kujdes",""),"")</f>
        <v/>
      </c>
      <c r="AD352" s="352" t="str">
        <f>IF(D352&lt;'ÇËSHTJE PENALE'!I352,"Kujdes","")</f>
        <v/>
      </c>
      <c r="AE352" s="352" t="str">
        <f>IF(E352&lt;'ÇËSHTJE PENALE'!J352,"Kujdes","")</f>
        <v/>
      </c>
    </row>
    <row r="353" spans="2:31" ht="18.75" x14ac:dyDescent="0.3">
      <c r="B353" s="280">
        <v>148</v>
      </c>
      <c r="C353" s="31">
        <v>0</v>
      </c>
      <c r="D353" s="31">
        <v>0</v>
      </c>
      <c r="E353" s="31">
        <v>0</v>
      </c>
      <c r="F353" s="10">
        <f t="shared" si="25"/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2">
        <v>0</v>
      </c>
      <c r="M353" s="32">
        <v>0</v>
      </c>
      <c r="N353" s="32">
        <v>0</v>
      </c>
      <c r="O353" s="32">
        <v>0</v>
      </c>
      <c r="P353" s="32">
        <v>0</v>
      </c>
      <c r="Q353" s="32">
        <v>0</v>
      </c>
      <c r="R353" s="32">
        <v>0</v>
      </c>
      <c r="S353" s="32">
        <v>0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39">
        <f t="shared" si="26"/>
        <v>0</v>
      </c>
      <c r="Z353" s="352" t="str">
        <f t="shared" si="27"/>
        <v/>
      </c>
      <c r="AA353" s="352" t="str">
        <f>IF(C353&lt;'ÇËSHTJE PENALE'!H353,"Kujdes","")</f>
        <v/>
      </c>
      <c r="AB353" s="352" t="str">
        <f t="shared" si="22"/>
        <v/>
      </c>
      <c r="AC353" s="352" t="str">
        <f>IF('ÇËSHTJE PENALE'!H353=0,IF(C353&gt;0,"Kujdes",""),"")</f>
        <v/>
      </c>
      <c r="AD353" s="352" t="str">
        <f>IF(D353&lt;'ÇËSHTJE PENALE'!I353,"Kujdes","")</f>
        <v/>
      </c>
      <c r="AE353" s="352" t="str">
        <f>IF(E353&lt;'ÇËSHTJE PENALE'!J353,"Kujdes","")</f>
        <v/>
      </c>
    </row>
    <row r="354" spans="2:31" ht="18.75" x14ac:dyDescent="0.3">
      <c r="B354" s="280">
        <v>149</v>
      </c>
      <c r="C354" s="31">
        <v>0</v>
      </c>
      <c r="D354" s="31">
        <v>0</v>
      </c>
      <c r="E354" s="31">
        <v>0</v>
      </c>
      <c r="F354" s="10">
        <f t="shared" si="25"/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2">
        <v>0</v>
      </c>
      <c r="M354" s="32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39">
        <f t="shared" si="26"/>
        <v>0</v>
      </c>
      <c r="Z354" s="352" t="str">
        <f t="shared" si="27"/>
        <v/>
      </c>
      <c r="AA354" s="352" t="str">
        <f>IF(C354&lt;'ÇËSHTJE PENALE'!H354,"Kujdes","")</f>
        <v/>
      </c>
      <c r="AB354" s="352" t="str">
        <f t="shared" si="22"/>
        <v/>
      </c>
      <c r="AC354" s="352" t="str">
        <f>IF('ÇËSHTJE PENALE'!H354=0,IF(C354&gt;0,"Kujdes",""),"")</f>
        <v/>
      </c>
      <c r="AD354" s="352" t="str">
        <f>IF(D354&lt;'ÇËSHTJE PENALE'!I354,"Kujdes","")</f>
        <v/>
      </c>
      <c r="AE354" s="352" t="str">
        <f>IF(E354&lt;'ÇËSHTJE PENALE'!J354,"Kujdes","")</f>
        <v/>
      </c>
    </row>
    <row r="355" spans="2:31" ht="18.75" x14ac:dyDescent="0.3">
      <c r="B355" s="280" t="s">
        <v>453</v>
      </c>
      <c r="C355" s="31">
        <v>0</v>
      </c>
      <c r="D355" s="31">
        <v>0</v>
      </c>
      <c r="E355" s="31">
        <v>0</v>
      </c>
      <c r="F355" s="10">
        <f t="shared" si="25"/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2">
        <v>0</v>
      </c>
      <c r="M355" s="32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39">
        <f t="shared" si="26"/>
        <v>0</v>
      </c>
      <c r="Z355" s="352" t="str">
        <f t="shared" si="27"/>
        <v/>
      </c>
      <c r="AA355" s="352" t="str">
        <f>IF(C355&lt;'ÇËSHTJE PENALE'!H355,"Kujdes","")</f>
        <v/>
      </c>
      <c r="AB355" s="352" t="str">
        <f t="shared" si="22"/>
        <v/>
      </c>
      <c r="AC355" s="352" t="str">
        <f>IF('ÇËSHTJE PENALE'!H355=0,IF(C355&gt;0,"Kujdes",""),"")</f>
        <v/>
      </c>
      <c r="AD355" s="352" t="str">
        <f>IF(D355&lt;'ÇËSHTJE PENALE'!I355,"Kujdes","")</f>
        <v/>
      </c>
      <c r="AE355" s="352" t="str">
        <f>IF(E355&lt;'ÇËSHTJE PENALE'!J355,"Kujdes","")</f>
        <v/>
      </c>
    </row>
    <row r="356" spans="2:31" ht="18.75" x14ac:dyDescent="0.3">
      <c r="B356" s="280" t="s">
        <v>454</v>
      </c>
      <c r="C356" s="31">
        <v>0</v>
      </c>
      <c r="D356" s="31">
        <v>0</v>
      </c>
      <c r="E356" s="31">
        <v>0</v>
      </c>
      <c r="F356" s="10">
        <f t="shared" si="25"/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2">
        <v>0</v>
      </c>
      <c r="M356" s="32">
        <v>0</v>
      </c>
      <c r="N356" s="32">
        <v>0</v>
      </c>
      <c r="O356" s="32">
        <v>0</v>
      </c>
      <c r="P356" s="32">
        <v>0</v>
      </c>
      <c r="Q356" s="32">
        <v>0</v>
      </c>
      <c r="R356" s="32">
        <v>0</v>
      </c>
      <c r="S356" s="32">
        <v>0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39">
        <f t="shared" si="26"/>
        <v>0</v>
      </c>
      <c r="Z356" s="352" t="str">
        <f t="shared" si="27"/>
        <v/>
      </c>
      <c r="AA356" s="352" t="str">
        <f>IF(C356&lt;'ÇËSHTJE PENALE'!H356,"Kujdes","")</f>
        <v/>
      </c>
      <c r="AB356" s="352" t="str">
        <f t="shared" si="22"/>
        <v/>
      </c>
      <c r="AC356" s="352" t="str">
        <f>IF('ÇËSHTJE PENALE'!H356=0,IF(C356&gt;0,"Kujdes",""),"")</f>
        <v/>
      </c>
      <c r="AD356" s="352" t="str">
        <f>IF(D356&lt;'ÇËSHTJE PENALE'!I356,"Kujdes","")</f>
        <v/>
      </c>
      <c r="AE356" s="352" t="str">
        <f>IF(E356&lt;'ÇËSHTJE PENALE'!J356,"Kujdes","")</f>
        <v/>
      </c>
    </row>
    <row r="357" spans="2:31" ht="18.75" x14ac:dyDescent="0.3">
      <c r="B357" s="280">
        <v>157</v>
      </c>
      <c r="C357" s="31">
        <v>0</v>
      </c>
      <c r="D357" s="31">
        <v>0</v>
      </c>
      <c r="E357" s="31">
        <v>0</v>
      </c>
      <c r="F357" s="10">
        <f t="shared" si="25"/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39">
        <f t="shared" si="26"/>
        <v>0</v>
      </c>
      <c r="Z357" s="352" t="str">
        <f t="shared" si="27"/>
        <v/>
      </c>
      <c r="AA357" s="352" t="str">
        <f>IF(C357&lt;'ÇËSHTJE PENALE'!H357,"Kujdes","")</f>
        <v/>
      </c>
      <c r="AB357" s="352" t="str">
        <f t="shared" si="22"/>
        <v/>
      </c>
      <c r="AC357" s="352" t="str">
        <f>IF('ÇËSHTJE PENALE'!H357=0,IF(C357&gt;0,"Kujdes",""),"")</f>
        <v/>
      </c>
      <c r="AD357" s="352" t="str">
        <f>IF(D357&lt;'ÇËSHTJE PENALE'!I357,"Kujdes","")</f>
        <v/>
      </c>
      <c r="AE357" s="352" t="str">
        <f>IF(E357&lt;'ÇËSHTJE PENALE'!J357,"Kujdes","")</f>
        <v/>
      </c>
    </row>
    <row r="358" spans="2:31" ht="18.75" x14ac:dyDescent="0.3">
      <c r="B358" s="280">
        <v>158</v>
      </c>
      <c r="C358" s="31">
        <v>0</v>
      </c>
      <c r="D358" s="31">
        <v>0</v>
      </c>
      <c r="E358" s="31">
        <v>0</v>
      </c>
      <c r="F358" s="10">
        <f t="shared" si="25"/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2">
        <v>0</v>
      </c>
      <c r="M358" s="32">
        <v>0</v>
      </c>
      <c r="N358" s="32">
        <v>0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39">
        <f t="shared" si="26"/>
        <v>0</v>
      </c>
      <c r="Z358" s="352" t="str">
        <f t="shared" si="27"/>
        <v/>
      </c>
      <c r="AA358" s="352" t="str">
        <f>IF(C358&lt;'ÇËSHTJE PENALE'!H358,"Kujdes","")</f>
        <v/>
      </c>
      <c r="AB358" s="352" t="str">
        <f t="shared" si="22"/>
        <v/>
      </c>
      <c r="AC358" s="352" t="str">
        <f>IF('ÇËSHTJE PENALE'!H358=0,IF(C358&gt;0,"Kujdes",""),"")</f>
        <v/>
      </c>
      <c r="AD358" s="352" t="str">
        <f>IF(D358&lt;'ÇËSHTJE PENALE'!I358,"Kujdes","")</f>
        <v/>
      </c>
      <c r="AE358" s="352" t="str">
        <f>IF(E358&lt;'ÇËSHTJE PENALE'!J358,"Kujdes","")</f>
        <v/>
      </c>
    </row>
    <row r="359" spans="2:31" ht="18.75" x14ac:dyDescent="0.3">
      <c r="B359" s="18" t="s">
        <v>53</v>
      </c>
      <c r="C359" s="31">
        <v>7</v>
      </c>
      <c r="D359" s="31">
        <v>0</v>
      </c>
      <c r="E359" s="31">
        <v>0</v>
      </c>
      <c r="F359" s="10">
        <f t="shared" si="25"/>
        <v>7</v>
      </c>
      <c r="G359" s="31">
        <v>3</v>
      </c>
      <c r="H359" s="31">
        <v>0</v>
      </c>
      <c r="I359" s="31">
        <v>0</v>
      </c>
      <c r="J359" s="31">
        <v>0</v>
      </c>
      <c r="K359" s="31">
        <v>7</v>
      </c>
      <c r="L359" s="32">
        <v>0</v>
      </c>
      <c r="M359" s="32">
        <v>7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39">
        <f t="shared" si="26"/>
        <v>7</v>
      </c>
      <c r="Z359" s="352" t="str">
        <f t="shared" si="27"/>
        <v/>
      </c>
      <c r="AA359" s="352" t="str">
        <f>IF(C359&lt;'ÇËSHTJE PENALE'!H359,"Kujdes","")</f>
        <v/>
      </c>
      <c r="AB359" s="352" t="str">
        <f t="shared" si="22"/>
        <v/>
      </c>
      <c r="AC359" s="352" t="str">
        <f>IF('ÇËSHTJE PENALE'!H359=0,IF(C359&gt;0,"Kujdes",""),"")</f>
        <v/>
      </c>
      <c r="AD359" s="352" t="str">
        <f>IF(D359&lt;'ÇËSHTJE PENALE'!I359,"Kujdes","")</f>
        <v/>
      </c>
      <c r="AE359" s="352" t="str">
        <f>IF(E359&lt;'ÇËSHTJE PENALE'!J359,"Kujdes","")</f>
        <v/>
      </c>
    </row>
    <row r="360" spans="2:31" ht="18.75" x14ac:dyDescent="0.3">
      <c r="B360" s="18">
        <v>163</v>
      </c>
      <c r="C360" s="31">
        <v>0</v>
      </c>
      <c r="D360" s="31">
        <v>0</v>
      </c>
      <c r="E360" s="31">
        <v>0</v>
      </c>
      <c r="F360" s="10">
        <f t="shared" si="25"/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39">
        <f t="shared" si="26"/>
        <v>0</v>
      </c>
      <c r="Z360" s="352" t="str">
        <f t="shared" si="27"/>
        <v/>
      </c>
      <c r="AA360" s="352" t="str">
        <f>IF(C360&lt;'ÇËSHTJE PENALE'!H360,"Kujdes","")</f>
        <v/>
      </c>
      <c r="AB360" s="352" t="str">
        <f t="shared" si="22"/>
        <v/>
      </c>
      <c r="AC360" s="352" t="str">
        <f>IF('ÇËSHTJE PENALE'!H360=0,IF(C360&gt;0,"Kujdes",""),"")</f>
        <v/>
      </c>
      <c r="AD360" s="352" t="str">
        <f>IF(D360&lt;'ÇËSHTJE PENALE'!I360,"Kujdes","")</f>
        <v/>
      </c>
      <c r="AE360" s="352" t="str">
        <f>IF(E360&lt;'ÇËSHTJE PENALE'!J360,"Kujdes","")</f>
        <v/>
      </c>
    </row>
    <row r="361" spans="2:31" ht="18.75" x14ac:dyDescent="0.3">
      <c r="B361" s="280">
        <v>166</v>
      </c>
      <c r="C361" s="31">
        <v>0</v>
      </c>
      <c r="D361" s="31">
        <v>0</v>
      </c>
      <c r="E361" s="31">
        <v>0</v>
      </c>
      <c r="F361" s="10">
        <f t="shared" si="25"/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39">
        <f t="shared" si="26"/>
        <v>0</v>
      </c>
      <c r="Z361" s="352" t="str">
        <f t="shared" si="27"/>
        <v/>
      </c>
      <c r="AA361" s="352" t="str">
        <f>IF(C361&lt;'ÇËSHTJE PENALE'!H361,"Kujdes","")</f>
        <v/>
      </c>
      <c r="AB361" s="352" t="str">
        <f t="shared" si="22"/>
        <v/>
      </c>
      <c r="AC361" s="352" t="str">
        <f>IF('ÇËSHTJE PENALE'!H361=0,IF(C361&gt;0,"Kujdes",""),"")</f>
        <v/>
      </c>
      <c r="AD361" s="352" t="str">
        <f>IF(D361&lt;'ÇËSHTJE PENALE'!I361,"Kujdes","")</f>
        <v/>
      </c>
      <c r="AE361" s="352" t="str">
        <f>IF(E361&lt;'ÇËSHTJE PENALE'!J361,"Kujdes","")</f>
        <v/>
      </c>
    </row>
    <row r="362" spans="2:31" ht="18.75" x14ac:dyDescent="0.3">
      <c r="B362" s="280">
        <v>167</v>
      </c>
      <c r="C362" s="31">
        <v>0</v>
      </c>
      <c r="D362" s="31">
        <v>0</v>
      </c>
      <c r="E362" s="31">
        <v>0</v>
      </c>
      <c r="F362" s="10">
        <f t="shared" si="25"/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2">
        <v>0</v>
      </c>
      <c r="M362" s="32">
        <v>0</v>
      </c>
      <c r="N362" s="32">
        <v>0</v>
      </c>
      <c r="O362" s="32">
        <v>0</v>
      </c>
      <c r="P362" s="32">
        <v>0</v>
      </c>
      <c r="Q362" s="32">
        <v>0</v>
      </c>
      <c r="R362" s="32">
        <v>0</v>
      </c>
      <c r="S362" s="32">
        <v>0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39">
        <f t="shared" si="26"/>
        <v>0</v>
      </c>
      <c r="Z362" s="352" t="str">
        <f t="shared" si="27"/>
        <v/>
      </c>
      <c r="AA362" s="352" t="str">
        <f>IF(C362&lt;'ÇËSHTJE PENALE'!H362,"Kujdes","")</f>
        <v/>
      </c>
      <c r="AB362" s="352" t="str">
        <f t="shared" si="22"/>
        <v/>
      </c>
      <c r="AC362" s="352" t="str">
        <f>IF('ÇËSHTJE PENALE'!H362=0,IF(C362&gt;0,"Kujdes",""),"")</f>
        <v/>
      </c>
      <c r="AD362" s="352" t="str">
        <f>IF(D362&lt;'ÇËSHTJE PENALE'!I362,"Kujdes","")</f>
        <v/>
      </c>
      <c r="AE362" s="352" t="str">
        <f>IF(E362&lt;'ÇËSHTJE PENALE'!J362,"Kujdes","")</f>
        <v/>
      </c>
    </row>
    <row r="363" spans="2:31" ht="18.75" x14ac:dyDescent="0.3">
      <c r="B363" s="280">
        <v>169</v>
      </c>
      <c r="C363" s="31">
        <v>0</v>
      </c>
      <c r="D363" s="31">
        <v>0</v>
      </c>
      <c r="E363" s="31">
        <v>0</v>
      </c>
      <c r="F363" s="10">
        <f t="shared" si="25"/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2">
        <v>0</v>
      </c>
      <c r="M363" s="32">
        <v>0</v>
      </c>
      <c r="N363" s="32">
        <v>0</v>
      </c>
      <c r="O363" s="32">
        <v>0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39">
        <f t="shared" si="26"/>
        <v>0</v>
      </c>
      <c r="Z363" s="352" t="str">
        <f t="shared" si="27"/>
        <v/>
      </c>
      <c r="AA363" s="352" t="str">
        <f>IF(C363&lt;'ÇËSHTJE PENALE'!H363,"Kujdes","")</f>
        <v/>
      </c>
      <c r="AB363" s="352" t="str">
        <f t="shared" si="22"/>
        <v/>
      </c>
      <c r="AC363" s="352" t="str">
        <f>IF('ÇËSHTJE PENALE'!H363=0,IF(C363&gt;0,"Kujdes",""),"")</f>
        <v/>
      </c>
      <c r="AD363" s="352" t="str">
        <f>IF(D363&lt;'ÇËSHTJE PENALE'!I363,"Kujdes","")</f>
        <v/>
      </c>
      <c r="AE363" s="352" t="str">
        <f>IF(E363&lt;'ÇËSHTJE PENALE'!J363,"Kujdes","")</f>
        <v/>
      </c>
    </row>
    <row r="364" spans="2:31" ht="18.75" x14ac:dyDescent="0.3">
      <c r="B364" s="280">
        <v>170</v>
      </c>
      <c r="C364" s="31">
        <v>0</v>
      </c>
      <c r="D364" s="31">
        <v>0</v>
      </c>
      <c r="E364" s="31">
        <v>0</v>
      </c>
      <c r="F364" s="10">
        <f t="shared" si="25"/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2">
        <v>0</v>
      </c>
      <c r="M364" s="32">
        <v>0</v>
      </c>
      <c r="N364" s="32">
        <v>0</v>
      </c>
      <c r="O364" s="32">
        <v>0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39">
        <f t="shared" si="26"/>
        <v>0</v>
      </c>
      <c r="Z364" s="352" t="str">
        <f t="shared" si="27"/>
        <v/>
      </c>
      <c r="AA364" s="352" t="str">
        <f>IF(C364&lt;'ÇËSHTJE PENALE'!H364,"Kujdes","")</f>
        <v/>
      </c>
      <c r="AB364" s="352" t="str">
        <f t="shared" si="22"/>
        <v/>
      </c>
      <c r="AC364" s="352" t="str">
        <f>IF('ÇËSHTJE PENALE'!H364=0,IF(C364&gt;0,"Kujdes",""),"")</f>
        <v/>
      </c>
      <c r="AD364" s="352" t="str">
        <f>IF(D364&lt;'ÇËSHTJE PENALE'!I364,"Kujdes","")</f>
        <v/>
      </c>
      <c r="AE364" s="352" t="str">
        <f>IF(E364&lt;'ÇËSHTJE PENALE'!J364,"Kujdes","")</f>
        <v/>
      </c>
    </row>
    <row r="365" spans="2:31" ht="18.75" x14ac:dyDescent="0.3">
      <c r="B365" s="280" t="s">
        <v>113</v>
      </c>
      <c r="C365" s="31">
        <v>0</v>
      </c>
      <c r="D365" s="31">
        <v>0</v>
      </c>
      <c r="E365" s="31">
        <v>0</v>
      </c>
      <c r="F365" s="10">
        <f t="shared" si="25"/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39">
        <f t="shared" si="26"/>
        <v>0</v>
      </c>
      <c r="Z365" s="352" t="str">
        <f t="shared" si="27"/>
        <v/>
      </c>
      <c r="AA365" s="352" t="str">
        <f>IF(C365&lt;'ÇËSHTJE PENALE'!H365,"Kujdes","")</f>
        <v/>
      </c>
      <c r="AB365" s="352" t="str">
        <f t="shared" si="22"/>
        <v/>
      </c>
      <c r="AC365" s="352" t="str">
        <f>IF('ÇËSHTJE PENALE'!H365=0,IF(C365&gt;0,"Kujdes",""),"")</f>
        <v/>
      </c>
      <c r="AD365" s="352" t="str">
        <f>IF(D365&lt;'ÇËSHTJE PENALE'!I365,"Kujdes","")</f>
        <v/>
      </c>
      <c r="AE365" s="352" t="str">
        <f>IF(E365&lt;'ÇËSHTJE PENALE'!J365,"Kujdes","")</f>
        <v/>
      </c>
    </row>
    <row r="366" spans="2:31" ht="18.75" x14ac:dyDescent="0.3">
      <c r="B366" s="280" t="s">
        <v>114</v>
      </c>
      <c r="C366" s="31">
        <v>0</v>
      </c>
      <c r="D366" s="31">
        <v>0</v>
      </c>
      <c r="E366" s="31">
        <v>0</v>
      </c>
      <c r="F366" s="10">
        <f t="shared" si="25"/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39">
        <f t="shared" si="26"/>
        <v>0</v>
      </c>
      <c r="Z366" s="352" t="str">
        <f t="shared" si="27"/>
        <v/>
      </c>
      <c r="AA366" s="352" t="str">
        <f>IF(C366&lt;'ÇËSHTJE PENALE'!H366,"Kujdes","")</f>
        <v/>
      </c>
      <c r="AB366" s="352" t="str">
        <f t="shared" si="22"/>
        <v/>
      </c>
      <c r="AC366" s="352" t="str">
        <f>IF('ÇËSHTJE PENALE'!H366=0,IF(C366&gt;0,"Kujdes",""),"")</f>
        <v/>
      </c>
      <c r="AD366" s="352" t="str">
        <f>IF(D366&lt;'ÇËSHTJE PENALE'!I366,"Kujdes","")</f>
        <v/>
      </c>
      <c r="AE366" s="352" t="str">
        <f>IF(E366&lt;'ÇËSHTJE PENALE'!J366,"Kujdes","")</f>
        <v/>
      </c>
    </row>
    <row r="367" spans="2:31" ht="18.75" x14ac:dyDescent="0.3">
      <c r="B367" s="280" t="s">
        <v>573</v>
      </c>
      <c r="C367" s="31">
        <v>0</v>
      </c>
      <c r="D367" s="31">
        <v>0</v>
      </c>
      <c r="E367" s="31">
        <v>0</v>
      </c>
      <c r="F367" s="10">
        <f t="shared" si="25"/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39">
        <f t="shared" si="26"/>
        <v>0</v>
      </c>
      <c r="Z367" s="352" t="str">
        <f t="shared" si="27"/>
        <v/>
      </c>
      <c r="AA367" s="352" t="str">
        <f>IF(C367&lt;'ÇËSHTJE PENALE'!H367,"Kujdes","")</f>
        <v/>
      </c>
      <c r="AB367" s="352" t="str">
        <f t="shared" si="22"/>
        <v/>
      </c>
      <c r="AC367" s="352" t="str">
        <f>IF('ÇËSHTJE PENALE'!H367=0,IF(C367&gt;0,"Kujdes",""),"")</f>
        <v/>
      </c>
      <c r="AD367" s="352" t="str">
        <f>IF(D367&lt;'ÇËSHTJE PENALE'!I367,"Kujdes","")</f>
        <v/>
      </c>
      <c r="AE367" s="352" t="str">
        <f>IF(E367&lt;'ÇËSHTJE PENALE'!J367,"Kujdes","")</f>
        <v/>
      </c>
    </row>
    <row r="368" spans="2:31" ht="18.75" x14ac:dyDescent="0.3">
      <c r="B368" s="280">
        <v>182</v>
      </c>
      <c r="C368" s="31">
        <v>0</v>
      </c>
      <c r="D368" s="31">
        <v>0</v>
      </c>
      <c r="E368" s="31">
        <v>0</v>
      </c>
      <c r="F368" s="10">
        <f t="shared" si="25"/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2">
        <v>0</v>
      </c>
      <c r="M368" s="32">
        <v>0</v>
      </c>
      <c r="N368" s="32">
        <v>0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39">
        <f t="shared" si="26"/>
        <v>0</v>
      </c>
      <c r="Z368" s="352" t="str">
        <f t="shared" si="27"/>
        <v/>
      </c>
      <c r="AA368" s="352" t="str">
        <f>IF(C368&lt;'ÇËSHTJE PENALE'!H368,"Kujdes","")</f>
        <v/>
      </c>
      <c r="AB368" s="352" t="str">
        <f t="shared" si="22"/>
        <v/>
      </c>
      <c r="AC368" s="352" t="str">
        <f>IF('ÇËSHTJE PENALE'!H368=0,IF(C368&gt;0,"Kujdes",""),"")</f>
        <v/>
      </c>
      <c r="AD368" s="352" t="str">
        <f>IF(D368&lt;'ÇËSHTJE PENALE'!I368,"Kujdes","")</f>
        <v/>
      </c>
      <c r="AE368" s="352" t="str">
        <f>IF(E368&lt;'ÇËSHTJE PENALE'!J368,"Kujdes","")</f>
        <v/>
      </c>
    </row>
    <row r="369" spans="2:31" ht="18.75" x14ac:dyDescent="0.3">
      <c r="B369" s="280" t="s">
        <v>455</v>
      </c>
      <c r="C369" s="31">
        <v>0</v>
      </c>
      <c r="D369" s="31">
        <v>0</v>
      </c>
      <c r="E369" s="31">
        <v>0</v>
      </c>
      <c r="F369" s="10">
        <f t="shared" si="25"/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39">
        <f t="shared" si="26"/>
        <v>0</v>
      </c>
      <c r="Z369" s="352" t="str">
        <f t="shared" si="27"/>
        <v/>
      </c>
      <c r="AA369" s="352" t="str">
        <f>IF(C369&lt;'ÇËSHTJE PENALE'!H369,"Kujdes","")</f>
        <v/>
      </c>
      <c r="AB369" s="352" t="str">
        <f t="shared" si="22"/>
        <v/>
      </c>
      <c r="AC369" s="352" t="str">
        <f>IF('ÇËSHTJE PENALE'!H369=0,IF(C369&gt;0,"Kujdes",""),"")</f>
        <v/>
      </c>
      <c r="AD369" s="352" t="str">
        <f>IF(D369&lt;'ÇËSHTJE PENALE'!I369,"Kujdes","")</f>
        <v/>
      </c>
      <c r="AE369" s="352" t="str">
        <f>IF(E369&lt;'ÇËSHTJE PENALE'!J369,"Kujdes","")</f>
        <v/>
      </c>
    </row>
    <row r="370" spans="2:31" ht="18.75" x14ac:dyDescent="0.3">
      <c r="B370" s="280" t="s">
        <v>574</v>
      </c>
      <c r="C370" s="31">
        <v>0</v>
      </c>
      <c r="D370" s="31">
        <v>0</v>
      </c>
      <c r="E370" s="31">
        <v>0</v>
      </c>
      <c r="F370" s="10">
        <f t="shared" si="25"/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2">
        <v>0</v>
      </c>
      <c r="M370" s="32">
        <v>0</v>
      </c>
      <c r="N370" s="32">
        <v>0</v>
      </c>
      <c r="O370" s="32">
        <v>0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39">
        <f t="shared" si="26"/>
        <v>0</v>
      </c>
      <c r="Z370" s="352" t="str">
        <f t="shared" si="27"/>
        <v/>
      </c>
      <c r="AA370" s="352" t="str">
        <f>IF(C370&lt;'ÇËSHTJE PENALE'!H370,"Kujdes","")</f>
        <v/>
      </c>
      <c r="AB370" s="352" t="str">
        <f t="shared" si="22"/>
        <v/>
      </c>
      <c r="AC370" s="352" t="str">
        <f>IF('ÇËSHTJE PENALE'!H370=0,IF(C370&gt;0,"Kujdes",""),"")</f>
        <v/>
      </c>
      <c r="AD370" s="352" t="str">
        <f>IF(D370&lt;'ÇËSHTJE PENALE'!I370,"Kujdes","")</f>
        <v/>
      </c>
      <c r="AE370" s="352" t="str">
        <f>IF(E370&lt;'ÇËSHTJE PENALE'!J370,"Kujdes","")</f>
        <v/>
      </c>
    </row>
    <row r="371" spans="2:31" ht="18.75" x14ac:dyDescent="0.3">
      <c r="B371" s="280">
        <v>192</v>
      </c>
      <c r="C371" s="31">
        <v>0</v>
      </c>
      <c r="D371" s="31">
        <v>0</v>
      </c>
      <c r="E371" s="31">
        <v>0</v>
      </c>
      <c r="F371" s="10">
        <f t="shared" si="25"/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2">
        <v>0</v>
      </c>
      <c r="M371" s="32">
        <v>0</v>
      </c>
      <c r="N371" s="32">
        <v>0</v>
      </c>
      <c r="O371" s="32">
        <v>0</v>
      </c>
      <c r="P371" s="32">
        <v>0</v>
      </c>
      <c r="Q371" s="32">
        <v>0</v>
      </c>
      <c r="R371" s="32">
        <v>0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</v>
      </c>
      <c r="Y371" s="339">
        <f t="shared" si="26"/>
        <v>0</v>
      </c>
      <c r="Z371" s="352" t="str">
        <f t="shared" si="27"/>
        <v/>
      </c>
      <c r="AA371" s="352" t="str">
        <f>IF(C371&lt;'ÇËSHTJE PENALE'!H371,"Kujdes","")</f>
        <v/>
      </c>
      <c r="AB371" s="352" t="str">
        <f t="shared" si="22"/>
        <v/>
      </c>
      <c r="AC371" s="352" t="str">
        <f>IF('ÇËSHTJE PENALE'!H371=0,IF(C371&gt;0,"Kujdes",""),"")</f>
        <v/>
      </c>
      <c r="AD371" s="352" t="str">
        <f>IF(D371&lt;'ÇËSHTJE PENALE'!I371,"Kujdes","")</f>
        <v/>
      </c>
      <c r="AE371" s="352" t="str">
        <f>IF(E371&lt;'ÇËSHTJE PENALE'!J371,"Kujdes","")</f>
        <v/>
      </c>
    </row>
    <row r="372" spans="2:31" ht="18.75" x14ac:dyDescent="0.3">
      <c r="B372" s="280">
        <v>196</v>
      </c>
      <c r="C372" s="31">
        <v>0</v>
      </c>
      <c r="D372" s="31">
        <v>0</v>
      </c>
      <c r="E372" s="31">
        <v>0</v>
      </c>
      <c r="F372" s="10">
        <f t="shared" si="25"/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2">
        <v>0</v>
      </c>
      <c r="M372" s="32">
        <v>0</v>
      </c>
      <c r="N372" s="32">
        <v>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39">
        <f t="shared" si="26"/>
        <v>0</v>
      </c>
      <c r="Z372" s="352" t="str">
        <f t="shared" si="27"/>
        <v/>
      </c>
      <c r="AA372" s="352" t="str">
        <f>IF(C372&lt;'ÇËSHTJE PENALE'!H372,"Kujdes","")</f>
        <v/>
      </c>
      <c r="AB372" s="352" t="str">
        <f t="shared" si="22"/>
        <v/>
      </c>
      <c r="AC372" s="352" t="str">
        <f>IF('ÇËSHTJE PENALE'!H372=0,IF(C372&gt;0,"Kujdes",""),"")</f>
        <v/>
      </c>
      <c r="AD372" s="352" t="str">
        <f>IF(D372&lt;'ÇËSHTJE PENALE'!I372,"Kujdes","")</f>
        <v/>
      </c>
      <c r="AE372" s="352" t="str">
        <f>IF(E372&lt;'ÇËSHTJE PENALE'!J372,"Kujdes","")</f>
        <v/>
      </c>
    </row>
    <row r="373" spans="2:31" ht="18.75" x14ac:dyDescent="0.3">
      <c r="B373" s="280">
        <v>197</v>
      </c>
      <c r="C373" s="31">
        <v>23</v>
      </c>
      <c r="D373" s="31">
        <v>0</v>
      </c>
      <c r="E373" s="31">
        <v>0</v>
      </c>
      <c r="F373" s="10">
        <f t="shared" si="25"/>
        <v>23</v>
      </c>
      <c r="G373" s="31">
        <v>0</v>
      </c>
      <c r="H373" s="31">
        <v>1</v>
      </c>
      <c r="I373" s="31">
        <v>0</v>
      </c>
      <c r="J373" s="31">
        <v>0</v>
      </c>
      <c r="K373" s="31">
        <v>23</v>
      </c>
      <c r="L373" s="32">
        <v>0</v>
      </c>
      <c r="M373" s="32">
        <v>23</v>
      </c>
      <c r="N373" s="32">
        <v>0</v>
      </c>
      <c r="O373" s="32">
        <v>0</v>
      </c>
      <c r="P373" s="32">
        <v>0</v>
      </c>
      <c r="Q373" s="32">
        <v>0</v>
      </c>
      <c r="R373" s="32">
        <v>0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39">
        <f t="shared" si="26"/>
        <v>23</v>
      </c>
      <c r="Z373" s="352" t="str">
        <f t="shared" si="27"/>
        <v/>
      </c>
      <c r="AA373" s="352" t="str">
        <f>IF(C373&lt;'ÇËSHTJE PENALE'!H373,"Kujdes","")</f>
        <v/>
      </c>
      <c r="AB373" s="352" t="str">
        <f t="shared" si="22"/>
        <v/>
      </c>
      <c r="AC373" s="352" t="str">
        <f>IF('ÇËSHTJE PENALE'!H373=0,IF(C373&gt;0,"Kujdes",""),"")</f>
        <v/>
      </c>
      <c r="AD373" s="352" t="str">
        <f>IF(D373&lt;'ÇËSHTJE PENALE'!I373,"Kujdes","")</f>
        <v/>
      </c>
      <c r="AE373" s="352" t="str">
        <f>IF(E373&lt;'ÇËSHTJE PENALE'!J373,"Kujdes","")</f>
        <v/>
      </c>
    </row>
    <row r="374" spans="2:31" ht="18.75" x14ac:dyDescent="0.3">
      <c r="B374" s="280" t="s">
        <v>456</v>
      </c>
      <c r="C374" s="31">
        <v>0</v>
      </c>
      <c r="D374" s="31">
        <v>0</v>
      </c>
      <c r="E374" s="31">
        <v>0</v>
      </c>
      <c r="F374" s="10">
        <f t="shared" si="25"/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2">
        <v>0</v>
      </c>
      <c r="M374" s="32">
        <v>0</v>
      </c>
      <c r="N374" s="32">
        <v>0</v>
      </c>
      <c r="O374" s="32">
        <v>0</v>
      </c>
      <c r="P374" s="32">
        <v>0</v>
      </c>
      <c r="Q374" s="32">
        <v>0</v>
      </c>
      <c r="R374" s="32">
        <v>0</v>
      </c>
      <c r="S374" s="32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39">
        <f t="shared" si="26"/>
        <v>0</v>
      </c>
      <c r="Z374" s="352" t="str">
        <f t="shared" si="27"/>
        <v/>
      </c>
      <c r="AA374" s="352" t="str">
        <f>IF(C374&lt;'ÇËSHTJE PENALE'!H374,"Kujdes","")</f>
        <v/>
      </c>
      <c r="AB374" s="352" t="str">
        <f t="shared" si="22"/>
        <v/>
      </c>
      <c r="AC374" s="352" t="str">
        <f>IF('ÇËSHTJE PENALE'!H374=0,IF(C374&gt;0,"Kujdes",""),"")</f>
        <v/>
      </c>
      <c r="AD374" s="352" t="str">
        <f>IF(D374&lt;'ÇËSHTJE PENALE'!I374,"Kujdes","")</f>
        <v/>
      </c>
      <c r="AE374" s="352" t="str">
        <f>IF(E374&lt;'ÇËSHTJE PENALE'!J374,"Kujdes","")</f>
        <v/>
      </c>
    </row>
    <row r="375" spans="2:31" ht="18.75" x14ac:dyDescent="0.3">
      <c r="B375" s="280" t="s">
        <v>459</v>
      </c>
      <c r="C375" s="31">
        <v>0</v>
      </c>
      <c r="D375" s="31">
        <v>0</v>
      </c>
      <c r="E375" s="31">
        <v>0</v>
      </c>
      <c r="F375" s="10">
        <f t="shared" si="25"/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2">
        <v>0</v>
      </c>
      <c r="M375" s="32">
        <v>0</v>
      </c>
      <c r="N375" s="32">
        <v>0</v>
      </c>
      <c r="O375" s="32">
        <v>0</v>
      </c>
      <c r="P375" s="32">
        <v>0</v>
      </c>
      <c r="Q375" s="32">
        <v>0</v>
      </c>
      <c r="R375" s="32">
        <v>0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39">
        <f t="shared" si="26"/>
        <v>0</v>
      </c>
      <c r="Z375" s="352" t="str">
        <f t="shared" si="27"/>
        <v/>
      </c>
      <c r="AA375" s="352" t="str">
        <f>IF(C375&lt;'ÇËSHTJE PENALE'!H375,"Kujdes","")</f>
        <v/>
      </c>
      <c r="AB375" s="352" t="str">
        <f t="shared" si="22"/>
        <v/>
      </c>
      <c r="AC375" s="352" t="str">
        <f>IF('ÇËSHTJE PENALE'!H375=0,IF(C375&gt;0,"Kujdes",""),"")</f>
        <v/>
      </c>
      <c r="AD375" s="352" t="str">
        <f>IF(D375&lt;'ÇËSHTJE PENALE'!I375,"Kujdes","")</f>
        <v/>
      </c>
      <c r="AE375" s="352" t="str">
        <f>IF(E375&lt;'ÇËSHTJE PENALE'!J375,"Kujdes","")</f>
        <v/>
      </c>
    </row>
    <row r="376" spans="2:31" ht="18.75" x14ac:dyDescent="0.3">
      <c r="B376" s="18">
        <v>198</v>
      </c>
      <c r="C376" s="31">
        <v>2</v>
      </c>
      <c r="D376" s="31">
        <v>0</v>
      </c>
      <c r="E376" s="31">
        <v>0</v>
      </c>
      <c r="F376" s="10">
        <f t="shared" si="25"/>
        <v>2</v>
      </c>
      <c r="G376" s="31">
        <v>0</v>
      </c>
      <c r="H376" s="31">
        <v>0</v>
      </c>
      <c r="I376" s="31">
        <v>0</v>
      </c>
      <c r="J376" s="31">
        <v>0</v>
      </c>
      <c r="K376" s="31">
        <v>2</v>
      </c>
      <c r="L376" s="32">
        <v>0</v>
      </c>
      <c r="M376" s="32">
        <v>2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39">
        <f t="shared" si="26"/>
        <v>2</v>
      </c>
      <c r="Z376" s="352" t="str">
        <f t="shared" si="27"/>
        <v/>
      </c>
      <c r="AA376" s="352" t="str">
        <f>IF(C376&lt;'ÇËSHTJE PENALE'!H376,"Kujdes","")</f>
        <v/>
      </c>
      <c r="AB376" s="352" t="str">
        <f t="shared" si="22"/>
        <v/>
      </c>
      <c r="AC376" s="352" t="str">
        <f>IF('ÇËSHTJE PENALE'!H376=0,IF(C376&gt;0,"Kujdes",""),"")</f>
        <v/>
      </c>
      <c r="AD376" s="352" t="str">
        <f>IF(D376&lt;'ÇËSHTJE PENALE'!I376,"Kujdes","")</f>
        <v/>
      </c>
      <c r="AE376" s="352" t="str">
        <f>IF(E376&lt;'ÇËSHTJE PENALE'!J376,"Kujdes","")</f>
        <v/>
      </c>
    </row>
    <row r="377" spans="2:31" ht="18.75" x14ac:dyDescent="0.3">
      <c r="B377" s="18">
        <v>199</v>
      </c>
      <c r="C377" s="31">
        <v>1</v>
      </c>
      <c r="D377" s="31">
        <v>0</v>
      </c>
      <c r="E377" s="31">
        <v>0</v>
      </c>
      <c r="F377" s="10">
        <f t="shared" si="25"/>
        <v>1</v>
      </c>
      <c r="G377" s="31">
        <v>0</v>
      </c>
      <c r="H377" s="31">
        <v>0</v>
      </c>
      <c r="I377" s="31">
        <v>0</v>
      </c>
      <c r="J377" s="31">
        <v>0</v>
      </c>
      <c r="K377" s="31">
        <v>1</v>
      </c>
      <c r="L377" s="32">
        <v>0</v>
      </c>
      <c r="M377" s="32">
        <v>1</v>
      </c>
      <c r="N377" s="32">
        <v>0</v>
      </c>
      <c r="O377" s="32">
        <v>0</v>
      </c>
      <c r="P377" s="32">
        <v>0</v>
      </c>
      <c r="Q377" s="32">
        <v>0</v>
      </c>
      <c r="R377" s="32">
        <v>0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39">
        <f t="shared" si="26"/>
        <v>1</v>
      </c>
      <c r="Z377" s="352" t="str">
        <f t="shared" si="27"/>
        <v/>
      </c>
      <c r="AA377" s="352" t="str">
        <f>IF(C377&lt;'ÇËSHTJE PENALE'!H377,"Kujdes","")</f>
        <v/>
      </c>
      <c r="AB377" s="352" t="str">
        <f t="shared" si="22"/>
        <v/>
      </c>
      <c r="AC377" s="352" t="str">
        <f>IF('ÇËSHTJE PENALE'!H377=0,IF(C377&gt;0,"Kujdes",""),"")</f>
        <v/>
      </c>
      <c r="AD377" s="352" t="str">
        <f>IF(D377&lt;'ÇËSHTJE PENALE'!I377,"Kujdes","")</f>
        <v/>
      </c>
      <c r="AE377" s="352" t="str">
        <f>IF(E377&lt;'ÇËSHTJE PENALE'!J377,"Kujdes","")</f>
        <v/>
      </c>
    </row>
    <row r="378" spans="2:31" ht="18.75" x14ac:dyDescent="0.3">
      <c r="B378" s="18" t="s">
        <v>699</v>
      </c>
      <c r="C378" s="31">
        <v>1</v>
      </c>
      <c r="D378" s="31">
        <v>0</v>
      </c>
      <c r="E378" s="31">
        <v>0</v>
      </c>
      <c r="F378" s="10">
        <f t="shared" si="25"/>
        <v>1</v>
      </c>
      <c r="G378" s="31">
        <v>0</v>
      </c>
      <c r="H378" s="31">
        <v>0</v>
      </c>
      <c r="I378" s="31">
        <v>0</v>
      </c>
      <c r="J378" s="31">
        <v>0</v>
      </c>
      <c r="K378" s="31">
        <v>1</v>
      </c>
      <c r="L378" s="32">
        <v>0</v>
      </c>
      <c r="M378" s="32">
        <v>1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39">
        <f t="shared" si="26"/>
        <v>1</v>
      </c>
      <c r="Z378" s="352"/>
      <c r="AA378" s="352"/>
      <c r="AB378" s="352"/>
      <c r="AC378" s="352"/>
      <c r="AD378" s="352"/>
      <c r="AE378" s="352"/>
    </row>
    <row r="379" spans="2:31" ht="18.75" x14ac:dyDescent="0.3">
      <c r="B379" s="280">
        <v>200</v>
      </c>
      <c r="C379" s="31">
        <v>0</v>
      </c>
      <c r="D379" s="31">
        <v>0</v>
      </c>
      <c r="E379" s="31">
        <v>0</v>
      </c>
      <c r="F379" s="10">
        <f t="shared" si="25"/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v>0</v>
      </c>
      <c r="V379" s="32">
        <v>0</v>
      </c>
      <c r="W379" s="32">
        <v>0</v>
      </c>
      <c r="X379" s="32">
        <v>0</v>
      </c>
      <c r="Y379" s="339">
        <f t="shared" si="26"/>
        <v>0</v>
      </c>
      <c r="Z379" s="352" t="str">
        <f t="shared" si="27"/>
        <v/>
      </c>
      <c r="AA379" s="352" t="str">
        <f>IF(C379&lt;'ÇËSHTJE PENALE'!H379,"Kujdes","")</f>
        <v/>
      </c>
      <c r="AB379" s="352" t="str">
        <f t="shared" si="22"/>
        <v/>
      </c>
      <c r="AC379" s="352" t="str">
        <f>IF('ÇËSHTJE PENALE'!H379=0,IF(C379&gt;0,"Kujdes",""),"")</f>
        <v/>
      </c>
      <c r="AD379" s="352" t="str">
        <f>IF(D379&lt;'ÇËSHTJE PENALE'!I379,"Kujdes","")</f>
        <v/>
      </c>
      <c r="AE379" s="352" t="str">
        <f>IF(E379&lt;'ÇËSHTJE PENALE'!J379,"Kujdes","")</f>
        <v/>
      </c>
    </row>
    <row r="380" spans="2:31" ht="18.75" x14ac:dyDescent="0.3">
      <c r="B380" s="280" t="s">
        <v>115</v>
      </c>
      <c r="C380" s="31">
        <v>0</v>
      </c>
      <c r="D380" s="31">
        <v>0</v>
      </c>
      <c r="E380" s="31">
        <v>0</v>
      </c>
      <c r="F380" s="10">
        <f t="shared" si="25"/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0</v>
      </c>
      <c r="R380" s="32">
        <v>0</v>
      </c>
      <c r="S380" s="32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39">
        <f t="shared" si="26"/>
        <v>0</v>
      </c>
      <c r="Z380" s="352" t="str">
        <f t="shared" si="27"/>
        <v/>
      </c>
      <c r="AA380" s="352" t="str">
        <f>IF(C380&lt;'ÇËSHTJE PENALE'!H380,"Kujdes","")</f>
        <v/>
      </c>
      <c r="AB380" s="352" t="str">
        <f t="shared" si="22"/>
        <v/>
      </c>
      <c r="AC380" s="352" t="str">
        <f>IF('ÇËSHTJE PENALE'!H380=0,IF(C380&gt;0,"Kujdes",""),"")</f>
        <v/>
      </c>
      <c r="AD380" s="352" t="str">
        <f>IF(D380&lt;'ÇËSHTJE PENALE'!I380,"Kujdes","")</f>
        <v/>
      </c>
      <c r="AE380" s="352" t="str">
        <f>IF(E380&lt;'ÇËSHTJE PENALE'!J380,"Kujdes","")</f>
        <v/>
      </c>
    </row>
    <row r="381" spans="2:31" ht="18.75" x14ac:dyDescent="0.3">
      <c r="B381" s="280">
        <v>204</v>
      </c>
      <c r="C381" s="31">
        <v>0</v>
      </c>
      <c r="D381" s="31">
        <v>0</v>
      </c>
      <c r="E381" s="31">
        <v>0</v>
      </c>
      <c r="F381" s="10">
        <f t="shared" si="25"/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0</v>
      </c>
      <c r="R381" s="32">
        <v>0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39">
        <f t="shared" si="26"/>
        <v>0</v>
      </c>
      <c r="Z381" s="352" t="str">
        <f t="shared" si="27"/>
        <v/>
      </c>
      <c r="AA381" s="352" t="str">
        <f>IF(C381&lt;'ÇËSHTJE PENALE'!H381,"Kujdes","")</f>
        <v/>
      </c>
      <c r="AB381" s="352" t="str">
        <f t="shared" si="22"/>
        <v/>
      </c>
      <c r="AC381" s="352" t="str">
        <f>IF('ÇËSHTJE PENALE'!H381=0,IF(C381&gt;0,"Kujdes",""),"")</f>
        <v/>
      </c>
      <c r="AD381" s="352" t="str">
        <f>IF(D381&lt;'ÇËSHTJE PENALE'!I381,"Kujdes","")</f>
        <v/>
      </c>
      <c r="AE381" s="352" t="str">
        <f>IF(E381&lt;'ÇËSHTJE PENALE'!J381,"Kujdes","")</f>
        <v/>
      </c>
    </row>
    <row r="382" spans="2:31" ht="18.75" x14ac:dyDescent="0.3">
      <c r="B382" s="280">
        <v>205</v>
      </c>
      <c r="C382" s="31">
        <v>3</v>
      </c>
      <c r="D382" s="31">
        <v>0</v>
      </c>
      <c r="E382" s="31">
        <v>0</v>
      </c>
      <c r="F382" s="10">
        <f t="shared" si="25"/>
        <v>3</v>
      </c>
      <c r="G382" s="31">
        <v>0</v>
      </c>
      <c r="H382" s="31">
        <v>0</v>
      </c>
      <c r="I382" s="31">
        <v>0</v>
      </c>
      <c r="J382" s="31">
        <v>0</v>
      </c>
      <c r="K382" s="31">
        <v>3</v>
      </c>
      <c r="L382" s="32">
        <v>1</v>
      </c>
      <c r="M382" s="32">
        <v>2</v>
      </c>
      <c r="N382" s="32">
        <v>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39">
        <f t="shared" si="26"/>
        <v>3</v>
      </c>
      <c r="Z382" s="352" t="str">
        <f t="shared" si="27"/>
        <v/>
      </c>
      <c r="AA382" s="352" t="str">
        <f>IF(C382&lt;'ÇËSHTJE PENALE'!H382,"Kujdes","")</f>
        <v/>
      </c>
      <c r="AB382" s="352" t="str">
        <f t="shared" si="22"/>
        <v/>
      </c>
      <c r="AC382" s="352" t="str">
        <f>IF('ÇËSHTJE PENALE'!H382=0,IF(C382&gt;0,"Kujdes",""),"")</f>
        <v/>
      </c>
      <c r="AD382" s="352" t="str">
        <f>IF(D382&lt;'ÇËSHTJE PENALE'!I382,"Kujdes","")</f>
        <v/>
      </c>
      <c r="AE382" s="352" t="str">
        <f>IF(E382&lt;'ÇËSHTJE PENALE'!J382,"Kujdes","")</f>
        <v/>
      </c>
    </row>
    <row r="383" spans="2:31" ht="18.75" x14ac:dyDescent="0.3">
      <c r="B383" s="280">
        <v>206</v>
      </c>
      <c r="C383" s="31">
        <v>0</v>
      </c>
      <c r="D383" s="31">
        <v>0</v>
      </c>
      <c r="E383" s="31">
        <v>0</v>
      </c>
      <c r="F383" s="10">
        <f t="shared" si="25"/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2">
        <v>0</v>
      </c>
      <c r="M383" s="32">
        <v>0</v>
      </c>
      <c r="N383" s="32">
        <v>0</v>
      </c>
      <c r="O383" s="32">
        <v>0</v>
      </c>
      <c r="P383" s="32">
        <v>0</v>
      </c>
      <c r="Q383" s="32">
        <v>0</v>
      </c>
      <c r="R383" s="32">
        <v>0</v>
      </c>
      <c r="S383" s="32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39">
        <f t="shared" si="26"/>
        <v>0</v>
      </c>
      <c r="Z383" s="352" t="str">
        <f t="shared" si="27"/>
        <v/>
      </c>
      <c r="AA383" s="352" t="str">
        <f>IF(C383&lt;'ÇËSHTJE PENALE'!H383,"Kujdes","")</f>
        <v/>
      </c>
      <c r="AB383" s="352" t="str">
        <f t="shared" si="22"/>
        <v/>
      </c>
      <c r="AC383" s="352" t="str">
        <f>IF('ÇËSHTJE PENALE'!H383=0,IF(C383&gt;0,"Kujdes",""),"")</f>
        <v/>
      </c>
      <c r="AD383" s="352" t="str">
        <f>IF(D383&lt;'ÇËSHTJE PENALE'!I383,"Kujdes","")</f>
        <v/>
      </c>
      <c r="AE383" s="352" t="str">
        <f>IF(E383&lt;'ÇËSHTJE PENALE'!J383,"Kujdes","")</f>
        <v/>
      </c>
    </row>
    <row r="384" spans="2:31" ht="18.75" x14ac:dyDescent="0.3">
      <c r="B384" s="280">
        <v>207</v>
      </c>
      <c r="C384" s="31">
        <v>0</v>
      </c>
      <c r="D384" s="31">
        <v>0</v>
      </c>
      <c r="E384" s="31">
        <v>0</v>
      </c>
      <c r="F384" s="10">
        <f t="shared" si="25"/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0</v>
      </c>
      <c r="R384" s="32">
        <v>0</v>
      </c>
      <c r="S384" s="32">
        <v>0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39">
        <f t="shared" si="26"/>
        <v>0</v>
      </c>
      <c r="Z384" s="352" t="str">
        <f t="shared" si="27"/>
        <v/>
      </c>
      <c r="AA384" s="352" t="str">
        <f>IF(C384&lt;'ÇËSHTJE PENALE'!H384,"Kujdes","")</f>
        <v/>
      </c>
      <c r="AB384" s="352" t="str">
        <f t="shared" si="22"/>
        <v/>
      </c>
      <c r="AC384" s="352" t="str">
        <f>IF('ÇËSHTJE PENALE'!H384=0,IF(C384&gt;0,"Kujdes",""),"")</f>
        <v/>
      </c>
      <c r="AD384" s="352" t="str">
        <f>IF(D384&lt;'ÇËSHTJE PENALE'!I384,"Kujdes","")</f>
        <v/>
      </c>
      <c r="AE384" s="352" t="str">
        <f>IF(E384&lt;'ÇËSHTJE PENALE'!J384,"Kujdes","")</f>
        <v/>
      </c>
    </row>
    <row r="385" spans="2:31" ht="18.75" x14ac:dyDescent="0.3">
      <c r="B385" s="280" t="s">
        <v>116</v>
      </c>
      <c r="C385" s="31">
        <v>0</v>
      </c>
      <c r="D385" s="31">
        <v>0</v>
      </c>
      <c r="E385" s="31">
        <v>0</v>
      </c>
      <c r="F385" s="10">
        <f t="shared" si="25"/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2">
        <v>0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39">
        <f t="shared" si="26"/>
        <v>0</v>
      </c>
      <c r="Z385" s="352" t="str">
        <f t="shared" si="27"/>
        <v/>
      </c>
      <c r="AA385" s="352" t="str">
        <f>IF(C385&lt;'ÇËSHTJE PENALE'!H385,"Kujdes","")</f>
        <v/>
      </c>
      <c r="AB385" s="352" t="str">
        <f t="shared" si="22"/>
        <v/>
      </c>
      <c r="AC385" s="352" t="str">
        <f>IF('ÇËSHTJE PENALE'!H385=0,IF(C385&gt;0,"Kujdes",""),"")</f>
        <v/>
      </c>
      <c r="AD385" s="352" t="str">
        <f>IF(D385&lt;'ÇËSHTJE PENALE'!I385,"Kujdes","")</f>
        <v/>
      </c>
      <c r="AE385" s="352" t="str">
        <f>IF(E385&lt;'ÇËSHTJE PENALE'!J385,"Kujdes","")</f>
        <v/>
      </c>
    </row>
    <row r="386" spans="2:31" ht="18.75" x14ac:dyDescent="0.3">
      <c r="B386" s="280" t="s">
        <v>117</v>
      </c>
      <c r="C386" s="31">
        <v>0</v>
      </c>
      <c r="D386" s="31">
        <v>0</v>
      </c>
      <c r="E386" s="31">
        <v>0</v>
      </c>
      <c r="F386" s="10">
        <f t="shared" si="25"/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39">
        <f t="shared" si="26"/>
        <v>0</v>
      </c>
      <c r="Z386" s="352" t="str">
        <f t="shared" si="27"/>
        <v/>
      </c>
      <c r="AA386" s="352" t="str">
        <f>IF(C386&lt;'ÇËSHTJE PENALE'!H386,"Kujdes","")</f>
        <v/>
      </c>
      <c r="AB386" s="352" t="str">
        <f t="shared" ref="AB386:AB438" si="28">IF(C386=J386+K386,"","Kujdes")</f>
        <v/>
      </c>
      <c r="AC386" s="352" t="str">
        <f>IF('ÇËSHTJE PENALE'!H386=0,IF(C386&gt;0,"Kujdes",""),"")</f>
        <v/>
      </c>
      <c r="AD386" s="352" t="str">
        <f>IF(D386&lt;'ÇËSHTJE PENALE'!I386,"Kujdes","")</f>
        <v/>
      </c>
      <c r="AE386" s="352" t="str">
        <f>IF(E386&lt;'ÇËSHTJE PENALE'!J386,"Kujdes","")</f>
        <v/>
      </c>
    </row>
    <row r="387" spans="2:31" ht="18.75" x14ac:dyDescent="0.3">
      <c r="B387" s="280" t="s">
        <v>118</v>
      </c>
      <c r="C387" s="31">
        <v>1</v>
      </c>
      <c r="D387" s="31">
        <v>1</v>
      </c>
      <c r="E387" s="31">
        <v>0</v>
      </c>
      <c r="F387" s="10">
        <f t="shared" si="25"/>
        <v>2</v>
      </c>
      <c r="G387" s="31">
        <v>1</v>
      </c>
      <c r="H387" s="31">
        <v>0</v>
      </c>
      <c r="I387" s="31">
        <v>0</v>
      </c>
      <c r="J387" s="31">
        <v>0</v>
      </c>
      <c r="K387" s="31">
        <v>1</v>
      </c>
      <c r="L387" s="32">
        <v>1</v>
      </c>
      <c r="M387" s="32">
        <v>0</v>
      </c>
      <c r="N387" s="32">
        <v>0</v>
      </c>
      <c r="O387" s="32">
        <v>0</v>
      </c>
      <c r="P387" s="32">
        <v>0</v>
      </c>
      <c r="Q387" s="32">
        <v>0</v>
      </c>
      <c r="R387" s="32">
        <v>0</v>
      </c>
      <c r="S387" s="32">
        <v>0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39">
        <f t="shared" si="26"/>
        <v>1</v>
      </c>
      <c r="Z387" s="352" t="str">
        <f t="shared" si="27"/>
        <v/>
      </c>
      <c r="AA387" s="352" t="str">
        <f>IF(C387&lt;'ÇËSHTJE PENALE'!H387,"Kujdes","")</f>
        <v/>
      </c>
      <c r="AB387" s="352" t="str">
        <f t="shared" si="28"/>
        <v/>
      </c>
      <c r="AC387" s="352" t="str">
        <f>IF('ÇËSHTJE PENALE'!H387=0,IF(C387&gt;0,"Kujdes",""),"")</f>
        <v/>
      </c>
      <c r="AD387" s="352" t="str">
        <f>IF(D387&lt;'ÇËSHTJE PENALE'!I387,"Kujdes","")</f>
        <v/>
      </c>
      <c r="AE387" s="352" t="str">
        <f>IF(E387&lt;'ÇËSHTJE PENALE'!J387,"Kujdes","")</f>
        <v/>
      </c>
    </row>
    <row r="388" spans="2:31" ht="18.75" x14ac:dyDescent="0.3">
      <c r="B388" s="280">
        <v>238</v>
      </c>
      <c r="C388" s="31">
        <v>0</v>
      </c>
      <c r="D388" s="31">
        <v>0</v>
      </c>
      <c r="E388" s="31">
        <v>0</v>
      </c>
      <c r="F388" s="10">
        <f t="shared" si="25"/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2">
        <v>0</v>
      </c>
      <c r="M388" s="32">
        <v>0</v>
      </c>
      <c r="N388" s="32">
        <v>0</v>
      </c>
      <c r="O388" s="32">
        <v>0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39">
        <f t="shared" si="26"/>
        <v>0</v>
      </c>
      <c r="Z388" s="352" t="str">
        <f t="shared" si="27"/>
        <v/>
      </c>
      <c r="AA388" s="352" t="str">
        <f>IF(C388&lt;'ÇËSHTJE PENALE'!H388,"Kujdes","")</f>
        <v/>
      </c>
      <c r="AB388" s="352" t="str">
        <f t="shared" si="28"/>
        <v/>
      </c>
      <c r="AC388" s="352" t="str">
        <f>IF('ÇËSHTJE PENALE'!H388=0,IF(C388&gt;0,"Kujdes",""),"")</f>
        <v/>
      </c>
      <c r="AD388" s="352" t="str">
        <f>IF(D388&lt;'ÇËSHTJE PENALE'!I388,"Kujdes","")</f>
        <v/>
      </c>
      <c r="AE388" s="352" t="str">
        <f>IF(E388&lt;'ÇËSHTJE PENALE'!J388,"Kujdes","")</f>
        <v/>
      </c>
    </row>
    <row r="389" spans="2:31" ht="18.75" x14ac:dyDescent="0.3">
      <c r="B389" s="280">
        <v>242</v>
      </c>
      <c r="C389" s="31">
        <v>7</v>
      </c>
      <c r="D389" s="31">
        <v>0</v>
      </c>
      <c r="E389" s="31">
        <v>0</v>
      </c>
      <c r="F389" s="10">
        <f t="shared" ref="F389:F436" si="29">SUM(C389:E389)</f>
        <v>7</v>
      </c>
      <c r="G389" s="31">
        <v>0</v>
      </c>
      <c r="H389" s="31">
        <v>1</v>
      </c>
      <c r="I389" s="31">
        <v>0</v>
      </c>
      <c r="J389" s="31">
        <v>0</v>
      </c>
      <c r="K389" s="31">
        <v>7</v>
      </c>
      <c r="L389" s="32">
        <v>6</v>
      </c>
      <c r="M389" s="32">
        <v>1</v>
      </c>
      <c r="N389" s="32">
        <v>0</v>
      </c>
      <c r="O389" s="32">
        <v>0</v>
      </c>
      <c r="P389" s="32">
        <v>0</v>
      </c>
      <c r="Q389" s="32">
        <v>0</v>
      </c>
      <c r="R389" s="32">
        <v>0</v>
      </c>
      <c r="S389" s="32">
        <v>0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39">
        <f t="shared" ref="Y389:Y436" si="30">SUM(L389:X389)</f>
        <v>7</v>
      </c>
      <c r="Z389" s="352" t="str">
        <f t="shared" si="27"/>
        <v/>
      </c>
      <c r="AA389" s="352" t="str">
        <f>IF(C389&lt;'ÇËSHTJE PENALE'!H389,"Kujdes","")</f>
        <v/>
      </c>
      <c r="AB389" s="352" t="str">
        <f t="shared" si="28"/>
        <v/>
      </c>
      <c r="AC389" s="352" t="str">
        <f>IF('ÇËSHTJE PENALE'!H389=0,IF(C389&gt;0,"Kujdes",""),"")</f>
        <v/>
      </c>
      <c r="AD389" s="352" t="str">
        <f>IF(D389&lt;'ÇËSHTJE PENALE'!I389,"Kujdes","")</f>
        <v/>
      </c>
      <c r="AE389" s="352" t="str">
        <f>IF(E389&lt;'ÇËSHTJE PENALE'!J389,"Kujdes","")</f>
        <v/>
      </c>
    </row>
    <row r="390" spans="2:31" ht="18.75" x14ac:dyDescent="0.3">
      <c r="B390" s="280" t="s">
        <v>119</v>
      </c>
      <c r="C390" s="31">
        <v>0</v>
      </c>
      <c r="D390" s="31">
        <v>0</v>
      </c>
      <c r="E390" s="31">
        <v>0</v>
      </c>
      <c r="F390" s="10">
        <f t="shared" si="29"/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2">
        <v>0</v>
      </c>
      <c r="M390" s="32">
        <v>0</v>
      </c>
      <c r="N390" s="32">
        <v>0</v>
      </c>
      <c r="O390" s="32">
        <v>0</v>
      </c>
      <c r="P390" s="32">
        <v>0</v>
      </c>
      <c r="Q390" s="32">
        <v>0</v>
      </c>
      <c r="R390" s="32">
        <v>0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39">
        <f t="shared" si="30"/>
        <v>0</v>
      </c>
      <c r="Z390" s="352" t="str">
        <f t="shared" si="27"/>
        <v/>
      </c>
      <c r="AA390" s="352" t="str">
        <f>IF(C390&lt;'ÇËSHTJE PENALE'!H390,"Kujdes","")</f>
        <v/>
      </c>
      <c r="AB390" s="352" t="str">
        <f t="shared" si="28"/>
        <v/>
      </c>
      <c r="AC390" s="352" t="str">
        <f>IF('ÇËSHTJE PENALE'!H390=0,IF(C390&gt;0,"Kujdes",""),"")</f>
        <v/>
      </c>
      <c r="AD390" s="352" t="str">
        <f>IF(D390&lt;'ÇËSHTJE PENALE'!I390,"Kujdes","")</f>
        <v/>
      </c>
      <c r="AE390" s="352" t="str">
        <f>IF(E390&lt;'ÇËSHTJE PENALE'!J390,"Kujdes","")</f>
        <v/>
      </c>
    </row>
    <row r="391" spans="2:31" ht="18.75" x14ac:dyDescent="0.3">
      <c r="B391" s="280" t="s">
        <v>460</v>
      </c>
      <c r="C391" s="31">
        <v>0</v>
      </c>
      <c r="D391" s="31">
        <v>0</v>
      </c>
      <c r="E391" s="31">
        <v>0</v>
      </c>
      <c r="F391" s="10">
        <f t="shared" si="29"/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2">
        <v>0</v>
      </c>
      <c r="M391" s="32">
        <v>0</v>
      </c>
      <c r="N391" s="32">
        <v>0</v>
      </c>
      <c r="O391" s="32">
        <v>0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  <c r="V391" s="32">
        <v>0</v>
      </c>
      <c r="W391" s="32">
        <v>0</v>
      </c>
      <c r="X391" s="32">
        <v>0</v>
      </c>
      <c r="Y391" s="339">
        <f t="shared" si="30"/>
        <v>0</v>
      </c>
      <c r="Z391" s="352" t="str">
        <f t="shared" si="27"/>
        <v/>
      </c>
      <c r="AA391" s="352" t="str">
        <f>IF(C391&lt;'ÇËSHTJE PENALE'!H391,"Kujdes","")</f>
        <v/>
      </c>
      <c r="AB391" s="352" t="str">
        <f t="shared" si="28"/>
        <v/>
      </c>
      <c r="AC391" s="352" t="str">
        <f>IF('ÇËSHTJE PENALE'!H391=0,IF(C391&gt;0,"Kujdes",""),"")</f>
        <v/>
      </c>
      <c r="AD391" s="352" t="str">
        <f>IF(D391&lt;'ÇËSHTJE PENALE'!I391,"Kujdes","")</f>
        <v/>
      </c>
      <c r="AE391" s="352" t="str">
        <f>IF(E391&lt;'ÇËSHTJE PENALE'!J391,"Kujdes","")</f>
        <v/>
      </c>
    </row>
    <row r="392" spans="2:31" ht="18.75" x14ac:dyDescent="0.3">
      <c r="B392" s="280" t="s">
        <v>120</v>
      </c>
      <c r="C392" s="31">
        <v>0</v>
      </c>
      <c r="D392" s="31">
        <v>0</v>
      </c>
      <c r="E392" s="31">
        <v>0</v>
      </c>
      <c r="F392" s="10">
        <f t="shared" si="29"/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0</v>
      </c>
      <c r="Q392" s="32">
        <v>0</v>
      </c>
      <c r="R392" s="32">
        <v>0</v>
      </c>
      <c r="S392" s="32">
        <v>0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39">
        <f t="shared" si="30"/>
        <v>0</v>
      </c>
      <c r="Z392" s="352" t="str">
        <f t="shared" si="27"/>
        <v/>
      </c>
      <c r="AA392" s="352" t="str">
        <f>IF(C392&lt;'ÇËSHTJE PENALE'!H392,"Kujdes","")</f>
        <v/>
      </c>
      <c r="AB392" s="352" t="str">
        <f t="shared" si="28"/>
        <v/>
      </c>
      <c r="AC392" s="352" t="str">
        <f>IF('ÇËSHTJE PENALE'!H392=0,IF(C392&gt;0,"Kujdes",""),"")</f>
        <v/>
      </c>
      <c r="AD392" s="352" t="str">
        <f>IF(D392&lt;'ÇËSHTJE PENALE'!I392,"Kujdes","")</f>
        <v/>
      </c>
      <c r="AE392" s="352" t="str">
        <f>IF(E392&lt;'ÇËSHTJE PENALE'!J392,"Kujdes","")</f>
        <v/>
      </c>
    </row>
    <row r="393" spans="2:31" ht="18.75" x14ac:dyDescent="0.3">
      <c r="B393" s="280">
        <v>249</v>
      </c>
      <c r="C393" s="31">
        <v>0</v>
      </c>
      <c r="D393" s="31">
        <v>0</v>
      </c>
      <c r="E393" s="31">
        <v>0</v>
      </c>
      <c r="F393" s="10">
        <f t="shared" si="29"/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2">
        <v>0</v>
      </c>
      <c r="M393" s="32">
        <v>0</v>
      </c>
      <c r="N393" s="32">
        <v>0</v>
      </c>
      <c r="O393" s="32">
        <v>0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39">
        <f t="shared" si="30"/>
        <v>0</v>
      </c>
      <c r="Z393" s="352" t="str">
        <f t="shared" si="27"/>
        <v/>
      </c>
      <c r="AA393" s="352" t="str">
        <f>IF(C393&lt;'ÇËSHTJE PENALE'!H393,"Kujdes","")</f>
        <v/>
      </c>
      <c r="AB393" s="352" t="str">
        <f t="shared" si="28"/>
        <v/>
      </c>
      <c r="AC393" s="352" t="str">
        <f>IF('ÇËSHTJE PENALE'!H393=0,IF(C393&gt;0,"Kujdes",""),"")</f>
        <v/>
      </c>
      <c r="AD393" s="352" t="str">
        <f>IF(D393&lt;'ÇËSHTJE PENALE'!I393,"Kujdes","")</f>
        <v/>
      </c>
      <c r="AE393" s="352" t="str">
        <f>IF(E393&lt;'ÇËSHTJE PENALE'!J393,"Kujdes","")</f>
        <v/>
      </c>
    </row>
    <row r="394" spans="2:31" ht="18.75" x14ac:dyDescent="0.3">
      <c r="B394" s="280">
        <v>252</v>
      </c>
      <c r="C394" s="31">
        <v>0</v>
      </c>
      <c r="D394" s="31">
        <v>0</v>
      </c>
      <c r="E394" s="31">
        <v>0</v>
      </c>
      <c r="F394" s="10">
        <f t="shared" si="29"/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2">
        <v>0</v>
      </c>
      <c r="M394" s="32">
        <v>0</v>
      </c>
      <c r="N394" s="32">
        <v>0</v>
      </c>
      <c r="O394" s="32">
        <v>0</v>
      </c>
      <c r="P394" s="32">
        <v>0</v>
      </c>
      <c r="Q394" s="32">
        <v>0</v>
      </c>
      <c r="R394" s="32">
        <v>0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39">
        <f t="shared" si="30"/>
        <v>0</v>
      </c>
      <c r="Z394" s="352" t="str">
        <f t="shared" si="27"/>
        <v/>
      </c>
      <c r="AA394" s="352" t="str">
        <f>IF(C394&lt;'ÇËSHTJE PENALE'!H394,"Kujdes","")</f>
        <v/>
      </c>
      <c r="AB394" s="352" t="str">
        <f t="shared" si="28"/>
        <v/>
      </c>
      <c r="AC394" s="352" t="str">
        <f>IF('ÇËSHTJE PENALE'!H394=0,IF(C394&gt;0,"Kujdes",""),"")</f>
        <v/>
      </c>
      <c r="AD394" s="352" t="str">
        <f>IF(D394&lt;'ÇËSHTJE PENALE'!I394,"Kujdes","")</f>
        <v/>
      </c>
      <c r="AE394" s="352" t="str">
        <f>IF(E394&lt;'ÇËSHTJE PENALE'!J394,"Kujdes","")</f>
        <v/>
      </c>
    </row>
    <row r="395" spans="2:31" ht="18.75" x14ac:dyDescent="0.3">
      <c r="B395" s="280" t="s">
        <v>121</v>
      </c>
      <c r="C395" s="31">
        <v>0</v>
      </c>
      <c r="D395" s="31">
        <v>0</v>
      </c>
      <c r="E395" s="31">
        <v>0</v>
      </c>
      <c r="F395" s="10">
        <f t="shared" si="29"/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2">
        <v>0</v>
      </c>
      <c r="M395" s="32">
        <v>0</v>
      </c>
      <c r="N395" s="32">
        <v>0</v>
      </c>
      <c r="O395" s="32">
        <v>0</v>
      </c>
      <c r="P395" s="32">
        <v>0</v>
      </c>
      <c r="Q395" s="32">
        <v>0</v>
      </c>
      <c r="R395" s="32">
        <v>0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39">
        <f t="shared" si="30"/>
        <v>0</v>
      </c>
      <c r="Z395" s="352" t="str">
        <f t="shared" si="27"/>
        <v/>
      </c>
      <c r="AA395" s="352" t="str">
        <f>IF(C395&lt;'ÇËSHTJE PENALE'!H395,"Kujdes","")</f>
        <v/>
      </c>
      <c r="AB395" s="352" t="str">
        <f t="shared" si="28"/>
        <v/>
      </c>
      <c r="AC395" s="352" t="str">
        <f>IF('ÇËSHTJE PENALE'!H395=0,IF(C395&gt;0,"Kujdes",""),"")</f>
        <v/>
      </c>
      <c r="AD395" s="352" t="str">
        <f>IF(D395&lt;'ÇËSHTJE PENALE'!I395,"Kujdes","")</f>
        <v/>
      </c>
      <c r="AE395" s="352" t="str">
        <f>IF(E395&lt;'ÇËSHTJE PENALE'!J395,"Kujdes","")</f>
        <v/>
      </c>
    </row>
    <row r="396" spans="2:31" ht="18.75" x14ac:dyDescent="0.3">
      <c r="B396" s="280" t="s">
        <v>122</v>
      </c>
      <c r="C396" s="31">
        <v>0</v>
      </c>
      <c r="D396" s="31">
        <v>0</v>
      </c>
      <c r="E396" s="31">
        <v>0</v>
      </c>
      <c r="F396" s="10">
        <f t="shared" si="29"/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2">
        <v>0</v>
      </c>
      <c r="M396" s="32">
        <v>0</v>
      </c>
      <c r="N396" s="32">
        <v>0</v>
      </c>
      <c r="O396" s="32">
        <v>0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39">
        <f t="shared" si="30"/>
        <v>0</v>
      </c>
      <c r="Z396" s="352" t="str">
        <f t="shared" si="27"/>
        <v/>
      </c>
      <c r="AA396" s="352" t="str">
        <f>IF(C396&lt;'ÇËSHTJE PENALE'!H396,"Kujdes","")</f>
        <v/>
      </c>
      <c r="AB396" s="352" t="str">
        <f t="shared" si="28"/>
        <v/>
      </c>
      <c r="AC396" s="352" t="str">
        <f>IF('ÇËSHTJE PENALE'!H396=0,IF(C396&gt;0,"Kujdes",""),"")</f>
        <v/>
      </c>
      <c r="AD396" s="352" t="str">
        <f>IF(D396&lt;'ÇËSHTJE PENALE'!I396,"Kujdes","")</f>
        <v/>
      </c>
      <c r="AE396" s="352" t="str">
        <f>IF(E396&lt;'ÇËSHTJE PENALE'!J396,"Kujdes","")</f>
        <v/>
      </c>
    </row>
    <row r="397" spans="2:31" ht="18.75" x14ac:dyDescent="0.3">
      <c r="B397" s="280">
        <v>262</v>
      </c>
      <c r="C397" s="31">
        <v>0</v>
      </c>
      <c r="D397" s="31">
        <v>0</v>
      </c>
      <c r="E397" s="31">
        <v>0</v>
      </c>
      <c r="F397" s="10">
        <f t="shared" si="29"/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2">
        <v>0</v>
      </c>
      <c r="M397" s="32">
        <v>0</v>
      </c>
      <c r="N397" s="32">
        <v>0</v>
      </c>
      <c r="O397" s="32">
        <v>0</v>
      </c>
      <c r="P397" s="32">
        <v>0</v>
      </c>
      <c r="Q397" s="32">
        <v>0</v>
      </c>
      <c r="R397" s="32">
        <v>0</v>
      </c>
      <c r="S397" s="32">
        <v>0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39">
        <f t="shared" si="30"/>
        <v>0</v>
      </c>
      <c r="Z397" s="352" t="str">
        <f t="shared" si="27"/>
        <v/>
      </c>
      <c r="AA397" s="352" t="str">
        <f>IF(C397&lt;'ÇËSHTJE PENALE'!H397,"Kujdes","")</f>
        <v/>
      </c>
      <c r="AB397" s="352" t="str">
        <f t="shared" si="28"/>
        <v/>
      </c>
      <c r="AC397" s="352" t="str">
        <f>IF('ÇËSHTJE PENALE'!H397=0,IF(C397&gt;0,"Kujdes",""),"")</f>
        <v/>
      </c>
      <c r="AD397" s="352" t="str">
        <f>IF(D397&lt;'ÇËSHTJE PENALE'!I397,"Kujdes","")</f>
        <v/>
      </c>
      <c r="AE397" s="352" t="str">
        <f>IF(E397&lt;'ÇËSHTJE PENALE'!J397,"Kujdes","")</f>
        <v/>
      </c>
    </row>
    <row r="398" spans="2:31" ht="18.75" x14ac:dyDescent="0.3">
      <c r="B398" s="280" t="s">
        <v>123</v>
      </c>
      <c r="C398" s="31">
        <v>0</v>
      </c>
      <c r="D398" s="31">
        <v>0</v>
      </c>
      <c r="E398" s="31">
        <v>0</v>
      </c>
      <c r="F398" s="10">
        <f t="shared" si="29"/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39">
        <f t="shared" si="30"/>
        <v>0</v>
      </c>
      <c r="Z398" s="352" t="str">
        <f t="shared" si="27"/>
        <v/>
      </c>
      <c r="AA398" s="352" t="str">
        <f>IF(C398&lt;'ÇËSHTJE PENALE'!H398,"Kujdes","")</f>
        <v/>
      </c>
      <c r="AB398" s="352" t="str">
        <f t="shared" si="28"/>
        <v/>
      </c>
      <c r="AC398" s="352" t="str">
        <f>IF('ÇËSHTJE PENALE'!H398=0,IF(C398&gt;0,"Kujdes",""),"")</f>
        <v/>
      </c>
      <c r="AD398" s="352" t="str">
        <f>IF(D398&lt;'ÇËSHTJE PENALE'!I398,"Kujdes","")</f>
        <v/>
      </c>
      <c r="AE398" s="352" t="str">
        <f>IF(E398&lt;'ÇËSHTJE PENALE'!J398,"Kujdes","")</f>
        <v/>
      </c>
    </row>
    <row r="399" spans="2:31" ht="18.75" x14ac:dyDescent="0.3">
      <c r="B399" s="280">
        <v>264</v>
      </c>
      <c r="C399" s="31">
        <v>0</v>
      </c>
      <c r="D399" s="31">
        <v>0</v>
      </c>
      <c r="E399" s="31">
        <v>0</v>
      </c>
      <c r="F399" s="10">
        <f t="shared" si="29"/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0</v>
      </c>
      <c r="R399" s="32">
        <v>0</v>
      </c>
      <c r="S399" s="32">
        <v>0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39">
        <f t="shared" si="30"/>
        <v>0</v>
      </c>
      <c r="Z399" s="352" t="str">
        <f t="shared" si="27"/>
        <v/>
      </c>
      <c r="AA399" s="352" t="str">
        <f>IF(C399&lt;'ÇËSHTJE PENALE'!H399,"Kujdes","")</f>
        <v/>
      </c>
      <c r="AB399" s="352" t="str">
        <f t="shared" si="28"/>
        <v/>
      </c>
      <c r="AC399" s="352" t="str">
        <f>IF('ÇËSHTJE PENALE'!H399=0,IF(C399&gt;0,"Kujdes",""),"")</f>
        <v/>
      </c>
      <c r="AD399" s="352" t="str">
        <f>IF(D399&lt;'ÇËSHTJE PENALE'!I399,"Kujdes","")</f>
        <v/>
      </c>
      <c r="AE399" s="352" t="str">
        <f>IF(E399&lt;'ÇËSHTJE PENALE'!J399,"Kujdes","")</f>
        <v/>
      </c>
    </row>
    <row r="400" spans="2:31" ht="36" customHeight="1" x14ac:dyDescent="0.3">
      <c r="B400" s="280">
        <v>268</v>
      </c>
      <c r="C400" s="31">
        <v>0</v>
      </c>
      <c r="D400" s="31">
        <v>0</v>
      </c>
      <c r="E400" s="31">
        <v>0</v>
      </c>
      <c r="F400" s="10">
        <f t="shared" si="29"/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39">
        <f t="shared" si="30"/>
        <v>0</v>
      </c>
      <c r="Z400" s="352" t="str">
        <f t="shared" si="27"/>
        <v/>
      </c>
      <c r="AA400" s="352" t="str">
        <f>IF(C400&lt;'ÇËSHTJE PENALE'!H400,"Kujdes","")</f>
        <v/>
      </c>
      <c r="AB400" s="352" t="str">
        <f t="shared" si="28"/>
        <v/>
      </c>
      <c r="AC400" s="352" t="str">
        <f>IF('ÇËSHTJE PENALE'!H400=0,IF(C400&gt;0,"Kujdes",""),"")</f>
        <v/>
      </c>
      <c r="AD400" s="352" t="str">
        <f>IF(D400&lt;'ÇËSHTJE PENALE'!I400,"Kujdes","")</f>
        <v/>
      </c>
      <c r="AE400" s="352" t="str">
        <f>IF(E400&lt;'ÇËSHTJE PENALE'!J400,"Kujdes","")</f>
        <v/>
      </c>
    </row>
    <row r="401" spans="2:31" ht="28.5" customHeight="1" x14ac:dyDescent="0.3">
      <c r="B401" s="280">
        <v>269</v>
      </c>
      <c r="C401" s="31">
        <v>0</v>
      </c>
      <c r="D401" s="31">
        <v>0</v>
      </c>
      <c r="E401" s="31">
        <v>0</v>
      </c>
      <c r="F401" s="10">
        <f t="shared" si="29"/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0</v>
      </c>
      <c r="R401" s="32">
        <v>0</v>
      </c>
      <c r="S401" s="32">
        <v>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39">
        <f t="shared" si="30"/>
        <v>0</v>
      </c>
      <c r="Z401" s="352" t="str">
        <f t="shared" si="27"/>
        <v/>
      </c>
      <c r="AA401" s="352" t="str">
        <f>IF(C401&lt;'ÇËSHTJE PENALE'!H401,"Kujdes","")</f>
        <v/>
      </c>
      <c r="AB401" s="352" t="str">
        <f t="shared" si="28"/>
        <v/>
      </c>
      <c r="AC401" s="352" t="str">
        <f>IF('ÇËSHTJE PENALE'!H401=0,IF(C401&gt;0,"Kujdes",""),"")</f>
        <v/>
      </c>
      <c r="AD401" s="352" t="str">
        <f>IF(D401&lt;'ÇËSHTJE PENALE'!I401,"Kujdes","")</f>
        <v/>
      </c>
      <c r="AE401" s="352" t="str">
        <f>IF(E401&lt;'ÇËSHTJE PENALE'!J401,"Kujdes","")</f>
        <v/>
      </c>
    </row>
    <row r="402" spans="2:31" ht="18.75" x14ac:dyDescent="0.3">
      <c r="B402" s="280">
        <v>271</v>
      </c>
      <c r="C402" s="31">
        <v>0</v>
      </c>
      <c r="D402" s="31">
        <v>0</v>
      </c>
      <c r="E402" s="31">
        <v>0</v>
      </c>
      <c r="F402" s="10">
        <f t="shared" si="29"/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2">
        <v>0</v>
      </c>
      <c r="M402" s="32">
        <v>0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0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39">
        <f t="shared" si="30"/>
        <v>0</v>
      </c>
      <c r="Z402" s="352" t="str">
        <f t="shared" si="27"/>
        <v/>
      </c>
      <c r="AA402" s="352" t="str">
        <f>IF(C402&lt;'ÇËSHTJE PENALE'!H402,"Kujdes","")</f>
        <v/>
      </c>
      <c r="AB402" s="352" t="str">
        <f t="shared" si="28"/>
        <v/>
      </c>
      <c r="AC402" s="352" t="str">
        <f>IF('ÇËSHTJE PENALE'!H402=0,IF(C402&gt;0,"Kujdes",""),"")</f>
        <v/>
      </c>
      <c r="AD402" s="352" t="str">
        <f>IF(D402&lt;'ÇËSHTJE PENALE'!I402,"Kujdes","")</f>
        <v/>
      </c>
      <c r="AE402" s="352" t="str">
        <f>IF(E402&lt;'ÇËSHTJE PENALE'!J402,"Kujdes","")</f>
        <v/>
      </c>
    </row>
    <row r="403" spans="2:31" ht="18.75" x14ac:dyDescent="0.3">
      <c r="B403" s="280">
        <v>272</v>
      </c>
      <c r="C403" s="31">
        <v>0</v>
      </c>
      <c r="D403" s="31">
        <v>0</v>
      </c>
      <c r="E403" s="31">
        <v>0</v>
      </c>
      <c r="F403" s="10">
        <f t="shared" si="29"/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2">
        <v>0</v>
      </c>
      <c r="M403" s="32">
        <v>0</v>
      </c>
      <c r="N403" s="32">
        <v>0</v>
      </c>
      <c r="O403" s="32">
        <v>0</v>
      </c>
      <c r="P403" s="32">
        <v>0</v>
      </c>
      <c r="Q403" s="32">
        <v>0</v>
      </c>
      <c r="R403" s="32">
        <v>0</v>
      </c>
      <c r="S403" s="32">
        <v>0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39">
        <f t="shared" si="30"/>
        <v>0</v>
      </c>
      <c r="Z403" s="352" t="str">
        <f t="shared" si="27"/>
        <v/>
      </c>
      <c r="AA403" s="352" t="str">
        <f>IF(C403&lt;'ÇËSHTJE PENALE'!H403,"Kujdes","")</f>
        <v/>
      </c>
      <c r="AB403" s="352" t="str">
        <f t="shared" si="28"/>
        <v/>
      </c>
      <c r="AC403" s="352" t="str">
        <f>IF('ÇËSHTJE PENALE'!H403=0,IF(C403&gt;0,"Kujdes",""),"")</f>
        <v/>
      </c>
      <c r="AD403" s="352" t="str">
        <f>IF(D403&lt;'ÇËSHTJE PENALE'!I403,"Kujdes","")</f>
        <v/>
      </c>
      <c r="AE403" s="352" t="str">
        <f>IF(E403&lt;'ÇËSHTJE PENALE'!J403,"Kujdes","")</f>
        <v/>
      </c>
    </row>
    <row r="404" spans="2:31" ht="18.75" x14ac:dyDescent="0.3">
      <c r="B404" s="280">
        <v>273</v>
      </c>
      <c r="C404" s="31">
        <v>4</v>
      </c>
      <c r="D404" s="31">
        <v>0</v>
      </c>
      <c r="E404" s="31">
        <v>0</v>
      </c>
      <c r="F404" s="10">
        <f t="shared" si="29"/>
        <v>4</v>
      </c>
      <c r="G404" s="31">
        <v>0</v>
      </c>
      <c r="H404" s="31">
        <v>0</v>
      </c>
      <c r="I404" s="31">
        <v>0</v>
      </c>
      <c r="J404" s="31">
        <v>0</v>
      </c>
      <c r="K404" s="31">
        <v>4</v>
      </c>
      <c r="L404" s="32">
        <v>2</v>
      </c>
      <c r="M404" s="32">
        <v>2</v>
      </c>
      <c r="N404" s="32">
        <v>0</v>
      </c>
      <c r="O404" s="32">
        <v>0</v>
      </c>
      <c r="P404" s="32">
        <v>0</v>
      </c>
      <c r="Q404" s="32">
        <v>0</v>
      </c>
      <c r="R404" s="32">
        <v>0</v>
      </c>
      <c r="S404" s="32">
        <v>0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39">
        <f t="shared" si="30"/>
        <v>4</v>
      </c>
      <c r="Z404" s="352" t="str">
        <f t="shared" si="27"/>
        <v/>
      </c>
      <c r="AA404" s="352" t="str">
        <f>IF(C404&lt;'ÇËSHTJE PENALE'!H404,"Kujdes","")</f>
        <v/>
      </c>
      <c r="AB404" s="352" t="str">
        <f t="shared" si="28"/>
        <v/>
      </c>
      <c r="AC404" s="352" t="str">
        <f>IF('ÇËSHTJE PENALE'!H404=0,IF(C404&gt;0,"Kujdes",""),"")</f>
        <v/>
      </c>
      <c r="AD404" s="352" t="str">
        <f>IF(D404&lt;'ÇËSHTJE PENALE'!I404,"Kujdes","")</f>
        <v/>
      </c>
      <c r="AE404" s="352" t="str">
        <f>IF(E404&lt;'ÇËSHTJE PENALE'!J404,"Kujdes","")</f>
        <v/>
      </c>
    </row>
    <row r="405" spans="2:31" ht="18.75" x14ac:dyDescent="0.3">
      <c r="B405" s="280">
        <v>274</v>
      </c>
      <c r="C405" s="31">
        <v>1</v>
      </c>
      <c r="D405" s="31">
        <v>0</v>
      </c>
      <c r="E405" s="31">
        <v>0</v>
      </c>
      <c r="F405" s="10">
        <f t="shared" si="29"/>
        <v>1</v>
      </c>
      <c r="G405" s="31">
        <v>0</v>
      </c>
      <c r="H405" s="31">
        <v>0</v>
      </c>
      <c r="I405" s="31">
        <v>0</v>
      </c>
      <c r="J405" s="31">
        <v>0</v>
      </c>
      <c r="K405" s="31">
        <v>1</v>
      </c>
      <c r="L405" s="32">
        <v>0</v>
      </c>
      <c r="M405" s="32">
        <v>1</v>
      </c>
      <c r="N405" s="32">
        <v>0</v>
      </c>
      <c r="O405" s="32">
        <v>0</v>
      </c>
      <c r="P405" s="32">
        <v>0</v>
      </c>
      <c r="Q405" s="32">
        <v>0</v>
      </c>
      <c r="R405" s="32">
        <v>0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39">
        <f t="shared" si="30"/>
        <v>1</v>
      </c>
      <c r="Z405" s="352" t="str">
        <f t="shared" si="27"/>
        <v/>
      </c>
      <c r="AA405" s="352" t="str">
        <f>IF(C405&lt;'ÇËSHTJE PENALE'!H405,"Kujdes","")</f>
        <v/>
      </c>
      <c r="AB405" s="352" t="str">
        <f t="shared" si="28"/>
        <v/>
      </c>
      <c r="AC405" s="352" t="str">
        <f>IF('ÇËSHTJE PENALE'!H405=0,IF(C405&gt;0,"Kujdes",""),"")</f>
        <v/>
      </c>
      <c r="AD405" s="352" t="str">
        <f>IF(D405&lt;'ÇËSHTJE PENALE'!I405,"Kujdes","")</f>
        <v/>
      </c>
      <c r="AE405" s="352" t="str">
        <f>IF(E405&lt;'ÇËSHTJE PENALE'!J405,"Kujdes","")</f>
        <v/>
      </c>
    </row>
    <row r="406" spans="2:31" ht="18.75" x14ac:dyDescent="0.3">
      <c r="B406" s="280">
        <v>275</v>
      </c>
      <c r="C406" s="31">
        <v>0</v>
      </c>
      <c r="D406" s="31">
        <v>0</v>
      </c>
      <c r="E406" s="31">
        <v>0</v>
      </c>
      <c r="F406" s="10">
        <f t="shared" si="29"/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2">
        <v>0</v>
      </c>
      <c r="M406" s="32">
        <v>0</v>
      </c>
      <c r="N406" s="32">
        <v>0</v>
      </c>
      <c r="O406" s="32">
        <v>0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39">
        <f t="shared" si="30"/>
        <v>0</v>
      </c>
      <c r="Z406" s="352" t="str">
        <f t="shared" si="27"/>
        <v/>
      </c>
      <c r="AA406" s="352" t="str">
        <f>IF(C406&lt;'ÇËSHTJE PENALE'!H406,"Kujdes","")</f>
        <v/>
      </c>
      <c r="AB406" s="352" t="str">
        <f t="shared" si="28"/>
        <v/>
      </c>
      <c r="AC406" s="352" t="str">
        <f>IF('ÇËSHTJE PENALE'!H406=0,IF(C406&gt;0,"Kujdes",""),"")</f>
        <v/>
      </c>
      <c r="AD406" s="352" t="str">
        <f>IF(D406&lt;'ÇËSHTJE PENALE'!I406,"Kujdes","")</f>
        <v/>
      </c>
      <c r="AE406" s="352" t="str">
        <f>IF(E406&lt;'ÇËSHTJE PENALE'!J406,"Kujdes","")</f>
        <v/>
      </c>
    </row>
    <row r="407" spans="2:31" ht="18.75" x14ac:dyDescent="0.3">
      <c r="B407" s="280" t="s">
        <v>124</v>
      </c>
      <c r="C407" s="31">
        <v>0</v>
      </c>
      <c r="D407" s="31">
        <v>0</v>
      </c>
      <c r="E407" s="31">
        <v>0</v>
      </c>
      <c r="F407" s="10">
        <f t="shared" si="29"/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2">
        <v>0</v>
      </c>
      <c r="M407" s="32">
        <v>0</v>
      </c>
      <c r="N407" s="32">
        <v>0</v>
      </c>
      <c r="O407" s="32">
        <v>0</v>
      </c>
      <c r="P407" s="32">
        <v>0</v>
      </c>
      <c r="Q407" s="32">
        <v>0</v>
      </c>
      <c r="R407" s="32">
        <v>0</v>
      </c>
      <c r="S407" s="32">
        <v>0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39">
        <f t="shared" si="30"/>
        <v>0</v>
      </c>
      <c r="Z407" s="352" t="str">
        <f t="shared" si="27"/>
        <v/>
      </c>
      <c r="AA407" s="352" t="str">
        <f>IF(C407&lt;'ÇËSHTJE PENALE'!H407,"Kujdes","")</f>
        <v/>
      </c>
      <c r="AB407" s="352" t="str">
        <f t="shared" si="28"/>
        <v/>
      </c>
      <c r="AC407" s="352" t="str">
        <f>IF('ÇËSHTJE PENALE'!H407=0,IF(C407&gt;0,"Kujdes",""),"")</f>
        <v/>
      </c>
      <c r="AD407" s="352" t="str">
        <f>IF(D407&lt;'ÇËSHTJE PENALE'!I407,"Kujdes","")</f>
        <v/>
      </c>
      <c r="AE407" s="352" t="str">
        <f>IF(E407&lt;'ÇËSHTJE PENALE'!J407,"Kujdes","")</f>
        <v/>
      </c>
    </row>
    <row r="408" spans="2:31" ht="18.75" x14ac:dyDescent="0.3">
      <c r="B408" s="280">
        <v>277</v>
      </c>
      <c r="C408" s="31">
        <v>2</v>
      </c>
      <c r="D408" s="31">
        <v>0</v>
      </c>
      <c r="E408" s="31">
        <v>0</v>
      </c>
      <c r="F408" s="10">
        <f t="shared" si="29"/>
        <v>2</v>
      </c>
      <c r="G408" s="31">
        <v>0</v>
      </c>
      <c r="H408" s="31">
        <v>0</v>
      </c>
      <c r="I408" s="31">
        <v>0</v>
      </c>
      <c r="J408" s="31">
        <v>0</v>
      </c>
      <c r="K408" s="31">
        <v>2</v>
      </c>
      <c r="L408" s="32">
        <v>1</v>
      </c>
      <c r="M408" s="32">
        <v>1</v>
      </c>
      <c r="N408" s="32">
        <v>0</v>
      </c>
      <c r="O408" s="32">
        <v>0</v>
      </c>
      <c r="P408" s="32">
        <v>0</v>
      </c>
      <c r="Q408" s="32">
        <v>0</v>
      </c>
      <c r="R408" s="32">
        <v>0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39">
        <f t="shared" si="30"/>
        <v>2</v>
      </c>
      <c r="Z408" s="352" t="str">
        <f t="shared" si="27"/>
        <v/>
      </c>
      <c r="AA408" s="352" t="str">
        <f>IF(C408&lt;'ÇËSHTJE PENALE'!H408,"Kujdes","")</f>
        <v/>
      </c>
      <c r="AB408" s="352" t="str">
        <f t="shared" si="28"/>
        <v/>
      </c>
      <c r="AC408" s="352" t="str">
        <f>IF('ÇËSHTJE PENALE'!H408=0,IF(C408&gt;0,"Kujdes",""),"")</f>
        <v/>
      </c>
      <c r="AD408" s="352" t="str">
        <f>IF(D408&lt;'ÇËSHTJE PENALE'!I408,"Kujdes","")</f>
        <v/>
      </c>
      <c r="AE408" s="352" t="str">
        <f>IF(E408&lt;'ÇËSHTJE PENALE'!J408,"Kujdes","")</f>
        <v/>
      </c>
    </row>
    <row r="409" spans="2:31" ht="18.75" x14ac:dyDescent="0.3">
      <c r="B409" s="280" t="s">
        <v>575</v>
      </c>
      <c r="C409" s="31">
        <v>0</v>
      </c>
      <c r="D409" s="31">
        <v>0</v>
      </c>
      <c r="E409" s="31">
        <v>0</v>
      </c>
      <c r="F409" s="10">
        <f t="shared" si="29"/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2">
        <v>0</v>
      </c>
      <c r="M409" s="32">
        <v>0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39">
        <f t="shared" si="30"/>
        <v>0</v>
      </c>
      <c r="Z409" s="352" t="str">
        <f t="shared" si="27"/>
        <v/>
      </c>
      <c r="AA409" s="352" t="str">
        <f>IF(C409&lt;'ÇËSHTJE PENALE'!H409,"Kujdes","")</f>
        <v/>
      </c>
      <c r="AB409" s="352" t="str">
        <f t="shared" si="28"/>
        <v/>
      </c>
      <c r="AC409" s="352" t="str">
        <f>IF('ÇËSHTJE PENALE'!H409=0,IF(C409&gt;0,"Kujdes",""),"")</f>
        <v/>
      </c>
      <c r="AD409" s="352" t="str">
        <f>IF(D409&lt;'ÇËSHTJE PENALE'!I409,"Kujdes","")</f>
        <v/>
      </c>
      <c r="AE409" s="352" t="str">
        <f>IF(E409&lt;'ÇËSHTJE PENALE'!J409,"Kujdes","")</f>
        <v/>
      </c>
    </row>
    <row r="410" spans="2:31" ht="18.75" x14ac:dyDescent="0.3">
      <c r="B410" s="280">
        <v>280</v>
      </c>
      <c r="C410" s="31">
        <v>0</v>
      </c>
      <c r="D410" s="31">
        <v>0</v>
      </c>
      <c r="E410" s="31">
        <v>0</v>
      </c>
      <c r="F410" s="10">
        <f t="shared" si="29"/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2">
        <v>0</v>
      </c>
      <c r="M410" s="32">
        <v>0</v>
      </c>
      <c r="N410" s="32">
        <v>0</v>
      </c>
      <c r="O410" s="32">
        <v>0</v>
      </c>
      <c r="P410" s="32">
        <v>0</v>
      </c>
      <c r="Q410" s="32">
        <v>0</v>
      </c>
      <c r="R410" s="32">
        <v>0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39">
        <f t="shared" si="30"/>
        <v>0</v>
      </c>
      <c r="Z410" s="352" t="str">
        <f t="shared" ref="Z410:Z438" si="31">IF(C410=L410+M410+N410+O410+P410+Q410+R410+S410+T410+U410+V410+W410+X410,"","Kujdes")</f>
        <v/>
      </c>
      <c r="AA410" s="352" t="str">
        <f>IF(C410&lt;'ÇËSHTJE PENALE'!H410,"Kujdes","")</f>
        <v/>
      </c>
      <c r="AB410" s="352" t="str">
        <f t="shared" si="28"/>
        <v/>
      </c>
      <c r="AC410" s="352" t="str">
        <f>IF('ÇËSHTJE PENALE'!H410=0,IF(C410&gt;0,"Kujdes",""),"")</f>
        <v/>
      </c>
      <c r="AD410" s="352" t="str">
        <f>IF(D410&lt;'ÇËSHTJE PENALE'!I410,"Kujdes","")</f>
        <v/>
      </c>
      <c r="AE410" s="352" t="str">
        <f>IF(E410&lt;'ÇËSHTJE PENALE'!J410,"Kujdes","")</f>
        <v/>
      </c>
    </row>
    <row r="411" spans="2:31" ht="18.75" x14ac:dyDescent="0.3">
      <c r="B411" s="280" t="s">
        <v>125</v>
      </c>
      <c r="C411" s="31">
        <v>0</v>
      </c>
      <c r="D411" s="31">
        <v>0</v>
      </c>
      <c r="E411" s="31">
        <v>0</v>
      </c>
      <c r="F411" s="10">
        <f t="shared" si="29"/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2">
        <v>0</v>
      </c>
      <c r="M411" s="32">
        <v>0</v>
      </c>
      <c r="N411" s="32">
        <v>0</v>
      </c>
      <c r="O411" s="32">
        <v>0</v>
      </c>
      <c r="P411" s="32">
        <v>0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39">
        <f t="shared" si="30"/>
        <v>0</v>
      </c>
      <c r="Z411" s="352" t="str">
        <f t="shared" si="31"/>
        <v/>
      </c>
      <c r="AA411" s="352" t="str">
        <f>IF(C411&lt;'ÇËSHTJE PENALE'!H411,"Kujdes","")</f>
        <v/>
      </c>
      <c r="AB411" s="352" t="str">
        <f t="shared" si="28"/>
        <v/>
      </c>
      <c r="AC411" s="352" t="str">
        <f>IF('ÇËSHTJE PENALE'!H411=0,IF(C411&gt;0,"Kujdes",""),"")</f>
        <v/>
      </c>
      <c r="AD411" s="352" t="str">
        <f>IF(D411&lt;'ÇËSHTJE PENALE'!I411,"Kujdes","")</f>
        <v/>
      </c>
      <c r="AE411" s="352" t="str">
        <f>IF(E411&lt;'ÇËSHTJE PENALE'!J411,"Kujdes","")</f>
        <v/>
      </c>
    </row>
    <row r="412" spans="2:31" ht="18.75" x14ac:dyDescent="0.3">
      <c r="B412" s="280" t="s">
        <v>126</v>
      </c>
      <c r="C412" s="31">
        <v>0</v>
      </c>
      <c r="D412" s="31">
        <v>0</v>
      </c>
      <c r="E412" s="31">
        <v>0</v>
      </c>
      <c r="F412" s="10">
        <f t="shared" si="29"/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2">
        <v>0</v>
      </c>
      <c r="M412" s="32">
        <v>0</v>
      </c>
      <c r="N412" s="32">
        <v>0</v>
      </c>
      <c r="O412" s="32">
        <v>0</v>
      </c>
      <c r="P412" s="32">
        <v>0</v>
      </c>
      <c r="Q412" s="32">
        <v>0</v>
      </c>
      <c r="R412" s="32">
        <v>0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39">
        <f t="shared" si="30"/>
        <v>0</v>
      </c>
      <c r="Z412" s="352" t="str">
        <f t="shared" si="31"/>
        <v/>
      </c>
      <c r="AA412" s="352" t="str">
        <f>IF(C412&lt;'ÇËSHTJE PENALE'!H412,"Kujdes","")</f>
        <v/>
      </c>
      <c r="AB412" s="352" t="str">
        <f t="shared" si="28"/>
        <v/>
      </c>
      <c r="AC412" s="352" t="str">
        <f>IF('ÇËSHTJE PENALE'!H412=0,IF(C412&gt;0,"Kujdes",""),"")</f>
        <v/>
      </c>
      <c r="AD412" s="352" t="str">
        <f>IF(D412&lt;'ÇËSHTJE PENALE'!I412,"Kujdes","")</f>
        <v/>
      </c>
      <c r="AE412" s="352" t="str">
        <f>IF(E412&lt;'ÇËSHTJE PENALE'!J412,"Kujdes","")</f>
        <v/>
      </c>
    </row>
    <row r="413" spans="2:31" ht="18.75" x14ac:dyDescent="0.3">
      <c r="B413" s="280" t="s">
        <v>127</v>
      </c>
      <c r="C413" s="31">
        <v>0</v>
      </c>
      <c r="D413" s="31">
        <v>0</v>
      </c>
      <c r="E413" s="31">
        <v>0</v>
      </c>
      <c r="F413" s="10">
        <f t="shared" si="29"/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39">
        <f t="shared" si="30"/>
        <v>0</v>
      </c>
      <c r="Z413" s="352" t="str">
        <f t="shared" si="31"/>
        <v/>
      </c>
      <c r="AA413" s="352" t="str">
        <f>IF(C413&lt;'ÇËSHTJE PENALE'!H413,"Kujdes","")</f>
        <v/>
      </c>
      <c r="AB413" s="352" t="str">
        <f t="shared" si="28"/>
        <v/>
      </c>
      <c r="AC413" s="352" t="str">
        <f>IF('ÇËSHTJE PENALE'!H413=0,IF(C413&gt;0,"Kujdes",""),"")</f>
        <v/>
      </c>
      <c r="AD413" s="352" t="str">
        <f>IF(D413&lt;'ÇËSHTJE PENALE'!I413,"Kujdes","")</f>
        <v/>
      </c>
      <c r="AE413" s="352" t="str">
        <f>IF(E413&lt;'ÇËSHTJE PENALE'!J413,"Kujdes","")</f>
        <v/>
      </c>
    </row>
    <row r="414" spans="2:31" ht="18.75" x14ac:dyDescent="0.3">
      <c r="B414" s="280" t="s">
        <v>576</v>
      </c>
      <c r="C414" s="31">
        <v>1</v>
      </c>
      <c r="D414" s="31">
        <v>0</v>
      </c>
      <c r="E414" s="31">
        <v>0</v>
      </c>
      <c r="F414" s="10">
        <f t="shared" si="29"/>
        <v>1</v>
      </c>
      <c r="G414" s="31">
        <v>0</v>
      </c>
      <c r="H414" s="31">
        <v>0</v>
      </c>
      <c r="I414" s="31">
        <v>0</v>
      </c>
      <c r="J414" s="31">
        <v>0</v>
      </c>
      <c r="K414" s="31">
        <v>1</v>
      </c>
      <c r="L414" s="32">
        <v>0</v>
      </c>
      <c r="M414" s="32">
        <v>1</v>
      </c>
      <c r="N414" s="32">
        <v>0</v>
      </c>
      <c r="O414" s="32">
        <v>0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39">
        <f t="shared" si="30"/>
        <v>1</v>
      </c>
      <c r="Z414" s="352" t="str">
        <f t="shared" si="31"/>
        <v/>
      </c>
      <c r="AA414" s="352" t="str">
        <f>IF(C414&lt;'ÇËSHTJE PENALE'!H414,"Kujdes","")</f>
        <v/>
      </c>
      <c r="AB414" s="352" t="str">
        <f t="shared" si="28"/>
        <v/>
      </c>
      <c r="AC414" s="352" t="str">
        <f>IF('ÇËSHTJE PENALE'!H414=0,IF(C414&gt;0,"Kujdes",""),"")</f>
        <v/>
      </c>
      <c r="AD414" s="352" t="str">
        <f>IF(D414&lt;'ÇËSHTJE PENALE'!I414,"Kujdes","")</f>
        <v/>
      </c>
      <c r="AE414" s="352" t="str">
        <f>IF(E414&lt;'ÇËSHTJE PENALE'!J414,"Kujdes","")</f>
        <v/>
      </c>
    </row>
    <row r="415" spans="2:31" ht="18.75" x14ac:dyDescent="0.3">
      <c r="B415" s="18" t="s">
        <v>700</v>
      </c>
      <c r="C415" s="31">
        <v>0</v>
      </c>
      <c r="D415" s="31">
        <v>0</v>
      </c>
      <c r="E415" s="31">
        <v>0</v>
      </c>
      <c r="F415" s="10">
        <f t="shared" si="29"/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39">
        <f t="shared" si="30"/>
        <v>0</v>
      </c>
      <c r="Z415" s="352"/>
      <c r="AA415" s="352"/>
      <c r="AB415" s="352"/>
      <c r="AC415" s="352"/>
      <c r="AD415" s="352"/>
      <c r="AE415" s="352"/>
    </row>
    <row r="416" spans="2:31" ht="18.75" x14ac:dyDescent="0.3">
      <c r="B416" s="280">
        <v>297</v>
      </c>
      <c r="C416" s="31">
        <v>0</v>
      </c>
      <c r="D416" s="31">
        <v>0</v>
      </c>
      <c r="E416" s="31">
        <v>0</v>
      </c>
      <c r="F416" s="10">
        <f t="shared" si="29"/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2">
        <v>0</v>
      </c>
      <c r="M416" s="32">
        <v>0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39">
        <f t="shared" si="30"/>
        <v>0</v>
      </c>
      <c r="Z416" s="352" t="str">
        <f t="shared" si="31"/>
        <v/>
      </c>
      <c r="AA416" s="352" t="str">
        <f>IF(C416&lt;'ÇËSHTJE PENALE'!H416,"Kujdes","")</f>
        <v/>
      </c>
      <c r="AB416" s="352" t="str">
        <f t="shared" si="28"/>
        <v/>
      </c>
      <c r="AC416" s="352" t="str">
        <f>IF('ÇËSHTJE PENALE'!H416=0,IF(C416&gt;0,"Kujdes",""),"")</f>
        <v/>
      </c>
      <c r="AD416" s="352" t="str">
        <f>IF(D416&lt;'ÇËSHTJE PENALE'!I416,"Kujdes","")</f>
        <v/>
      </c>
      <c r="AE416" s="352" t="str">
        <f>IF(E416&lt;'ÇËSHTJE PENALE'!J416,"Kujdes","")</f>
        <v/>
      </c>
    </row>
    <row r="417" spans="2:31" ht="18.75" x14ac:dyDescent="0.3">
      <c r="B417" s="280" t="s">
        <v>577</v>
      </c>
      <c r="C417" s="31">
        <v>0</v>
      </c>
      <c r="D417" s="31">
        <v>0</v>
      </c>
      <c r="E417" s="31">
        <v>0</v>
      </c>
      <c r="F417" s="10">
        <f t="shared" si="29"/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39">
        <f t="shared" si="30"/>
        <v>0</v>
      </c>
      <c r="Z417" s="352" t="str">
        <f t="shared" si="31"/>
        <v/>
      </c>
      <c r="AA417" s="352" t="str">
        <f>IF(C417&lt;'ÇËSHTJE PENALE'!H417,"Kujdes","")</f>
        <v/>
      </c>
      <c r="AB417" s="352" t="str">
        <f t="shared" si="28"/>
        <v/>
      </c>
      <c r="AC417" s="352" t="str">
        <f>IF('ÇËSHTJE PENALE'!H417=0,IF(C417&gt;0,"Kujdes",""),"")</f>
        <v/>
      </c>
      <c r="AD417" s="352" t="str">
        <f>IF(D417&lt;'ÇËSHTJE PENALE'!I417,"Kujdes","")</f>
        <v/>
      </c>
      <c r="AE417" s="352" t="str">
        <f>IF(E417&lt;'ÇËSHTJE PENALE'!J417,"Kujdes","")</f>
        <v/>
      </c>
    </row>
    <row r="418" spans="2:31" ht="18.75" x14ac:dyDescent="0.3">
      <c r="B418" s="280" t="s">
        <v>128</v>
      </c>
      <c r="C418" s="31">
        <v>0</v>
      </c>
      <c r="D418" s="31">
        <v>0</v>
      </c>
      <c r="E418" s="31">
        <v>0</v>
      </c>
      <c r="F418" s="10">
        <f t="shared" si="29"/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39">
        <f t="shared" si="30"/>
        <v>0</v>
      </c>
      <c r="Z418" s="352" t="str">
        <f t="shared" si="31"/>
        <v/>
      </c>
      <c r="AA418" s="352" t="str">
        <f>IF(C418&lt;'ÇËSHTJE PENALE'!H418,"Kujdes","")</f>
        <v/>
      </c>
      <c r="AB418" s="352" t="str">
        <f t="shared" si="28"/>
        <v/>
      </c>
      <c r="AC418" s="352" t="str">
        <f>IF('ÇËSHTJE PENALE'!H418=0,IF(C418&gt;0,"Kujdes",""),"")</f>
        <v/>
      </c>
      <c r="AD418" s="352" t="str">
        <f>IF(D418&lt;'ÇËSHTJE PENALE'!I418,"Kujdes","")</f>
        <v/>
      </c>
      <c r="AE418" s="352" t="str">
        <f>IF(E418&lt;'ÇËSHTJE PENALE'!J418,"Kujdes","")</f>
        <v/>
      </c>
    </row>
    <row r="419" spans="2:31" ht="18.75" x14ac:dyDescent="0.3">
      <c r="B419" s="280" t="s">
        <v>129</v>
      </c>
      <c r="C419" s="31">
        <v>1</v>
      </c>
      <c r="D419" s="31">
        <v>0</v>
      </c>
      <c r="E419" s="31">
        <v>0</v>
      </c>
      <c r="F419" s="10">
        <f t="shared" si="29"/>
        <v>1</v>
      </c>
      <c r="G419" s="31">
        <v>0</v>
      </c>
      <c r="H419" s="31">
        <v>0</v>
      </c>
      <c r="I419" s="31">
        <v>0</v>
      </c>
      <c r="J419" s="31">
        <v>0</v>
      </c>
      <c r="K419" s="31">
        <v>1</v>
      </c>
      <c r="L419" s="32">
        <v>0</v>
      </c>
      <c r="M419" s="32">
        <v>1</v>
      </c>
      <c r="N419" s="32">
        <v>0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39">
        <f t="shared" si="30"/>
        <v>1</v>
      </c>
      <c r="Z419" s="352" t="str">
        <f t="shared" si="31"/>
        <v/>
      </c>
      <c r="AA419" s="352" t="str">
        <f>IF(C419&lt;'ÇËSHTJE PENALE'!H419,"Kujdes","")</f>
        <v/>
      </c>
      <c r="AB419" s="352" t="str">
        <f t="shared" si="28"/>
        <v/>
      </c>
      <c r="AC419" s="352" t="str">
        <f>IF('ÇËSHTJE PENALE'!H419=0,IF(C419&gt;0,"Kujdes",""),"")</f>
        <v/>
      </c>
      <c r="AD419" s="352" t="str">
        <f>IF(D419&lt;'ÇËSHTJE PENALE'!I419,"Kujdes","")</f>
        <v/>
      </c>
      <c r="AE419" s="352" t="str">
        <f>IF(E419&lt;'ÇËSHTJE PENALE'!J419,"Kujdes","")</f>
        <v/>
      </c>
    </row>
    <row r="420" spans="2:31" ht="18.75" x14ac:dyDescent="0.3">
      <c r="B420" s="280" t="s">
        <v>130</v>
      </c>
      <c r="C420" s="31">
        <v>0</v>
      </c>
      <c r="D420" s="31">
        <v>0</v>
      </c>
      <c r="E420" s="31">
        <v>0</v>
      </c>
      <c r="F420" s="10">
        <f t="shared" si="29"/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2">
        <v>0</v>
      </c>
      <c r="M420" s="32">
        <v>0</v>
      </c>
      <c r="N420" s="32">
        <v>0</v>
      </c>
      <c r="O420" s="32">
        <v>0</v>
      </c>
      <c r="P420" s="32">
        <v>0</v>
      </c>
      <c r="Q420" s="32">
        <v>0</v>
      </c>
      <c r="R420" s="32">
        <v>0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39">
        <f t="shared" si="30"/>
        <v>0</v>
      </c>
      <c r="Z420" s="352" t="str">
        <f t="shared" si="31"/>
        <v/>
      </c>
      <c r="AA420" s="352" t="str">
        <f>IF(C420&lt;'ÇËSHTJE PENALE'!H420,"Kujdes","")</f>
        <v/>
      </c>
      <c r="AB420" s="352" t="str">
        <f t="shared" si="28"/>
        <v/>
      </c>
      <c r="AC420" s="352" t="str">
        <f>IF('ÇËSHTJE PENALE'!H420=0,IF(C420&gt;0,"Kujdes",""),"")</f>
        <v/>
      </c>
      <c r="AD420" s="352" t="str">
        <f>IF(D420&lt;'ÇËSHTJE PENALE'!I420,"Kujdes","")</f>
        <v/>
      </c>
      <c r="AE420" s="352" t="str">
        <f>IF(E420&lt;'ÇËSHTJE PENALE'!J420,"Kujdes","")</f>
        <v/>
      </c>
    </row>
    <row r="421" spans="2:31" ht="18.75" x14ac:dyDescent="0.3">
      <c r="B421" s="280" t="s">
        <v>131</v>
      </c>
      <c r="C421" s="31">
        <v>0</v>
      </c>
      <c r="D421" s="31">
        <v>0</v>
      </c>
      <c r="E421" s="31">
        <v>0</v>
      </c>
      <c r="F421" s="10">
        <f t="shared" si="29"/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0</v>
      </c>
      <c r="R421" s="32">
        <v>0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39">
        <f t="shared" si="30"/>
        <v>0</v>
      </c>
      <c r="Z421" s="352" t="str">
        <f t="shared" si="31"/>
        <v/>
      </c>
      <c r="AA421" s="352" t="str">
        <f>IF(C421&lt;'ÇËSHTJE PENALE'!H421,"Kujdes","")</f>
        <v/>
      </c>
      <c r="AB421" s="352" t="str">
        <f t="shared" si="28"/>
        <v/>
      </c>
      <c r="AC421" s="352" t="str">
        <f>IF('ÇËSHTJE PENALE'!H421=0,IF(C421&gt;0,"Kujdes",""),"")</f>
        <v/>
      </c>
      <c r="AD421" s="352" t="str">
        <f>IF(D421&lt;'ÇËSHTJE PENALE'!I421,"Kujdes","")</f>
        <v/>
      </c>
      <c r="AE421" s="352" t="str">
        <f>IF(E421&lt;'ÇËSHTJE PENALE'!J421,"Kujdes","")</f>
        <v/>
      </c>
    </row>
    <row r="422" spans="2:31" ht="18.75" x14ac:dyDescent="0.3">
      <c r="B422" s="280">
        <v>310</v>
      </c>
      <c r="C422" s="31">
        <v>0</v>
      </c>
      <c r="D422" s="31">
        <v>0</v>
      </c>
      <c r="E422" s="31">
        <v>0</v>
      </c>
      <c r="F422" s="10">
        <f t="shared" si="29"/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0</v>
      </c>
      <c r="R422" s="32">
        <v>0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39">
        <f t="shared" si="30"/>
        <v>0</v>
      </c>
      <c r="Z422" s="352" t="str">
        <f t="shared" si="31"/>
        <v/>
      </c>
      <c r="AA422" s="352" t="str">
        <f>IF(C422&lt;'ÇËSHTJE PENALE'!H422,"Kujdes","")</f>
        <v/>
      </c>
      <c r="AB422" s="352" t="str">
        <f t="shared" si="28"/>
        <v/>
      </c>
      <c r="AC422" s="352" t="str">
        <f>IF('ÇËSHTJE PENALE'!H422=0,IF(C422&gt;0,"Kujdes",""),"")</f>
        <v/>
      </c>
      <c r="AD422" s="352" t="str">
        <f>IF(D422&lt;'ÇËSHTJE PENALE'!I422,"Kujdes","")</f>
        <v/>
      </c>
      <c r="AE422" s="352" t="str">
        <f>IF(E422&lt;'ÇËSHTJE PENALE'!J422,"Kujdes","")</f>
        <v/>
      </c>
    </row>
    <row r="423" spans="2:31" ht="18.75" x14ac:dyDescent="0.3">
      <c r="B423" s="18" t="s">
        <v>703</v>
      </c>
      <c r="C423" s="31">
        <v>0</v>
      </c>
      <c r="D423" s="31">
        <v>0</v>
      </c>
      <c r="E423" s="31">
        <v>0</v>
      </c>
      <c r="F423" s="10">
        <f t="shared" si="29"/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0</v>
      </c>
      <c r="R423" s="32">
        <v>0</v>
      </c>
      <c r="S423" s="32">
        <v>0</v>
      </c>
      <c r="T423" s="32">
        <v>0</v>
      </c>
      <c r="U423" s="32">
        <v>0</v>
      </c>
      <c r="V423" s="32">
        <v>0</v>
      </c>
      <c r="W423" s="32">
        <v>0</v>
      </c>
      <c r="X423" s="32">
        <v>0</v>
      </c>
      <c r="Y423" s="339">
        <f t="shared" si="30"/>
        <v>0</v>
      </c>
      <c r="Z423" s="352"/>
      <c r="AA423" s="352"/>
      <c r="AB423" s="352"/>
      <c r="AC423" s="352"/>
      <c r="AD423" s="352"/>
      <c r="AE423" s="352"/>
    </row>
    <row r="424" spans="2:31" ht="18.75" x14ac:dyDescent="0.3">
      <c r="B424" s="280">
        <v>318</v>
      </c>
      <c r="C424" s="31">
        <v>0</v>
      </c>
      <c r="D424" s="31">
        <v>0</v>
      </c>
      <c r="E424" s="31">
        <v>0</v>
      </c>
      <c r="F424" s="10">
        <f t="shared" si="29"/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0</v>
      </c>
      <c r="R424" s="32">
        <v>0</v>
      </c>
      <c r="S424" s="32">
        <v>0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39">
        <f t="shared" si="30"/>
        <v>0</v>
      </c>
      <c r="Z424" s="352" t="str">
        <f t="shared" si="31"/>
        <v/>
      </c>
      <c r="AA424" s="352" t="str">
        <f>IF(C424&lt;'ÇËSHTJE PENALE'!H424,"Kujdes","")</f>
        <v/>
      </c>
      <c r="AB424" s="352" t="str">
        <f t="shared" si="28"/>
        <v/>
      </c>
      <c r="AC424" s="352" t="str">
        <f>IF('ÇËSHTJE PENALE'!H424=0,IF(C424&gt;0,"Kujdes",""),"")</f>
        <v/>
      </c>
      <c r="AD424" s="352" t="str">
        <f>IF(D424&lt;'ÇËSHTJE PENALE'!I424,"Kujdes","")</f>
        <v/>
      </c>
      <c r="AE424" s="352" t="str">
        <f>IF(E424&lt;'ÇËSHTJE PENALE'!J424,"Kujdes","")</f>
        <v/>
      </c>
    </row>
    <row r="425" spans="2:31" ht="18.75" x14ac:dyDescent="0.3">
      <c r="B425" s="280">
        <v>320</v>
      </c>
      <c r="C425" s="31">
        <v>0</v>
      </c>
      <c r="D425" s="31">
        <v>0</v>
      </c>
      <c r="E425" s="31">
        <v>1</v>
      </c>
      <c r="F425" s="10">
        <f t="shared" si="29"/>
        <v>1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2">
        <v>0</v>
      </c>
      <c r="M425" s="32">
        <v>0</v>
      </c>
      <c r="N425" s="32">
        <v>0</v>
      </c>
      <c r="O425" s="32">
        <v>0</v>
      </c>
      <c r="P425" s="32">
        <v>0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39">
        <f t="shared" si="30"/>
        <v>0</v>
      </c>
      <c r="Z425" s="352" t="str">
        <f t="shared" si="31"/>
        <v/>
      </c>
      <c r="AA425" s="352" t="str">
        <f>IF(C425&lt;'ÇËSHTJE PENALE'!H425,"Kujdes","")</f>
        <v/>
      </c>
      <c r="AB425" s="352" t="str">
        <f t="shared" si="28"/>
        <v/>
      </c>
      <c r="AC425" s="352" t="str">
        <f>IF('ÇËSHTJE PENALE'!H425=0,IF(C425&gt;0,"Kujdes",""),"")</f>
        <v/>
      </c>
      <c r="AD425" s="352" t="str">
        <f>IF(D425&lt;'ÇËSHTJE PENALE'!I425,"Kujdes","")</f>
        <v/>
      </c>
      <c r="AE425" s="352" t="str">
        <f>IF(E425&lt;'ÇËSHTJE PENALE'!J425,"Kujdes","")</f>
        <v/>
      </c>
    </row>
    <row r="426" spans="2:31" ht="18.75" x14ac:dyDescent="0.3">
      <c r="B426" s="280" t="s">
        <v>132</v>
      </c>
      <c r="C426" s="31">
        <v>0</v>
      </c>
      <c r="D426" s="31">
        <v>0</v>
      </c>
      <c r="E426" s="31">
        <v>0</v>
      </c>
      <c r="F426" s="10">
        <f t="shared" si="29"/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2">
        <v>0</v>
      </c>
      <c r="M426" s="32">
        <v>0</v>
      </c>
      <c r="N426" s="32">
        <v>0</v>
      </c>
      <c r="O426" s="32">
        <v>0</v>
      </c>
      <c r="P426" s="32">
        <v>0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39">
        <f t="shared" si="30"/>
        <v>0</v>
      </c>
      <c r="Z426" s="352" t="str">
        <f t="shared" si="31"/>
        <v/>
      </c>
      <c r="AA426" s="352" t="str">
        <f>IF(C426&lt;'ÇËSHTJE PENALE'!H426,"Kujdes","")</f>
        <v/>
      </c>
      <c r="AB426" s="352" t="str">
        <f t="shared" si="28"/>
        <v/>
      </c>
      <c r="AC426" s="352" t="str">
        <f>IF('ÇËSHTJE PENALE'!H426=0,IF(C426&gt;0,"Kujdes",""),"")</f>
        <v/>
      </c>
      <c r="AD426" s="352" t="str">
        <f>IF(D426&lt;'ÇËSHTJE PENALE'!I426,"Kujdes","")</f>
        <v/>
      </c>
      <c r="AE426" s="352" t="str">
        <f>IF(E426&lt;'ÇËSHTJE PENALE'!J426,"Kujdes","")</f>
        <v/>
      </c>
    </row>
    <row r="427" spans="2:31" ht="18.75" x14ac:dyDescent="0.3">
      <c r="B427" s="280">
        <v>321</v>
      </c>
      <c r="C427" s="31">
        <v>3</v>
      </c>
      <c r="D427" s="31">
        <v>0</v>
      </c>
      <c r="E427" s="31">
        <v>0</v>
      </c>
      <c r="F427" s="10">
        <f t="shared" si="29"/>
        <v>3</v>
      </c>
      <c r="G427" s="31">
        <v>0</v>
      </c>
      <c r="H427" s="31">
        <v>0</v>
      </c>
      <c r="I427" s="31">
        <v>0</v>
      </c>
      <c r="J427" s="31">
        <v>0</v>
      </c>
      <c r="K427" s="31">
        <v>3</v>
      </c>
      <c r="L427" s="32">
        <v>0</v>
      </c>
      <c r="M427" s="32">
        <v>3</v>
      </c>
      <c r="N427" s="32">
        <v>0</v>
      </c>
      <c r="O427" s="32">
        <v>0</v>
      </c>
      <c r="P427" s="32">
        <v>0</v>
      </c>
      <c r="Q427" s="32">
        <v>0</v>
      </c>
      <c r="R427" s="32">
        <v>0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39">
        <f t="shared" si="30"/>
        <v>3</v>
      </c>
      <c r="Z427" s="352" t="str">
        <f t="shared" si="31"/>
        <v/>
      </c>
      <c r="AA427" s="352" t="str">
        <f>IF(C427&lt;'ÇËSHTJE PENALE'!H427,"Kujdes","")</f>
        <v/>
      </c>
      <c r="AB427" s="352" t="str">
        <f t="shared" si="28"/>
        <v/>
      </c>
      <c r="AC427" s="352" t="str">
        <f>IF('ÇËSHTJE PENALE'!H427=0,IF(C427&gt;0,"Kujdes",""),"")</f>
        <v/>
      </c>
      <c r="AD427" s="352" t="str">
        <f>IF(D427&lt;'ÇËSHTJE PENALE'!I427,"Kujdes","")</f>
        <v/>
      </c>
      <c r="AE427" s="352" t="str">
        <f>IF(E427&lt;'ÇËSHTJE PENALE'!J427,"Kujdes","")</f>
        <v/>
      </c>
    </row>
    <row r="428" spans="2:31" ht="18.75" x14ac:dyDescent="0.3">
      <c r="B428" s="280">
        <v>322</v>
      </c>
      <c r="C428" s="31">
        <v>0</v>
      </c>
      <c r="D428" s="31">
        <v>0</v>
      </c>
      <c r="E428" s="31">
        <v>0</v>
      </c>
      <c r="F428" s="10">
        <f t="shared" si="29"/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39">
        <f t="shared" si="30"/>
        <v>0</v>
      </c>
      <c r="Z428" s="352" t="str">
        <f t="shared" si="31"/>
        <v/>
      </c>
      <c r="AA428" s="352" t="str">
        <f>IF(C428&lt;'ÇËSHTJE PENALE'!H428,"Kujdes","")</f>
        <v/>
      </c>
      <c r="AB428" s="352" t="str">
        <f t="shared" si="28"/>
        <v/>
      </c>
      <c r="AC428" s="352" t="str">
        <f>IF('ÇËSHTJE PENALE'!H428=0,IF(C428&gt;0,"Kujdes",""),"")</f>
        <v/>
      </c>
      <c r="AD428" s="352" t="str">
        <f>IF(D428&lt;'ÇËSHTJE PENALE'!I428,"Kujdes","")</f>
        <v/>
      </c>
      <c r="AE428" s="352" t="str">
        <f>IF(E428&lt;'ÇËSHTJE PENALE'!J428,"Kujdes","")</f>
        <v/>
      </c>
    </row>
    <row r="429" spans="2:31" ht="18.75" x14ac:dyDescent="0.3">
      <c r="B429" s="280" t="s">
        <v>101</v>
      </c>
      <c r="C429" s="31">
        <v>0</v>
      </c>
      <c r="D429" s="31">
        <v>0</v>
      </c>
      <c r="E429" s="31">
        <v>0</v>
      </c>
      <c r="F429" s="10">
        <f t="shared" si="29"/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0</v>
      </c>
      <c r="R429" s="32">
        <v>0</v>
      </c>
      <c r="S429" s="32">
        <v>0</v>
      </c>
      <c r="T429" s="32">
        <v>0</v>
      </c>
      <c r="U429" s="32">
        <v>0</v>
      </c>
      <c r="V429" s="32">
        <v>0</v>
      </c>
      <c r="W429" s="32">
        <v>0</v>
      </c>
      <c r="X429" s="32">
        <v>0</v>
      </c>
      <c r="Y429" s="339">
        <f t="shared" si="30"/>
        <v>0</v>
      </c>
      <c r="Z429" s="352" t="str">
        <f t="shared" si="31"/>
        <v/>
      </c>
      <c r="AA429" s="352" t="str">
        <f>IF(C429&lt;'ÇËSHTJE PENALE'!H429,"Kujdes","")</f>
        <v/>
      </c>
      <c r="AB429" s="352" t="str">
        <f t="shared" si="28"/>
        <v/>
      </c>
      <c r="AC429" s="352" t="str">
        <f>IF('ÇËSHTJE PENALE'!H429=0,IF(C429&gt;0,"Kujdes",""),"")</f>
        <v/>
      </c>
      <c r="AD429" s="352" t="str">
        <f>IF(D429&lt;'ÇËSHTJE PENALE'!I429,"Kujdes","")</f>
        <v/>
      </c>
      <c r="AE429" s="352" t="str">
        <f>IF(E429&lt;'ÇËSHTJE PENALE'!J429,"Kujdes","")</f>
        <v/>
      </c>
    </row>
    <row r="430" spans="2:31" ht="18.75" x14ac:dyDescent="0.3">
      <c r="B430" s="280" t="s">
        <v>102</v>
      </c>
      <c r="C430" s="31">
        <v>0</v>
      </c>
      <c r="D430" s="31">
        <v>0</v>
      </c>
      <c r="E430" s="31">
        <v>0</v>
      </c>
      <c r="F430" s="10">
        <f t="shared" si="29"/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39">
        <f t="shared" si="30"/>
        <v>0</v>
      </c>
      <c r="Z430" s="352" t="str">
        <f t="shared" si="31"/>
        <v/>
      </c>
      <c r="AA430" s="352" t="str">
        <f>IF(C430&lt;'ÇËSHTJE PENALE'!H430,"Kujdes","")</f>
        <v/>
      </c>
      <c r="AB430" s="352" t="str">
        <f t="shared" si="28"/>
        <v/>
      </c>
      <c r="AC430" s="352" t="str">
        <f>IF('ÇËSHTJE PENALE'!H430=0,IF(C430&gt;0,"Kujdes",""),"")</f>
        <v/>
      </c>
      <c r="AD430" s="352" t="str">
        <f>IF(D430&lt;'ÇËSHTJE PENALE'!I430,"Kujdes","")</f>
        <v/>
      </c>
      <c r="AE430" s="352" t="str">
        <f>IF(E430&lt;'ÇËSHTJE PENALE'!J430,"Kujdes","")</f>
        <v/>
      </c>
    </row>
    <row r="431" spans="2:31" ht="18.75" x14ac:dyDescent="0.3">
      <c r="B431" s="280" t="s">
        <v>103</v>
      </c>
      <c r="C431" s="31">
        <v>0</v>
      </c>
      <c r="D431" s="31">
        <v>0</v>
      </c>
      <c r="E431" s="31">
        <v>0</v>
      </c>
      <c r="F431" s="10">
        <f t="shared" si="29"/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2">
        <v>0</v>
      </c>
      <c r="M431" s="32">
        <v>0</v>
      </c>
      <c r="N431" s="32">
        <v>0</v>
      </c>
      <c r="O431" s="32">
        <v>0</v>
      </c>
      <c r="P431" s="32">
        <v>0</v>
      </c>
      <c r="Q431" s="32">
        <v>0</v>
      </c>
      <c r="R431" s="32">
        <v>0</v>
      </c>
      <c r="S431" s="32">
        <v>0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39">
        <f t="shared" si="30"/>
        <v>0</v>
      </c>
      <c r="Z431" s="352" t="str">
        <f t="shared" si="31"/>
        <v/>
      </c>
      <c r="AA431" s="352" t="str">
        <f>IF(C431&lt;'ÇËSHTJE PENALE'!H431,"Kujdes","")</f>
        <v/>
      </c>
      <c r="AB431" s="352" t="str">
        <f t="shared" si="28"/>
        <v/>
      </c>
      <c r="AC431" s="352" t="str">
        <f>IF('ÇËSHTJE PENALE'!H431=0,IF(C431&gt;0,"Kujdes",""),"")</f>
        <v/>
      </c>
      <c r="AD431" s="352" t="str">
        <f>IF(D431&lt;'ÇËSHTJE PENALE'!I431,"Kujdes","")</f>
        <v/>
      </c>
      <c r="AE431" s="352" t="str">
        <f>IF(E431&lt;'ÇËSHTJE PENALE'!J431,"Kujdes","")</f>
        <v/>
      </c>
    </row>
    <row r="432" spans="2:31" ht="18.75" x14ac:dyDescent="0.3">
      <c r="B432" s="280" t="s">
        <v>104</v>
      </c>
      <c r="C432" s="31">
        <v>0</v>
      </c>
      <c r="D432" s="31">
        <v>0</v>
      </c>
      <c r="E432" s="31">
        <v>0</v>
      </c>
      <c r="F432" s="10">
        <f t="shared" si="29"/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2">
        <v>0</v>
      </c>
      <c r="M432" s="32">
        <v>0</v>
      </c>
      <c r="N432" s="32">
        <v>0</v>
      </c>
      <c r="O432" s="32">
        <v>0</v>
      </c>
      <c r="P432" s="32">
        <v>0</v>
      </c>
      <c r="Q432" s="32">
        <v>0</v>
      </c>
      <c r="R432" s="32">
        <v>0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39">
        <f t="shared" si="30"/>
        <v>0</v>
      </c>
      <c r="Z432" s="352" t="str">
        <f t="shared" si="31"/>
        <v/>
      </c>
      <c r="AA432" s="352" t="str">
        <f>IF(C432&lt;'ÇËSHTJE PENALE'!H432,"Kujdes","")</f>
        <v/>
      </c>
      <c r="AB432" s="352" t="str">
        <f t="shared" si="28"/>
        <v/>
      </c>
      <c r="AC432" s="352" t="str">
        <f>IF('ÇËSHTJE PENALE'!H432=0,IF(C432&gt;0,"Kujdes",""),"")</f>
        <v/>
      </c>
      <c r="AD432" s="352" t="str">
        <f>IF(D432&lt;'ÇËSHTJE PENALE'!I432,"Kujdes","")</f>
        <v/>
      </c>
      <c r="AE432" s="352" t="str">
        <f>IF(E432&lt;'ÇËSHTJE PENALE'!J432,"Kujdes","")</f>
        <v/>
      </c>
    </row>
    <row r="433" spans="2:31" ht="18.75" x14ac:dyDescent="0.3">
      <c r="B433" s="280" t="s">
        <v>105</v>
      </c>
      <c r="C433" s="31">
        <v>0</v>
      </c>
      <c r="D433" s="31">
        <v>0</v>
      </c>
      <c r="E433" s="31">
        <v>0</v>
      </c>
      <c r="F433" s="10">
        <f t="shared" si="29"/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2">
        <v>0</v>
      </c>
      <c r="M433" s="32">
        <v>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39">
        <f t="shared" si="30"/>
        <v>0</v>
      </c>
      <c r="Z433" s="352" t="str">
        <f t="shared" si="31"/>
        <v/>
      </c>
      <c r="AA433" s="352" t="str">
        <f>IF(C433&lt;'ÇËSHTJE PENALE'!H433,"Kujdes","")</f>
        <v/>
      </c>
      <c r="AB433" s="352" t="str">
        <f t="shared" si="28"/>
        <v/>
      </c>
      <c r="AC433" s="352" t="str">
        <f>IF('ÇËSHTJE PENALE'!H433=0,IF(C433&gt;0,"Kujdes",""),"")</f>
        <v/>
      </c>
      <c r="AD433" s="352" t="str">
        <f>IF(D433&lt;'ÇËSHTJE PENALE'!I433,"Kujdes","")</f>
        <v/>
      </c>
      <c r="AE433" s="352" t="str">
        <f>IF(E433&lt;'ÇËSHTJE PENALE'!J433,"Kujdes","")</f>
        <v/>
      </c>
    </row>
    <row r="434" spans="2:31" ht="18.75" x14ac:dyDescent="0.3">
      <c r="B434" s="280" t="s">
        <v>106</v>
      </c>
      <c r="C434" s="31">
        <v>0</v>
      </c>
      <c r="D434" s="31">
        <v>0</v>
      </c>
      <c r="E434" s="31">
        <v>0</v>
      </c>
      <c r="F434" s="10">
        <f t="shared" si="29"/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0</v>
      </c>
      <c r="V434" s="32">
        <v>0</v>
      </c>
      <c r="W434" s="32">
        <v>0</v>
      </c>
      <c r="X434" s="32">
        <v>0</v>
      </c>
      <c r="Y434" s="339">
        <f t="shared" si="30"/>
        <v>0</v>
      </c>
      <c r="Z434" s="352" t="str">
        <f t="shared" si="31"/>
        <v/>
      </c>
      <c r="AA434" s="352" t="str">
        <f>IF(C434&lt;'ÇËSHTJE PENALE'!H434,"Kujdes","")</f>
        <v/>
      </c>
      <c r="AB434" s="352" t="str">
        <f t="shared" si="28"/>
        <v/>
      </c>
      <c r="AC434" s="352" t="str">
        <f>IF('ÇËSHTJE PENALE'!H434=0,IF(C434&gt;0,"Kujdes",""),"")</f>
        <v/>
      </c>
      <c r="AD434" s="352" t="str">
        <f>IF(D434&lt;'ÇËSHTJE PENALE'!I434,"Kujdes","")</f>
        <v/>
      </c>
      <c r="AE434" s="352" t="str">
        <f>IF(E434&lt;'ÇËSHTJE PENALE'!J434,"Kujdes","")</f>
        <v/>
      </c>
    </row>
    <row r="435" spans="2:31" ht="18.75" x14ac:dyDescent="0.3">
      <c r="B435" s="286" t="s">
        <v>463</v>
      </c>
      <c r="C435" s="31">
        <v>0</v>
      </c>
      <c r="D435" s="31">
        <v>0</v>
      </c>
      <c r="E435" s="31">
        <v>0</v>
      </c>
      <c r="F435" s="10">
        <f t="shared" si="29"/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2">
        <v>0</v>
      </c>
      <c r="M435" s="32">
        <v>0</v>
      </c>
      <c r="N435" s="32">
        <v>0</v>
      </c>
      <c r="O435" s="32">
        <v>0</v>
      </c>
      <c r="P435" s="32">
        <v>0</v>
      </c>
      <c r="Q435" s="32">
        <v>0</v>
      </c>
      <c r="R435" s="32">
        <v>0</v>
      </c>
      <c r="S435" s="32">
        <v>0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39">
        <f t="shared" si="30"/>
        <v>0</v>
      </c>
      <c r="Z435" s="352" t="str">
        <f t="shared" si="31"/>
        <v/>
      </c>
      <c r="AA435" s="352" t="str">
        <f>IF(C435&lt;'ÇËSHTJE PENALE'!H435,"Kujdes","")</f>
        <v/>
      </c>
      <c r="AB435" s="352" t="str">
        <f t="shared" si="28"/>
        <v/>
      </c>
      <c r="AC435" s="352" t="str">
        <f>IF('ÇËSHTJE PENALE'!H435=0,IF(C435&gt;0,"Kujdes",""),"")</f>
        <v/>
      </c>
      <c r="AD435" s="352" t="str">
        <f>IF(D435&lt;'ÇËSHTJE PENALE'!I435,"Kujdes","")</f>
        <v/>
      </c>
      <c r="AE435" s="352" t="str">
        <f>IF(E435&lt;'ÇËSHTJE PENALE'!J435,"Kujdes","")</f>
        <v/>
      </c>
    </row>
    <row r="436" spans="2:31" ht="19.5" thickBot="1" x14ac:dyDescent="0.35">
      <c r="B436" s="280" t="s">
        <v>107</v>
      </c>
      <c r="C436" s="31">
        <v>0</v>
      </c>
      <c r="D436" s="31">
        <v>0</v>
      </c>
      <c r="E436" s="31">
        <v>0</v>
      </c>
      <c r="F436" s="10">
        <f t="shared" si="29"/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2">
        <v>0</v>
      </c>
      <c r="M436" s="32">
        <v>0</v>
      </c>
      <c r="N436" s="32">
        <v>0</v>
      </c>
      <c r="O436" s="32">
        <v>0</v>
      </c>
      <c r="P436" s="32">
        <v>0</v>
      </c>
      <c r="Q436" s="32">
        <v>0</v>
      </c>
      <c r="R436" s="32">
        <v>0</v>
      </c>
      <c r="S436" s="32">
        <v>0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39">
        <f t="shared" si="30"/>
        <v>0</v>
      </c>
      <c r="Z436" s="352" t="str">
        <f t="shared" si="31"/>
        <v/>
      </c>
      <c r="AA436" s="352" t="str">
        <f>IF(C436&lt;'ÇËSHTJE PENALE'!H436,"Kujdes","")</f>
        <v/>
      </c>
      <c r="AB436" s="352" t="str">
        <f t="shared" si="28"/>
        <v/>
      </c>
      <c r="AC436" s="352" t="str">
        <f>IF('ÇËSHTJE PENALE'!H436=0,IF(C436&gt;0,"Kujdes",""),"")</f>
        <v/>
      </c>
      <c r="AD436" s="352" t="str">
        <f>IF(D436&lt;'ÇËSHTJE PENALE'!I436,"Kujdes","")</f>
        <v/>
      </c>
      <c r="AE436" s="352" t="str">
        <f>IF(E436&lt;'ÇËSHTJE PENALE'!J436,"Kujdes","")</f>
        <v/>
      </c>
    </row>
    <row r="437" spans="2:31" ht="18.75" x14ac:dyDescent="0.25">
      <c r="B437" s="287" t="s">
        <v>133</v>
      </c>
      <c r="C437" s="283">
        <f t="shared" ref="C437:Y437" si="32">SUM(C324:C436)</f>
        <v>77</v>
      </c>
      <c r="D437" s="283">
        <f t="shared" si="32"/>
        <v>2</v>
      </c>
      <c r="E437" s="283">
        <f t="shared" si="32"/>
        <v>18</v>
      </c>
      <c r="F437" s="283">
        <f t="shared" si="32"/>
        <v>97</v>
      </c>
      <c r="G437" s="283">
        <f t="shared" si="32"/>
        <v>6</v>
      </c>
      <c r="H437" s="283">
        <f t="shared" si="32"/>
        <v>4</v>
      </c>
      <c r="I437" s="283">
        <f t="shared" si="32"/>
        <v>0</v>
      </c>
      <c r="J437" s="283">
        <f t="shared" si="32"/>
        <v>0</v>
      </c>
      <c r="K437" s="283">
        <f t="shared" si="32"/>
        <v>77</v>
      </c>
      <c r="L437" s="283">
        <f t="shared" si="32"/>
        <v>23</v>
      </c>
      <c r="M437" s="283">
        <f t="shared" si="32"/>
        <v>54</v>
      </c>
      <c r="N437" s="283">
        <f t="shared" si="32"/>
        <v>0</v>
      </c>
      <c r="O437" s="283">
        <f t="shared" si="32"/>
        <v>0</v>
      </c>
      <c r="P437" s="283">
        <f t="shared" si="32"/>
        <v>0</v>
      </c>
      <c r="Q437" s="283">
        <f t="shared" si="32"/>
        <v>0</v>
      </c>
      <c r="R437" s="283">
        <f t="shared" si="32"/>
        <v>0</v>
      </c>
      <c r="S437" s="283">
        <f t="shared" si="32"/>
        <v>0</v>
      </c>
      <c r="T437" s="283">
        <f t="shared" si="32"/>
        <v>0</v>
      </c>
      <c r="U437" s="283">
        <f t="shared" si="32"/>
        <v>0</v>
      </c>
      <c r="V437" s="283">
        <f t="shared" si="32"/>
        <v>0</v>
      </c>
      <c r="W437" s="283">
        <f t="shared" si="32"/>
        <v>0</v>
      </c>
      <c r="X437" s="283">
        <f t="shared" si="32"/>
        <v>0</v>
      </c>
      <c r="Y437" s="283">
        <f t="shared" si="32"/>
        <v>77</v>
      </c>
      <c r="Z437" s="352" t="str">
        <f t="shared" si="31"/>
        <v/>
      </c>
      <c r="AA437" s="352" t="str">
        <f>IF(C437&lt;'ÇËSHTJE PENALE'!H437,"Kujdes","")</f>
        <v/>
      </c>
      <c r="AB437" s="352" t="str">
        <f t="shared" si="28"/>
        <v/>
      </c>
      <c r="AC437" s="352" t="str">
        <f>IF('ÇËSHTJE PENALE'!H437=0,IF(C437&gt;0,"Kujdes",""),"")</f>
        <v/>
      </c>
      <c r="AD437" s="352" t="str">
        <f>IF(D437&lt;'ÇËSHTJE PENALE'!I437,"Kujdes","")</f>
        <v/>
      </c>
      <c r="AE437" s="352" t="str">
        <f>IF(E437&lt;'ÇËSHTJE PENALE'!J437,"Kujdes","")</f>
        <v/>
      </c>
    </row>
    <row r="438" spans="2:31" ht="21.75" thickBot="1" x14ac:dyDescent="0.3">
      <c r="B438" s="288" t="s">
        <v>134</v>
      </c>
      <c r="C438" s="284">
        <f t="shared" ref="C438:Y438" si="33">C437+C322</f>
        <v>582</v>
      </c>
      <c r="D438" s="284">
        <f t="shared" si="33"/>
        <v>3</v>
      </c>
      <c r="E438" s="284">
        <f t="shared" si="33"/>
        <v>19</v>
      </c>
      <c r="F438" s="284">
        <f t="shared" si="33"/>
        <v>604</v>
      </c>
      <c r="G438" s="284">
        <f t="shared" si="33"/>
        <v>26</v>
      </c>
      <c r="H438" s="284">
        <f t="shared" si="33"/>
        <v>30</v>
      </c>
      <c r="I438" s="284">
        <f t="shared" si="33"/>
        <v>0</v>
      </c>
      <c r="J438" s="284">
        <f t="shared" si="33"/>
        <v>0</v>
      </c>
      <c r="K438" s="284">
        <f t="shared" si="33"/>
        <v>582</v>
      </c>
      <c r="L438" s="284">
        <f t="shared" si="33"/>
        <v>36</v>
      </c>
      <c r="M438" s="284">
        <f t="shared" si="33"/>
        <v>371</v>
      </c>
      <c r="N438" s="284">
        <f t="shared" si="33"/>
        <v>64</v>
      </c>
      <c r="O438" s="284">
        <f t="shared" si="33"/>
        <v>0</v>
      </c>
      <c r="P438" s="284">
        <f t="shared" si="33"/>
        <v>81</v>
      </c>
      <c r="Q438" s="284">
        <f t="shared" si="33"/>
        <v>0</v>
      </c>
      <c r="R438" s="284">
        <f t="shared" si="33"/>
        <v>3</v>
      </c>
      <c r="S438" s="284">
        <f t="shared" si="33"/>
        <v>0</v>
      </c>
      <c r="T438" s="284">
        <f t="shared" si="33"/>
        <v>0</v>
      </c>
      <c r="U438" s="284">
        <f t="shared" si="33"/>
        <v>20</v>
      </c>
      <c r="V438" s="284">
        <f t="shared" si="33"/>
        <v>4</v>
      </c>
      <c r="W438" s="284">
        <f t="shared" si="33"/>
        <v>1</v>
      </c>
      <c r="X438" s="284">
        <f t="shared" si="33"/>
        <v>2</v>
      </c>
      <c r="Y438" s="284">
        <f t="shared" si="33"/>
        <v>582</v>
      </c>
      <c r="Z438" s="352" t="str">
        <f t="shared" si="31"/>
        <v/>
      </c>
      <c r="AA438" s="352" t="str">
        <f>IF(C438&lt;'ÇËSHTJE PENALE'!H438,"Kujdes","")</f>
        <v/>
      </c>
      <c r="AB438" s="352" t="str">
        <f t="shared" si="28"/>
        <v/>
      </c>
      <c r="AC438" s="352" t="str">
        <f>IF('ÇËSHTJE PENALE'!H438=0,IF(C438&gt;0,"Kujdes",""),"")</f>
        <v/>
      </c>
      <c r="AD438" s="352" t="str">
        <f>IF(D438&lt;'ÇËSHTJE PENALE'!I438,"Kujdes","")</f>
        <v/>
      </c>
      <c r="AE438" s="352" t="str">
        <f>IF(E438&lt;'ÇËSHTJE PENALE'!J438,"Kujdes","")</f>
        <v/>
      </c>
    </row>
    <row r="439" spans="2:31" ht="19.5" thickBot="1" x14ac:dyDescent="0.35">
      <c r="B439" s="76"/>
      <c r="C439" s="285"/>
      <c r="D439" s="35"/>
      <c r="E439" s="35"/>
      <c r="F439" s="35">
        <f>SUM(C439:E439)</f>
        <v>0</v>
      </c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2"/>
      <c r="AA439" s="352"/>
      <c r="AB439" s="352"/>
      <c r="AC439" s="352"/>
      <c r="AD439" s="352"/>
      <c r="AE439" s="352"/>
    </row>
    <row r="440" spans="2:31" ht="18.75" x14ac:dyDescent="0.3">
      <c r="B440" s="36"/>
      <c r="C440" s="6"/>
      <c r="D440" s="6"/>
      <c r="E440" s="6"/>
      <c r="F440" s="7">
        <f>SUM(C440:E440)</f>
        <v>0</v>
      </c>
      <c r="G440" s="6"/>
      <c r="H440" s="6"/>
      <c r="I440" s="6"/>
      <c r="J440" s="6"/>
      <c r="K440" s="6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52"/>
      <c r="AA440" s="352"/>
      <c r="AB440" s="352"/>
      <c r="AC440" s="352"/>
      <c r="AD440" s="352"/>
      <c r="AE440" s="352"/>
    </row>
    <row r="441" spans="2:31" x14ac:dyDescent="0.25">
      <c r="Z441" s="352"/>
      <c r="AA441" s="352"/>
      <c r="AB441" s="352"/>
      <c r="AC441" s="352"/>
      <c r="AD441" s="352"/>
      <c r="AE441" s="352"/>
    </row>
    <row r="442" spans="2:31" x14ac:dyDescent="0.25">
      <c r="Z442" s="352"/>
      <c r="AA442" s="352"/>
      <c r="AB442" s="352"/>
      <c r="AC442" s="352"/>
      <c r="AD442" s="352"/>
      <c r="AE442" s="352"/>
    </row>
    <row r="443" spans="2:31" x14ac:dyDescent="0.25">
      <c r="Z443" s="352"/>
      <c r="AA443" s="352"/>
      <c r="AB443" s="352"/>
      <c r="AC443" s="352"/>
      <c r="AD443" s="352"/>
      <c r="AE443" s="352"/>
    </row>
    <row r="444" spans="2:31" x14ac:dyDescent="0.25">
      <c r="Z444" s="352"/>
      <c r="AA444" s="352"/>
      <c r="AB444" s="352"/>
      <c r="AC444" s="352"/>
      <c r="AD444" s="352"/>
      <c r="AE444" s="352"/>
    </row>
    <row r="445" spans="2:31" x14ac:dyDescent="0.25">
      <c r="Z445" s="352"/>
      <c r="AA445" s="352"/>
      <c r="AB445" s="352"/>
      <c r="AC445" s="352"/>
      <c r="AD445" s="352"/>
      <c r="AE445" s="352"/>
    </row>
    <row r="446" spans="2:31" x14ac:dyDescent="0.25">
      <c r="Z446" s="352"/>
      <c r="AA446" s="352"/>
      <c r="AB446" s="352"/>
      <c r="AC446" s="352"/>
      <c r="AD446" s="352"/>
      <c r="AE446" s="352"/>
    </row>
    <row r="447" spans="2:31" x14ac:dyDescent="0.25">
      <c r="Z447" s="352"/>
      <c r="AA447" s="352"/>
      <c r="AB447" s="352"/>
      <c r="AC447" s="352"/>
      <c r="AD447" s="352"/>
      <c r="AE447" s="352"/>
    </row>
    <row r="448" spans="2:31" x14ac:dyDescent="0.25">
      <c r="Z448" s="352"/>
      <c r="AA448" s="352"/>
      <c r="AB448" s="352"/>
      <c r="AC448" s="352"/>
      <c r="AD448" s="352"/>
      <c r="AE448" s="352"/>
    </row>
    <row r="449" spans="26:31" x14ac:dyDescent="0.25">
      <c r="Z449" s="352"/>
      <c r="AA449" s="352"/>
      <c r="AB449" s="352"/>
      <c r="AC449" s="352"/>
      <c r="AD449" s="352"/>
      <c r="AE449" s="352"/>
    </row>
    <row r="450" spans="26:31" x14ac:dyDescent="0.25">
      <c r="Z450" s="352"/>
      <c r="AA450" s="352"/>
      <c r="AB450" s="352"/>
      <c r="AC450" s="352"/>
      <c r="AD450" s="352"/>
      <c r="AE450" s="352"/>
    </row>
    <row r="451" spans="26:31" x14ac:dyDescent="0.25">
      <c r="Z451" s="352"/>
      <c r="AA451" s="352"/>
      <c r="AB451" s="352"/>
      <c r="AC451" s="352"/>
      <c r="AD451" s="352"/>
      <c r="AE451" s="352"/>
    </row>
    <row r="452" spans="26:31" x14ac:dyDescent="0.25">
      <c r="Z452" s="352"/>
      <c r="AA452" s="352"/>
      <c r="AB452" s="352"/>
      <c r="AC452" s="352"/>
      <c r="AD452" s="352"/>
      <c r="AE452" s="352"/>
    </row>
    <row r="508" ht="30.75" customHeight="1" x14ac:dyDescent="0.25"/>
    <row r="509" ht="38.25" customHeight="1" x14ac:dyDescent="0.25"/>
  </sheetData>
  <mergeCells count="5">
    <mergeCell ref="C2:K2"/>
    <mergeCell ref="B3:B4"/>
    <mergeCell ref="C3:F3"/>
    <mergeCell ref="G3:K3"/>
    <mergeCell ref="L3:Y3"/>
  </mergeCells>
  <conditionalFormatting sqref="C6:Y438">
    <cfRule type="cellIs" dxfId="10" priority="1" operator="equal">
      <formula>0</formula>
    </cfRule>
  </conditionalFormatting>
  <pageMargins left="0.7" right="0.7" top="0.75" bottom="0.75" header="0.3" footer="0.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487"/>
  <sheetViews>
    <sheetView zoomScaleNormal="100" workbookViewId="0">
      <pane ySplit="5" topLeftCell="A432" activePane="bottomLeft" state="frozen"/>
      <selection activeCell="A378" sqref="A378:A438"/>
      <selection pane="bottomLeft" activeCell="I325" sqref="I325"/>
    </sheetView>
  </sheetViews>
  <sheetFormatPr defaultRowHeight="15" x14ac:dyDescent="0.25"/>
  <cols>
    <col min="2" max="2" width="17.140625" customWidth="1"/>
    <col min="3" max="9" width="7.7109375" customWidth="1"/>
    <col min="10" max="10" width="6.7109375" customWidth="1"/>
    <col min="11" max="11" width="6.28515625" customWidth="1"/>
    <col min="12" max="12" width="6.85546875" customWidth="1"/>
    <col min="13" max="14" width="7.7109375" customWidth="1"/>
    <col min="15" max="15" width="9.85546875" customWidth="1"/>
    <col min="16" max="16" width="11.5703125" customWidth="1"/>
    <col min="17" max="18" width="7.7109375" customWidth="1"/>
    <col min="19" max="19" width="13.7109375" customWidth="1"/>
    <col min="20" max="20" width="7.7109375" customWidth="1"/>
    <col min="21" max="21" width="13" customWidth="1"/>
    <col min="22" max="22" width="7.7109375" customWidth="1"/>
    <col min="23" max="23" width="13.85546875" customWidth="1"/>
    <col min="24" max="25" width="9.140625" style="352"/>
    <col min="258" max="258" width="17.140625" customWidth="1"/>
    <col min="259" max="265" width="7.7109375" customWidth="1"/>
    <col min="266" max="266" width="6.7109375" customWidth="1"/>
    <col min="267" max="267" width="6.28515625" customWidth="1"/>
    <col min="268" max="268" width="6.85546875" customWidth="1"/>
    <col min="269" max="270" width="7.7109375" customWidth="1"/>
    <col min="271" max="271" width="9.85546875" customWidth="1"/>
    <col min="272" max="272" width="11.5703125" customWidth="1"/>
    <col min="273" max="274" width="7.7109375" customWidth="1"/>
    <col min="275" max="275" width="13.7109375" customWidth="1"/>
    <col min="276" max="276" width="7.7109375" customWidth="1"/>
    <col min="277" max="277" width="13" customWidth="1"/>
    <col min="278" max="278" width="7.7109375" customWidth="1"/>
    <col min="279" max="279" width="13.85546875" customWidth="1"/>
    <col min="514" max="514" width="17.140625" customWidth="1"/>
    <col min="515" max="521" width="7.7109375" customWidth="1"/>
    <col min="522" max="522" width="6.7109375" customWidth="1"/>
    <col min="523" max="523" width="6.28515625" customWidth="1"/>
    <col min="524" max="524" width="6.85546875" customWidth="1"/>
    <col min="525" max="526" width="7.7109375" customWidth="1"/>
    <col min="527" max="527" width="9.85546875" customWidth="1"/>
    <col min="528" max="528" width="11.5703125" customWidth="1"/>
    <col min="529" max="530" width="7.7109375" customWidth="1"/>
    <col min="531" max="531" width="13.7109375" customWidth="1"/>
    <col min="532" max="532" width="7.7109375" customWidth="1"/>
    <col min="533" max="533" width="13" customWidth="1"/>
    <col min="534" max="534" width="7.7109375" customWidth="1"/>
    <col min="535" max="535" width="13.85546875" customWidth="1"/>
    <col min="770" max="770" width="17.140625" customWidth="1"/>
    <col min="771" max="777" width="7.7109375" customWidth="1"/>
    <col min="778" max="778" width="6.7109375" customWidth="1"/>
    <col min="779" max="779" width="6.28515625" customWidth="1"/>
    <col min="780" max="780" width="6.85546875" customWidth="1"/>
    <col min="781" max="782" width="7.7109375" customWidth="1"/>
    <col min="783" max="783" width="9.85546875" customWidth="1"/>
    <col min="784" max="784" width="11.5703125" customWidth="1"/>
    <col min="785" max="786" width="7.7109375" customWidth="1"/>
    <col min="787" max="787" width="13.7109375" customWidth="1"/>
    <col min="788" max="788" width="7.7109375" customWidth="1"/>
    <col min="789" max="789" width="13" customWidth="1"/>
    <col min="790" max="790" width="7.7109375" customWidth="1"/>
    <col min="791" max="791" width="13.85546875" customWidth="1"/>
    <col min="1026" max="1026" width="17.140625" customWidth="1"/>
    <col min="1027" max="1033" width="7.7109375" customWidth="1"/>
    <col min="1034" max="1034" width="6.7109375" customWidth="1"/>
    <col min="1035" max="1035" width="6.28515625" customWidth="1"/>
    <col min="1036" max="1036" width="6.85546875" customWidth="1"/>
    <col min="1037" max="1038" width="7.7109375" customWidth="1"/>
    <col min="1039" max="1039" width="9.85546875" customWidth="1"/>
    <col min="1040" max="1040" width="11.5703125" customWidth="1"/>
    <col min="1041" max="1042" width="7.7109375" customWidth="1"/>
    <col min="1043" max="1043" width="13.7109375" customWidth="1"/>
    <col min="1044" max="1044" width="7.7109375" customWidth="1"/>
    <col min="1045" max="1045" width="13" customWidth="1"/>
    <col min="1046" max="1046" width="7.7109375" customWidth="1"/>
    <col min="1047" max="1047" width="13.85546875" customWidth="1"/>
    <col min="1282" max="1282" width="17.140625" customWidth="1"/>
    <col min="1283" max="1289" width="7.7109375" customWidth="1"/>
    <col min="1290" max="1290" width="6.7109375" customWidth="1"/>
    <col min="1291" max="1291" width="6.28515625" customWidth="1"/>
    <col min="1292" max="1292" width="6.85546875" customWidth="1"/>
    <col min="1293" max="1294" width="7.7109375" customWidth="1"/>
    <col min="1295" max="1295" width="9.85546875" customWidth="1"/>
    <col min="1296" max="1296" width="11.5703125" customWidth="1"/>
    <col min="1297" max="1298" width="7.7109375" customWidth="1"/>
    <col min="1299" max="1299" width="13.7109375" customWidth="1"/>
    <col min="1300" max="1300" width="7.7109375" customWidth="1"/>
    <col min="1301" max="1301" width="13" customWidth="1"/>
    <col min="1302" max="1302" width="7.7109375" customWidth="1"/>
    <col min="1303" max="1303" width="13.85546875" customWidth="1"/>
    <col min="1538" max="1538" width="17.140625" customWidth="1"/>
    <col min="1539" max="1545" width="7.7109375" customWidth="1"/>
    <col min="1546" max="1546" width="6.7109375" customWidth="1"/>
    <col min="1547" max="1547" width="6.28515625" customWidth="1"/>
    <col min="1548" max="1548" width="6.85546875" customWidth="1"/>
    <col min="1549" max="1550" width="7.7109375" customWidth="1"/>
    <col min="1551" max="1551" width="9.85546875" customWidth="1"/>
    <col min="1552" max="1552" width="11.5703125" customWidth="1"/>
    <col min="1553" max="1554" width="7.7109375" customWidth="1"/>
    <col min="1555" max="1555" width="13.7109375" customWidth="1"/>
    <col min="1556" max="1556" width="7.7109375" customWidth="1"/>
    <col min="1557" max="1557" width="13" customWidth="1"/>
    <col min="1558" max="1558" width="7.7109375" customWidth="1"/>
    <col min="1559" max="1559" width="13.85546875" customWidth="1"/>
    <col min="1794" max="1794" width="17.140625" customWidth="1"/>
    <col min="1795" max="1801" width="7.7109375" customWidth="1"/>
    <col min="1802" max="1802" width="6.7109375" customWidth="1"/>
    <col min="1803" max="1803" width="6.28515625" customWidth="1"/>
    <col min="1804" max="1804" width="6.85546875" customWidth="1"/>
    <col min="1805" max="1806" width="7.7109375" customWidth="1"/>
    <col min="1807" max="1807" width="9.85546875" customWidth="1"/>
    <col min="1808" max="1808" width="11.5703125" customWidth="1"/>
    <col min="1809" max="1810" width="7.7109375" customWidth="1"/>
    <col min="1811" max="1811" width="13.7109375" customWidth="1"/>
    <col min="1812" max="1812" width="7.7109375" customWidth="1"/>
    <col min="1813" max="1813" width="13" customWidth="1"/>
    <col min="1814" max="1814" width="7.7109375" customWidth="1"/>
    <col min="1815" max="1815" width="13.85546875" customWidth="1"/>
    <col min="2050" max="2050" width="17.140625" customWidth="1"/>
    <col min="2051" max="2057" width="7.7109375" customWidth="1"/>
    <col min="2058" max="2058" width="6.7109375" customWidth="1"/>
    <col min="2059" max="2059" width="6.28515625" customWidth="1"/>
    <col min="2060" max="2060" width="6.85546875" customWidth="1"/>
    <col min="2061" max="2062" width="7.7109375" customWidth="1"/>
    <col min="2063" max="2063" width="9.85546875" customWidth="1"/>
    <col min="2064" max="2064" width="11.5703125" customWidth="1"/>
    <col min="2065" max="2066" width="7.7109375" customWidth="1"/>
    <col min="2067" max="2067" width="13.7109375" customWidth="1"/>
    <col min="2068" max="2068" width="7.7109375" customWidth="1"/>
    <col min="2069" max="2069" width="13" customWidth="1"/>
    <col min="2070" max="2070" width="7.7109375" customWidth="1"/>
    <col min="2071" max="2071" width="13.85546875" customWidth="1"/>
    <col min="2306" max="2306" width="17.140625" customWidth="1"/>
    <col min="2307" max="2313" width="7.7109375" customWidth="1"/>
    <col min="2314" max="2314" width="6.7109375" customWidth="1"/>
    <col min="2315" max="2315" width="6.28515625" customWidth="1"/>
    <col min="2316" max="2316" width="6.85546875" customWidth="1"/>
    <col min="2317" max="2318" width="7.7109375" customWidth="1"/>
    <col min="2319" max="2319" width="9.85546875" customWidth="1"/>
    <col min="2320" max="2320" width="11.5703125" customWidth="1"/>
    <col min="2321" max="2322" width="7.7109375" customWidth="1"/>
    <col min="2323" max="2323" width="13.7109375" customWidth="1"/>
    <col min="2324" max="2324" width="7.7109375" customWidth="1"/>
    <col min="2325" max="2325" width="13" customWidth="1"/>
    <col min="2326" max="2326" width="7.7109375" customWidth="1"/>
    <col min="2327" max="2327" width="13.85546875" customWidth="1"/>
    <col min="2562" max="2562" width="17.140625" customWidth="1"/>
    <col min="2563" max="2569" width="7.7109375" customWidth="1"/>
    <col min="2570" max="2570" width="6.7109375" customWidth="1"/>
    <col min="2571" max="2571" width="6.28515625" customWidth="1"/>
    <col min="2572" max="2572" width="6.85546875" customWidth="1"/>
    <col min="2573" max="2574" width="7.7109375" customWidth="1"/>
    <col min="2575" max="2575" width="9.85546875" customWidth="1"/>
    <col min="2576" max="2576" width="11.5703125" customWidth="1"/>
    <col min="2577" max="2578" width="7.7109375" customWidth="1"/>
    <col min="2579" max="2579" width="13.7109375" customWidth="1"/>
    <col min="2580" max="2580" width="7.7109375" customWidth="1"/>
    <col min="2581" max="2581" width="13" customWidth="1"/>
    <col min="2582" max="2582" width="7.7109375" customWidth="1"/>
    <col min="2583" max="2583" width="13.85546875" customWidth="1"/>
    <col min="2818" max="2818" width="17.140625" customWidth="1"/>
    <col min="2819" max="2825" width="7.7109375" customWidth="1"/>
    <col min="2826" max="2826" width="6.7109375" customWidth="1"/>
    <col min="2827" max="2827" width="6.28515625" customWidth="1"/>
    <col min="2828" max="2828" width="6.85546875" customWidth="1"/>
    <col min="2829" max="2830" width="7.7109375" customWidth="1"/>
    <col min="2831" max="2831" width="9.85546875" customWidth="1"/>
    <col min="2832" max="2832" width="11.5703125" customWidth="1"/>
    <col min="2833" max="2834" width="7.7109375" customWidth="1"/>
    <col min="2835" max="2835" width="13.7109375" customWidth="1"/>
    <col min="2836" max="2836" width="7.7109375" customWidth="1"/>
    <col min="2837" max="2837" width="13" customWidth="1"/>
    <col min="2838" max="2838" width="7.7109375" customWidth="1"/>
    <col min="2839" max="2839" width="13.85546875" customWidth="1"/>
    <col min="3074" max="3074" width="17.140625" customWidth="1"/>
    <col min="3075" max="3081" width="7.7109375" customWidth="1"/>
    <col min="3082" max="3082" width="6.7109375" customWidth="1"/>
    <col min="3083" max="3083" width="6.28515625" customWidth="1"/>
    <col min="3084" max="3084" width="6.85546875" customWidth="1"/>
    <col min="3085" max="3086" width="7.7109375" customWidth="1"/>
    <col min="3087" max="3087" width="9.85546875" customWidth="1"/>
    <col min="3088" max="3088" width="11.5703125" customWidth="1"/>
    <col min="3089" max="3090" width="7.7109375" customWidth="1"/>
    <col min="3091" max="3091" width="13.7109375" customWidth="1"/>
    <col min="3092" max="3092" width="7.7109375" customWidth="1"/>
    <col min="3093" max="3093" width="13" customWidth="1"/>
    <col min="3094" max="3094" width="7.7109375" customWidth="1"/>
    <col min="3095" max="3095" width="13.85546875" customWidth="1"/>
    <col min="3330" max="3330" width="17.140625" customWidth="1"/>
    <col min="3331" max="3337" width="7.7109375" customWidth="1"/>
    <col min="3338" max="3338" width="6.7109375" customWidth="1"/>
    <col min="3339" max="3339" width="6.28515625" customWidth="1"/>
    <col min="3340" max="3340" width="6.85546875" customWidth="1"/>
    <col min="3341" max="3342" width="7.7109375" customWidth="1"/>
    <col min="3343" max="3343" width="9.85546875" customWidth="1"/>
    <col min="3344" max="3344" width="11.5703125" customWidth="1"/>
    <col min="3345" max="3346" width="7.7109375" customWidth="1"/>
    <col min="3347" max="3347" width="13.7109375" customWidth="1"/>
    <col min="3348" max="3348" width="7.7109375" customWidth="1"/>
    <col min="3349" max="3349" width="13" customWidth="1"/>
    <col min="3350" max="3350" width="7.7109375" customWidth="1"/>
    <col min="3351" max="3351" width="13.85546875" customWidth="1"/>
    <col min="3586" max="3586" width="17.140625" customWidth="1"/>
    <col min="3587" max="3593" width="7.7109375" customWidth="1"/>
    <col min="3594" max="3594" width="6.7109375" customWidth="1"/>
    <col min="3595" max="3595" width="6.28515625" customWidth="1"/>
    <col min="3596" max="3596" width="6.85546875" customWidth="1"/>
    <col min="3597" max="3598" width="7.7109375" customWidth="1"/>
    <col min="3599" max="3599" width="9.85546875" customWidth="1"/>
    <col min="3600" max="3600" width="11.5703125" customWidth="1"/>
    <col min="3601" max="3602" width="7.7109375" customWidth="1"/>
    <col min="3603" max="3603" width="13.7109375" customWidth="1"/>
    <col min="3604" max="3604" width="7.7109375" customWidth="1"/>
    <col min="3605" max="3605" width="13" customWidth="1"/>
    <col min="3606" max="3606" width="7.7109375" customWidth="1"/>
    <col min="3607" max="3607" width="13.85546875" customWidth="1"/>
    <col min="3842" max="3842" width="17.140625" customWidth="1"/>
    <col min="3843" max="3849" width="7.7109375" customWidth="1"/>
    <col min="3850" max="3850" width="6.7109375" customWidth="1"/>
    <col min="3851" max="3851" width="6.28515625" customWidth="1"/>
    <col min="3852" max="3852" width="6.85546875" customWidth="1"/>
    <col min="3853" max="3854" width="7.7109375" customWidth="1"/>
    <col min="3855" max="3855" width="9.85546875" customWidth="1"/>
    <col min="3856" max="3856" width="11.5703125" customWidth="1"/>
    <col min="3857" max="3858" width="7.7109375" customWidth="1"/>
    <col min="3859" max="3859" width="13.7109375" customWidth="1"/>
    <col min="3860" max="3860" width="7.7109375" customWidth="1"/>
    <col min="3861" max="3861" width="13" customWidth="1"/>
    <col min="3862" max="3862" width="7.7109375" customWidth="1"/>
    <col min="3863" max="3863" width="13.85546875" customWidth="1"/>
    <col min="4098" max="4098" width="17.140625" customWidth="1"/>
    <col min="4099" max="4105" width="7.7109375" customWidth="1"/>
    <col min="4106" max="4106" width="6.7109375" customWidth="1"/>
    <col min="4107" max="4107" width="6.28515625" customWidth="1"/>
    <col min="4108" max="4108" width="6.85546875" customWidth="1"/>
    <col min="4109" max="4110" width="7.7109375" customWidth="1"/>
    <col min="4111" max="4111" width="9.85546875" customWidth="1"/>
    <col min="4112" max="4112" width="11.5703125" customWidth="1"/>
    <col min="4113" max="4114" width="7.7109375" customWidth="1"/>
    <col min="4115" max="4115" width="13.7109375" customWidth="1"/>
    <col min="4116" max="4116" width="7.7109375" customWidth="1"/>
    <col min="4117" max="4117" width="13" customWidth="1"/>
    <col min="4118" max="4118" width="7.7109375" customWidth="1"/>
    <col min="4119" max="4119" width="13.85546875" customWidth="1"/>
    <col min="4354" max="4354" width="17.140625" customWidth="1"/>
    <col min="4355" max="4361" width="7.7109375" customWidth="1"/>
    <col min="4362" max="4362" width="6.7109375" customWidth="1"/>
    <col min="4363" max="4363" width="6.28515625" customWidth="1"/>
    <col min="4364" max="4364" width="6.85546875" customWidth="1"/>
    <col min="4365" max="4366" width="7.7109375" customWidth="1"/>
    <col min="4367" max="4367" width="9.85546875" customWidth="1"/>
    <col min="4368" max="4368" width="11.5703125" customWidth="1"/>
    <col min="4369" max="4370" width="7.7109375" customWidth="1"/>
    <col min="4371" max="4371" width="13.7109375" customWidth="1"/>
    <col min="4372" max="4372" width="7.7109375" customWidth="1"/>
    <col min="4373" max="4373" width="13" customWidth="1"/>
    <col min="4374" max="4374" width="7.7109375" customWidth="1"/>
    <col min="4375" max="4375" width="13.85546875" customWidth="1"/>
    <col min="4610" max="4610" width="17.140625" customWidth="1"/>
    <col min="4611" max="4617" width="7.7109375" customWidth="1"/>
    <col min="4618" max="4618" width="6.7109375" customWidth="1"/>
    <col min="4619" max="4619" width="6.28515625" customWidth="1"/>
    <col min="4620" max="4620" width="6.85546875" customWidth="1"/>
    <col min="4621" max="4622" width="7.7109375" customWidth="1"/>
    <col min="4623" max="4623" width="9.85546875" customWidth="1"/>
    <col min="4624" max="4624" width="11.5703125" customWidth="1"/>
    <col min="4625" max="4626" width="7.7109375" customWidth="1"/>
    <col min="4627" max="4627" width="13.7109375" customWidth="1"/>
    <col min="4628" max="4628" width="7.7109375" customWidth="1"/>
    <col min="4629" max="4629" width="13" customWidth="1"/>
    <col min="4630" max="4630" width="7.7109375" customWidth="1"/>
    <col min="4631" max="4631" width="13.85546875" customWidth="1"/>
    <col min="4866" max="4866" width="17.140625" customWidth="1"/>
    <col min="4867" max="4873" width="7.7109375" customWidth="1"/>
    <col min="4874" max="4874" width="6.7109375" customWidth="1"/>
    <col min="4875" max="4875" width="6.28515625" customWidth="1"/>
    <col min="4876" max="4876" width="6.85546875" customWidth="1"/>
    <col min="4877" max="4878" width="7.7109375" customWidth="1"/>
    <col min="4879" max="4879" width="9.85546875" customWidth="1"/>
    <col min="4880" max="4880" width="11.5703125" customWidth="1"/>
    <col min="4881" max="4882" width="7.7109375" customWidth="1"/>
    <col min="4883" max="4883" width="13.7109375" customWidth="1"/>
    <col min="4884" max="4884" width="7.7109375" customWidth="1"/>
    <col min="4885" max="4885" width="13" customWidth="1"/>
    <col min="4886" max="4886" width="7.7109375" customWidth="1"/>
    <col min="4887" max="4887" width="13.85546875" customWidth="1"/>
    <col min="5122" max="5122" width="17.140625" customWidth="1"/>
    <col min="5123" max="5129" width="7.7109375" customWidth="1"/>
    <col min="5130" max="5130" width="6.7109375" customWidth="1"/>
    <col min="5131" max="5131" width="6.28515625" customWidth="1"/>
    <col min="5132" max="5132" width="6.85546875" customWidth="1"/>
    <col min="5133" max="5134" width="7.7109375" customWidth="1"/>
    <col min="5135" max="5135" width="9.85546875" customWidth="1"/>
    <col min="5136" max="5136" width="11.5703125" customWidth="1"/>
    <col min="5137" max="5138" width="7.7109375" customWidth="1"/>
    <col min="5139" max="5139" width="13.7109375" customWidth="1"/>
    <col min="5140" max="5140" width="7.7109375" customWidth="1"/>
    <col min="5141" max="5141" width="13" customWidth="1"/>
    <col min="5142" max="5142" width="7.7109375" customWidth="1"/>
    <col min="5143" max="5143" width="13.85546875" customWidth="1"/>
    <col min="5378" max="5378" width="17.140625" customWidth="1"/>
    <col min="5379" max="5385" width="7.7109375" customWidth="1"/>
    <col min="5386" max="5386" width="6.7109375" customWidth="1"/>
    <col min="5387" max="5387" width="6.28515625" customWidth="1"/>
    <col min="5388" max="5388" width="6.85546875" customWidth="1"/>
    <col min="5389" max="5390" width="7.7109375" customWidth="1"/>
    <col min="5391" max="5391" width="9.85546875" customWidth="1"/>
    <col min="5392" max="5392" width="11.5703125" customWidth="1"/>
    <col min="5393" max="5394" width="7.7109375" customWidth="1"/>
    <col min="5395" max="5395" width="13.7109375" customWidth="1"/>
    <col min="5396" max="5396" width="7.7109375" customWidth="1"/>
    <col min="5397" max="5397" width="13" customWidth="1"/>
    <col min="5398" max="5398" width="7.7109375" customWidth="1"/>
    <col min="5399" max="5399" width="13.85546875" customWidth="1"/>
    <col min="5634" max="5634" width="17.140625" customWidth="1"/>
    <col min="5635" max="5641" width="7.7109375" customWidth="1"/>
    <col min="5642" max="5642" width="6.7109375" customWidth="1"/>
    <col min="5643" max="5643" width="6.28515625" customWidth="1"/>
    <col min="5644" max="5644" width="6.85546875" customWidth="1"/>
    <col min="5645" max="5646" width="7.7109375" customWidth="1"/>
    <col min="5647" max="5647" width="9.85546875" customWidth="1"/>
    <col min="5648" max="5648" width="11.5703125" customWidth="1"/>
    <col min="5649" max="5650" width="7.7109375" customWidth="1"/>
    <col min="5651" max="5651" width="13.7109375" customWidth="1"/>
    <col min="5652" max="5652" width="7.7109375" customWidth="1"/>
    <col min="5653" max="5653" width="13" customWidth="1"/>
    <col min="5654" max="5654" width="7.7109375" customWidth="1"/>
    <col min="5655" max="5655" width="13.85546875" customWidth="1"/>
    <col min="5890" max="5890" width="17.140625" customWidth="1"/>
    <col min="5891" max="5897" width="7.7109375" customWidth="1"/>
    <col min="5898" max="5898" width="6.7109375" customWidth="1"/>
    <col min="5899" max="5899" width="6.28515625" customWidth="1"/>
    <col min="5900" max="5900" width="6.85546875" customWidth="1"/>
    <col min="5901" max="5902" width="7.7109375" customWidth="1"/>
    <col min="5903" max="5903" width="9.85546875" customWidth="1"/>
    <col min="5904" max="5904" width="11.5703125" customWidth="1"/>
    <col min="5905" max="5906" width="7.7109375" customWidth="1"/>
    <col min="5907" max="5907" width="13.7109375" customWidth="1"/>
    <col min="5908" max="5908" width="7.7109375" customWidth="1"/>
    <col min="5909" max="5909" width="13" customWidth="1"/>
    <col min="5910" max="5910" width="7.7109375" customWidth="1"/>
    <col min="5911" max="5911" width="13.85546875" customWidth="1"/>
    <col min="6146" max="6146" width="17.140625" customWidth="1"/>
    <col min="6147" max="6153" width="7.7109375" customWidth="1"/>
    <col min="6154" max="6154" width="6.7109375" customWidth="1"/>
    <col min="6155" max="6155" width="6.28515625" customWidth="1"/>
    <col min="6156" max="6156" width="6.85546875" customWidth="1"/>
    <col min="6157" max="6158" width="7.7109375" customWidth="1"/>
    <col min="6159" max="6159" width="9.85546875" customWidth="1"/>
    <col min="6160" max="6160" width="11.5703125" customWidth="1"/>
    <col min="6161" max="6162" width="7.7109375" customWidth="1"/>
    <col min="6163" max="6163" width="13.7109375" customWidth="1"/>
    <col min="6164" max="6164" width="7.7109375" customWidth="1"/>
    <col min="6165" max="6165" width="13" customWidth="1"/>
    <col min="6166" max="6166" width="7.7109375" customWidth="1"/>
    <col min="6167" max="6167" width="13.85546875" customWidth="1"/>
    <col min="6402" max="6402" width="17.140625" customWidth="1"/>
    <col min="6403" max="6409" width="7.7109375" customWidth="1"/>
    <col min="6410" max="6410" width="6.7109375" customWidth="1"/>
    <col min="6411" max="6411" width="6.28515625" customWidth="1"/>
    <col min="6412" max="6412" width="6.85546875" customWidth="1"/>
    <col min="6413" max="6414" width="7.7109375" customWidth="1"/>
    <col min="6415" max="6415" width="9.85546875" customWidth="1"/>
    <col min="6416" max="6416" width="11.5703125" customWidth="1"/>
    <col min="6417" max="6418" width="7.7109375" customWidth="1"/>
    <col min="6419" max="6419" width="13.7109375" customWidth="1"/>
    <col min="6420" max="6420" width="7.7109375" customWidth="1"/>
    <col min="6421" max="6421" width="13" customWidth="1"/>
    <col min="6422" max="6422" width="7.7109375" customWidth="1"/>
    <col min="6423" max="6423" width="13.85546875" customWidth="1"/>
    <col min="6658" max="6658" width="17.140625" customWidth="1"/>
    <col min="6659" max="6665" width="7.7109375" customWidth="1"/>
    <col min="6666" max="6666" width="6.7109375" customWidth="1"/>
    <col min="6667" max="6667" width="6.28515625" customWidth="1"/>
    <col min="6668" max="6668" width="6.85546875" customWidth="1"/>
    <col min="6669" max="6670" width="7.7109375" customWidth="1"/>
    <col min="6671" max="6671" width="9.85546875" customWidth="1"/>
    <col min="6672" max="6672" width="11.5703125" customWidth="1"/>
    <col min="6673" max="6674" width="7.7109375" customWidth="1"/>
    <col min="6675" max="6675" width="13.7109375" customWidth="1"/>
    <col min="6676" max="6676" width="7.7109375" customWidth="1"/>
    <col min="6677" max="6677" width="13" customWidth="1"/>
    <col min="6678" max="6678" width="7.7109375" customWidth="1"/>
    <col min="6679" max="6679" width="13.85546875" customWidth="1"/>
    <col min="6914" max="6914" width="17.140625" customWidth="1"/>
    <col min="6915" max="6921" width="7.7109375" customWidth="1"/>
    <col min="6922" max="6922" width="6.7109375" customWidth="1"/>
    <col min="6923" max="6923" width="6.28515625" customWidth="1"/>
    <col min="6924" max="6924" width="6.85546875" customWidth="1"/>
    <col min="6925" max="6926" width="7.7109375" customWidth="1"/>
    <col min="6927" max="6927" width="9.85546875" customWidth="1"/>
    <col min="6928" max="6928" width="11.5703125" customWidth="1"/>
    <col min="6929" max="6930" width="7.7109375" customWidth="1"/>
    <col min="6931" max="6931" width="13.7109375" customWidth="1"/>
    <col min="6932" max="6932" width="7.7109375" customWidth="1"/>
    <col min="6933" max="6933" width="13" customWidth="1"/>
    <col min="6934" max="6934" width="7.7109375" customWidth="1"/>
    <col min="6935" max="6935" width="13.85546875" customWidth="1"/>
    <col min="7170" max="7170" width="17.140625" customWidth="1"/>
    <col min="7171" max="7177" width="7.7109375" customWidth="1"/>
    <col min="7178" max="7178" width="6.7109375" customWidth="1"/>
    <col min="7179" max="7179" width="6.28515625" customWidth="1"/>
    <col min="7180" max="7180" width="6.85546875" customWidth="1"/>
    <col min="7181" max="7182" width="7.7109375" customWidth="1"/>
    <col min="7183" max="7183" width="9.85546875" customWidth="1"/>
    <col min="7184" max="7184" width="11.5703125" customWidth="1"/>
    <col min="7185" max="7186" width="7.7109375" customWidth="1"/>
    <col min="7187" max="7187" width="13.7109375" customWidth="1"/>
    <col min="7188" max="7188" width="7.7109375" customWidth="1"/>
    <col min="7189" max="7189" width="13" customWidth="1"/>
    <col min="7190" max="7190" width="7.7109375" customWidth="1"/>
    <col min="7191" max="7191" width="13.85546875" customWidth="1"/>
    <col min="7426" max="7426" width="17.140625" customWidth="1"/>
    <col min="7427" max="7433" width="7.7109375" customWidth="1"/>
    <col min="7434" max="7434" width="6.7109375" customWidth="1"/>
    <col min="7435" max="7435" width="6.28515625" customWidth="1"/>
    <col min="7436" max="7436" width="6.85546875" customWidth="1"/>
    <col min="7437" max="7438" width="7.7109375" customWidth="1"/>
    <col min="7439" max="7439" width="9.85546875" customWidth="1"/>
    <col min="7440" max="7440" width="11.5703125" customWidth="1"/>
    <col min="7441" max="7442" width="7.7109375" customWidth="1"/>
    <col min="7443" max="7443" width="13.7109375" customWidth="1"/>
    <col min="7444" max="7444" width="7.7109375" customWidth="1"/>
    <col min="7445" max="7445" width="13" customWidth="1"/>
    <col min="7446" max="7446" width="7.7109375" customWidth="1"/>
    <col min="7447" max="7447" width="13.85546875" customWidth="1"/>
    <col min="7682" max="7682" width="17.140625" customWidth="1"/>
    <col min="7683" max="7689" width="7.7109375" customWidth="1"/>
    <col min="7690" max="7690" width="6.7109375" customWidth="1"/>
    <col min="7691" max="7691" width="6.28515625" customWidth="1"/>
    <col min="7692" max="7692" width="6.85546875" customWidth="1"/>
    <col min="7693" max="7694" width="7.7109375" customWidth="1"/>
    <col min="7695" max="7695" width="9.85546875" customWidth="1"/>
    <col min="7696" max="7696" width="11.5703125" customWidth="1"/>
    <col min="7697" max="7698" width="7.7109375" customWidth="1"/>
    <col min="7699" max="7699" width="13.7109375" customWidth="1"/>
    <col min="7700" max="7700" width="7.7109375" customWidth="1"/>
    <col min="7701" max="7701" width="13" customWidth="1"/>
    <col min="7702" max="7702" width="7.7109375" customWidth="1"/>
    <col min="7703" max="7703" width="13.85546875" customWidth="1"/>
    <col min="7938" max="7938" width="17.140625" customWidth="1"/>
    <col min="7939" max="7945" width="7.7109375" customWidth="1"/>
    <col min="7946" max="7946" width="6.7109375" customWidth="1"/>
    <col min="7947" max="7947" width="6.28515625" customWidth="1"/>
    <col min="7948" max="7948" width="6.85546875" customWidth="1"/>
    <col min="7949" max="7950" width="7.7109375" customWidth="1"/>
    <col min="7951" max="7951" width="9.85546875" customWidth="1"/>
    <col min="7952" max="7952" width="11.5703125" customWidth="1"/>
    <col min="7953" max="7954" width="7.7109375" customWidth="1"/>
    <col min="7955" max="7955" width="13.7109375" customWidth="1"/>
    <col min="7956" max="7956" width="7.7109375" customWidth="1"/>
    <col min="7957" max="7957" width="13" customWidth="1"/>
    <col min="7958" max="7958" width="7.7109375" customWidth="1"/>
    <col min="7959" max="7959" width="13.85546875" customWidth="1"/>
    <col min="8194" max="8194" width="17.140625" customWidth="1"/>
    <col min="8195" max="8201" width="7.7109375" customWidth="1"/>
    <col min="8202" max="8202" width="6.7109375" customWidth="1"/>
    <col min="8203" max="8203" width="6.28515625" customWidth="1"/>
    <col min="8204" max="8204" width="6.85546875" customWidth="1"/>
    <col min="8205" max="8206" width="7.7109375" customWidth="1"/>
    <col min="8207" max="8207" width="9.85546875" customWidth="1"/>
    <col min="8208" max="8208" width="11.5703125" customWidth="1"/>
    <col min="8209" max="8210" width="7.7109375" customWidth="1"/>
    <col min="8211" max="8211" width="13.7109375" customWidth="1"/>
    <col min="8212" max="8212" width="7.7109375" customWidth="1"/>
    <col min="8213" max="8213" width="13" customWidth="1"/>
    <col min="8214" max="8214" width="7.7109375" customWidth="1"/>
    <col min="8215" max="8215" width="13.85546875" customWidth="1"/>
    <col min="8450" max="8450" width="17.140625" customWidth="1"/>
    <col min="8451" max="8457" width="7.7109375" customWidth="1"/>
    <col min="8458" max="8458" width="6.7109375" customWidth="1"/>
    <col min="8459" max="8459" width="6.28515625" customWidth="1"/>
    <col min="8460" max="8460" width="6.85546875" customWidth="1"/>
    <col min="8461" max="8462" width="7.7109375" customWidth="1"/>
    <col min="8463" max="8463" width="9.85546875" customWidth="1"/>
    <col min="8464" max="8464" width="11.5703125" customWidth="1"/>
    <col min="8465" max="8466" width="7.7109375" customWidth="1"/>
    <col min="8467" max="8467" width="13.7109375" customWidth="1"/>
    <col min="8468" max="8468" width="7.7109375" customWidth="1"/>
    <col min="8469" max="8469" width="13" customWidth="1"/>
    <col min="8470" max="8470" width="7.7109375" customWidth="1"/>
    <col min="8471" max="8471" width="13.85546875" customWidth="1"/>
    <col min="8706" max="8706" width="17.140625" customWidth="1"/>
    <col min="8707" max="8713" width="7.7109375" customWidth="1"/>
    <col min="8714" max="8714" width="6.7109375" customWidth="1"/>
    <col min="8715" max="8715" width="6.28515625" customWidth="1"/>
    <col min="8716" max="8716" width="6.85546875" customWidth="1"/>
    <col min="8717" max="8718" width="7.7109375" customWidth="1"/>
    <col min="8719" max="8719" width="9.85546875" customWidth="1"/>
    <col min="8720" max="8720" width="11.5703125" customWidth="1"/>
    <col min="8721" max="8722" width="7.7109375" customWidth="1"/>
    <col min="8723" max="8723" width="13.7109375" customWidth="1"/>
    <col min="8724" max="8724" width="7.7109375" customWidth="1"/>
    <col min="8725" max="8725" width="13" customWidth="1"/>
    <col min="8726" max="8726" width="7.7109375" customWidth="1"/>
    <col min="8727" max="8727" width="13.85546875" customWidth="1"/>
    <col min="8962" max="8962" width="17.140625" customWidth="1"/>
    <col min="8963" max="8969" width="7.7109375" customWidth="1"/>
    <col min="8970" max="8970" width="6.7109375" customWidth="1"/>
    <col min="8971" max="8971" width="6.28515625" customWidth="1"/>
    <col min="8972" max="8972" width="6.85546875" customWidth="1"/>
    <col min="8973" max="8974" width="7.7109375" customWidth="1"/>
    <col min="8975" max="8975" width="9.85546875" customWidth="1"/>
    <col min="8976" max="8976" width="11.5703125" customWidth="1"/>
    <col min="8977" max="8978" width="7.7109375" customWidth="1"/>
    <col min="8979" max="8979" width="13.7109375" customWidth="1"/>
    <col min="8980" max="8980" width="7.7109375" customWidth="1"/>
    <col min="8981" max="8981" width="13" customWidth="1"/>
    <col min="8982" max="8982" width="7.7109375" customWidth="1"/>
    <col min="8983" max="8983" width="13.85546875" customWidth="1"/>
    <col min="9218" max="9218" width="17.140625" customWidth="1"/>
    <col min="9219" max="9225" width="7.7109375" customWidth="1"/>
    <col min="9226" max="9226" width="6.7109375" customWidth="1"/>
    <col min="9227" max="9227" width="6.28515625" customWidth="1"/>
    <col min="9228" max="9228" width="6.85546875" customWidth="1"/>
    <col min="9229" max="9230" width="7.7109375" customWidth="1"/>
    <col min="9231" max="9231" width="9.85546875" customWidth="1"/>
    <col min="9232" max="9232" width="11.5703125" customWidth="1"/>
    <col min="9233" max="9234" width="7.7109375" customWidth="1"/>
    <col min="9235" max="9235" width="13.7109375" customWidth="1"/>
    <col min="9236" max="9236" width="7.7109375" customWidth="1"/>
    <col min="9237" max="9237" width="13" customWidth="1"/>
    <col min="9238" max="9238" width="7.7109375" customWidth="1"/>
    <col min="9239" max="9239" width="13.85546875" customWidth="1"/>
    <col min="9474" max="9474" width="17.140625" customWidth="1"/>
    <col min="9475" max="9481" width="7.7109375" customWidth="1"/>
    <col min="9482" max="9482" width="6.7109375" customWidth="1"/>
    <col min="9483" max="9483" width="6.28515625" customWidth="1"/>
    <col min="9484" max="9484" width="6.85546875" customWidth="1"/>
    <col min="9485" max="9486" width="7.7109375" customWidth="1"/>
    <col min="9487" max="9487" width="9.85546875" customWidth="1"/>
    <col min="9488" max="9488" width="11.5703125" customWidth="1"/>
    <col min="9489" max="9490" width="7.7109375" customWidth="1"/>
    <col min="9491" max="9491" width="13.7109375" customWidth="1"/>
    <col min="9492" max="9492" width="7.7109375" customWidth="1"/>
    <col min="9493" max="9493" width="13" customWidth="1"/>
    <col min="9494" max="9494" width="7.7109375" customWidth="1"/>
    <col min="9495" max="9495" width="13.85546875" customWidth="1"/>
    <col min="9730" max="9730" width="17.140625" customWidth="1"/>
    <col min="9731" max="9737" width="7.7109375" customWidth="1"/>
    <col min="9738" max="9738" width="6.7109375" customWidth="1"/>
    <col min="9739" max="9739" width="6.28515625" customWidth="1"/>
    <col min="9740" max="9740" width="6.85546875" customWidth="1"/>
    <col min="9741" max="9742" width="7.7109375" customWidth="1"/>
    <col min="9743" max="9743" width="9.85546875" customWidth="1"/>
    <col min="9744" max="9744" width="11.5703125" customWidth="1"/>
    <col min="9745" max="9746" width="7.7109375" customWidth="1"/>
    <col min="9747" max="9747" width="13.7109375" customWidth="1"/>
    <col min="9748" max="9748" width="7.7109375" customWidth="1"/>
    <col min="9749" max="9749" width="13" customWidth="1"/>
    <col min="9750" max="9750" width="7.7109375" customWidth="1"/>
    <col min="9751" max="9751" width="13.85546875" customWidth="1"/>
    <col min="9986" max="9986" width="17.140625" customWidth="1"/>
    <col min="9987" max="9993" width="7.7109375" customWidth="1"/>
    <col min="9994" max="9994" width="6.7109375" customWidth="1"/>
    <col min="9995" max="9995" width="6.28515625" customWidth="1"/>
    <col min="9996" max="9996" width="6.85546875" customWidth="1"/>
    <col min="9997" max="9998" width="7.7109375" customWidth="1"/>
    <col min="9999" max="9999" width="9.85546875" customWidth="1"/>
    <col min="10000" max="10000" width="11.5703125" customWidth="1"/>
    <col min="10001" max="10002" width="7.7109375" customWidth="1"/>
    <col min="10003" max="10003" width="13.7109375" customWidth="1"/>
    <col min="10004" max="10004" width="7.7109375" customWidth="1"/>
    <col min="10005" max="10005" width="13" customWidth="1"/>
    <col min="10006" max="10006" width="7.7109375" customWidth="1"/>
    <col min="10007" max="10007" width="13.85546875" customWidth="1"/>
    <col min="10242" max="10242" width="17.140625" customWidth="1"/>
    <col min="10243" max="10249" width="7.7109375" customWidth="1"/>
    <col min="10250" max="10250" width="6.7109375" customWidth="1"/>
    <col min="10251" max="10251" width="6.28515625" customWidth="1"/>
    <col min="10252" max="10252" width="6.85546875" customWidth="1"/>
    <col min="10253" max="10254" width="7.7109375" customWidth="1"/>
    <col min="10255" max="10255" width="9.85546875" customWidth="1"/>
    <col min="10256" max="10256" width="11.5703125" customWidth="1"/>
    <col min="10257" max="10258" width="7.7109375" customWidth="1"/>
    <col min="10259" max="10259" width="13.7109375" customWidth="1"/>
    <col min="10260" max="10260" width="7.7109375" customWidth="1"/>
    <col min="10261" max="10261" width="13" customWidth="1"/>
    <col min="10262" max="10262" width="7.7109375" customWidth="1"/>
    <col min="10263" max="10263" width="13.85546875" customWidth="1"/>
    <col min="10498" max="10498" width="17.140625" customWidth="1"/>
    <col min="10499" max="10505" width="7.7109375" customWidth="1"/>
    <col min="10506" max="10506" width="6.7109375" customWidth="1"/>
    <col min="10507" max="10507" width="6.28515625" customWidth="1"/>
    <col min="10508" max="10508" width="6.85546875" customWidth="1"/>
    <col min="10509" max="10510" width="7.7109375" customWidth="1"/>
    <col min="10511" max="10511" width="9.85546875" customWidth="1"/>
    <col min="10512" max="10512" width="11.5703125" customWidth="1"/>
    <col min="10513" max="10514" width="7.7109375" customWidth="1"/>
    <col min="10515" max="10515" width="13.7109375" customWidth="1"/>
    <col min="10516" max="10516" width="7.7109375" customWidth="1"/>
    <col min="10517" max="10517" width="13" customWidth="1"/>
    <col min="10518" max="10518" width="7.7109375" customWidth="1"/>
    <col min="10519" max="10519" width="13.85546875" customWidth="1"/>
    <col min="10754" max="10754" width="17.140625" customWidth="1"/>
    <col min="10755" max="10761" width="7.7109375" customWidth="1"/>
    <col min="10762" max="10762" width="6.7109375" customWidth="1"/>
    <col min="10763" max="10763" width="6.28515625" customWidth="1"/>
    <col min="10764" max="10764" width="6.85546875" customWidth="1"/>
    <col min="10765" max="10766" width="7.7109375" customWidth="1"/>
    <col min="10767" max="10767" width="9.85546875" customWidth="1"/>
    <col min="10768" max="10768" width="11.5703125" customWidth="1"/>
    <col min="10769" max="10770" width="7.7109375" customWidth="1"/>
    <col min="10771" max="10771" width="13.7109375" customWidth="1"/>
    <col min="10772" max="10772" width="7.7109375" customWidth="1"/>
    <col min="10773" max="10773" width="13" customWidth="1"/>
    <col min="10774" max="10774" width="7.7109375" customWidth="1"/>
    <col min="10775" max="10775" width="13.85546875" customWidth="1"/>
    <col min="11010" max="11010" width="17.140625" customWidth="1"/>
    <col min="11011" max="11017" width="7.7109375" customWidth="1"/>
    <col min="11018" max="11018" width="6.7109375" customWidth="1"/>
    <col min="11019" max="11019" width="6.28515625" customWidth="1"/>
    <col min="11020" max="11020" width="6.85546875" customWidth="1"/>
    <col min="11021" max="11022" width="7.7109375" customWidth="1"/>
    <col min="11023" max="11023" width="9.85546875" customWidth="1"/>
    <col min="11024" max="11024" width="11.5703125" customWidth="1"/>
    <col min="11025" max="11026" width="7.7109375" customWidth="1"/>
    <col min="11027" max="11027" width="13.7109375" customWidth="1"/>
    <col min="11028" max="11028" width="7.7109375" customWidth="1"/>
    <col min="11029" max="11029" width="13" customWidth="1"/>
    <col min="11030" max="11030" width="7.7109375" customWidth="1"/>
    <col min="11031" max="11031" width="13.85546875" customWidth="1"/>
    <col min="11266" max="11266" width="17.140625" customWidth="1"/>
    <col min="11267" max="11273" width="7.7109375" customWidth="1"/>
    <col min="11274" max="11274" width="6.7109375" customWidth="1"/>
    <col min="11275" max="11275" width="6.28515625" customWidth="1"/>
    <col min="11276" max="11276" width="6.85546875" customWidth="1"/>
    <col min="11277" max="11278" width="7.7109375" customWidth="1"/>
    <col min="11279" max="11279" width="9.85546875" customWidth="1"/>
    <col min="11280" max="11280" width="11.5703125" customWidth="1"/>
    <col min="11281" max="11282" width="7.7109375" customWidth="1"/>
    <col min="11283" max="11283" width="13.7109375" customWidth="1"/>
    <col min="11284" max="11284" width="7.7109375" customWidth="1"/>
    <col min="11285" max="11285" width="13" customWidth="1"/>
    <col min="11286" max="11286" width="7.7109375" customWidth="1"/>
    <col min="11287" max="11287" width="13.85546875" customWidth="1"/>
    <col min="11522" max="11522" width="17.140625" customWidth="1"/>
    <col min="11523" max="11529" width="7.7109375" customWidth="1"/>
    <col min="11530" max="11530" width="6.7109375" customWidth="1"/>
    <col min="11531" max="11531" width="6.28515625" customWidth="1"/>
    <col min="11532" max="11532" width="6.85546875" customWidth="1"/>
    <col min="11533" max="11534" width="7.7109375" customWidth="1"/>
    <col min="11535" max="11535" width="9.85546875" customWidth="1"/>
    <col min="11536" max="11536" width="11.5703125" customWidth="1"/>
    <col min="11537" max="11538" width="7.7109375" customWidth="1"/>
    <col min="11539" max="11539" width="13.7109375" customWidth="1"/>
    <col min="11540" max="11540" width="7.7109375" customWidth="1"/>
    <col min="11541" max="11541" width="13" customWidth="1"/>
    <col min="11542" max="11542" width="7.7109375" customWidth="1"/>
    <col min="11543" max="11543" width="13.85546875" customWidth="1"/>
    <col min="11778" max="11778" width="17.140625" customWidth="1"/>
    <col min="11779" max="11785" width="7.7109375" customWidth="1"/>
    <col min="11786" max="11786" width="6.7109375" customWidth="1"/>
    <col min="11787" max="11787" width="6.28515625" customWidth="1"/>
    <col min="11788" max="11788" width="6.85546875" customWidth="1"/>
    <col min="11789" max="11790" width="7.7109375" customWidth="1"/>
    <col min="11791" max="11791" width="9.85546875" customWidth="1"/>
    <col min="11792" max="11792" width="11.5703125" customWidth="1"/>
    <col min="11793" max="11794" width="7.7109375" customWidth="1"/>
    <col min="11795" max="11795" width="13.7109375" customWidth="1"/>
    <col min="11796" max="11796" width="7.7109375" customWidth="1"/>
    <col min="11797" max="11797" width="13" customWidth="1"/>
    <col min="11798" max="11798" width="7.7109375" customWidth="1"/>
    <col min="11799" max="11799" width="13.85546875" customWidth="1"/>
    <col min="12034" max="12034" width="17.140625" customWidth="1"/>
    <col min="12035" max="12041" width="7.7109375" customWidth="1"/>
    <col min="12042" max="12042" width="6.7109375" customWidth="1"/>
    <col min="12043" max="12043" width="6.28515625" customWidth="1"/>
    <col min="12044" max="12044" width="6.85546875" customWidth="1"/>
    <col min="12045" max="12046" width="7.7109375" customWidth="1"/>
    <col min="12047" max="12047" width="9.85546875" customWidth="1"/>
    <col min="12048" max="12048" width="11.5703125" customWidth="1"/>
    <col min="12049" max="12050" width="7.7109375" customWidth="1"/>
    <col min="12051" max="12051" width="13.7109375" customWidth="1"/>
    <col min="12052" max="12052" width="7.7109375" customWidth="1"/>
    <col min="12053" max="12053" width="13" customWidth="1"/>
    <col min="12054" max="12054" width="7.7109375" customWidth="1"/>
    <col min="12055" max="12055" width="13.85546875" customWidth="1"/>
    <col min="12290" max="12290" width="17.140625" customWidth="1"/>
    <col min="12291" max="12297" width="7.7109375" customWidth="1"/>
    <col min="12298" max="12298" width="6.7109375" customWidth="1"/>
    <col min="12299" max="12299" width="6.28515625" customWidth="1"/>
    <col min="12300" max="12300" width="6.85546875" customWidth="1"/>
    <col min="12301" max="12302" width="7.7109375" customWidth="1"/>
    <col min="12303" max="12303" width="9.85546875" customWidth="1"/>
    <col min="12304" max="12304" width="11.5703125" customWidth="1"/>
    <col min="12305" max="12306" width="7.7109375" customWidth="1"/>
    <col min="12307" max="12307" width="13.7109375" customWidth="1"/>
    <col min="12308" max="12308" width="7.7109375" customWidth="1"/>
    <col min="12309" max="12309" width="13" customWidth="1"/>
    <col min="12310" max="12310" width="7.7109375" customWidth="1"/>
    <col min="12311" max="12311" width="13.85546875" customWidth="1"/>
    <col min="12546" max="12546" width="17.140625" customWidth="1"/>
    <col min="12547" max="12553" width="7.7109375" customWidth="1"/>
    <col min="12554" max="12554" width="6.7109375" customWidth="1"/>
    <col min="12555" max="12555" width="6.28515625" customWidth="1"/>
    <col min="12556" max="12556" width="6.85546875" customWidth="1"/>
    <col min="12557" max="12558" width="7.7109375" customWidth="1"/>
    <col min="12559" max="12559" width="9.85546875" customWidth="1"/>
    <col min="12560" max="12560" width="11.5703125" customWidth="1"/>
    <col min="12561" max="12562" width="7.7109375" customWidth="1"/>
    <col min="12563" max="12563" width="13.7109375" customWidth="1"/>
    <col min="12564" max="12564" width="7.7109375" customWidth="1"/>
    <col min="12565" max="12565" width="13" customWidth="1"/>
    <col min="12566" max="12566" width="7.7109375" customWidth="1"/>
    <col min="12567" max="12567" width="13.85546875" customWidth="1"/>
    <col min="12802" max="12802" width="17.140625" customWidth="1"/>
    <col min="12803" max="12809" width="7.7109375" customWidth="1"/>
    <col min="12810" max="12810" width="6.7109375" customWidth="1"/>
    <col min="12811" max="12811" width="6.28515625" customWidth="1"/>
    <col min="12812" max="12812" width="6.85546875" customWidth="1"/>
    <col min="12813" max="12814" width="7.7109375" customWidth="1"/>
    <col min="12815" max="12815" width="9.85546875" customWidth="1"/>
    <col min="12816" max="12816" width="11.5703125" customWidth="1"/>
    <col min="12817" max="12818" width="7.7109375" customWidth="1"/>
    <col min="12819" max="12819" width="13.7109375" customWidth="1"/>
    <col min="12820" max="12820" width="7.7109375" customWidth="1"/>
    <col min="12821" max="12821" width="13" customWidth="1"/>
    <col min="12822" max="12822" width="7.7109375" customWidth="1"/>
    <col min="12823" max="12823" width="13.85546875" customWidth="1"/>
    <col min="13058" max="13058" width="17.140625" customWidth="1"/>
    <col min="13059" max="13065" width="7.7109375" customWidth="1"/>
    <col min="13066" max="13066" width="6.7109375" customWidth="1"/>
    <col min="13067" max="13067" width="6.28515625" customWidth="1"/>
    <col min="13068" max="13068" width="6.85546875" customWidth="1"/>
    <col min="13069" max="13070" width="7.7109375" customWidth="1"/>
    <col min="13071" max="13071" width="9.85546875" customWidth="1"/>
    <col min="13072" max="13072" width="11.5703125" customWidth="1"/>
    <col min="13073" max="13074" width="7.7109375" customWidth="1"/>
    <col min="13075" max="13075" width="13.7109375" customWidth="1"/>
    <col min="13076" max="13076" width="7.7109375" customWidth="1"/>
    <col min="13077" max="13077" width="13" customWidth="1"/>
    <col min="13078" max="13078" width="7.7109375" customWidth="1"/>
    <col min="13079" max="13079" width="13.85546875" customWidth="1"/>
    <col min="13314" max="13314" width="17.140625" customWidth="1"/>
    <col min="13315" max="13321" width="7.7109375" customWidth="1"/>
    <col min="13322" max="13322" width="6.7109375" customWidth="1"/>
    <col min="13323" max="13323" width="6.28515625" customWidth="1"/>
    <col min="13324" max="13324" width="6.85546875" customWidth="1"/>
    <col min="13325" max="13326" width="7.7109375" customWidth="1"/>
    <col min="13327" max="13327" width="9.85546875" customWidth="1"/>
    <col min="13328" max="13328" width="11.5703125" customWidth="1"/>
    <col min="13329" max="13330" width="7.7109375" customWidth="1"/>
    <col min="13331" max="13331" width="13.7109375" customWidth="1"/>
    <col min="13332" max="13332" width="7.7109375" customWidth="1"/>
    <col min="13333" max="13333" width="13" customWidth="1"/>
    <col min="13334" max="13334" width="7.7109375" customWidth="1"/>
    <col min="13335" max="13335" width="13.85546875" customWidth="1"/>
    <col min="13570" max="13570" width="17.140625" customWidth="1"/>
    <col min="13571" max="13577" width="7.7109375" customWidth="1"/>
    <col min="13578" max="13578" width="6.7109375" customWidth="1"/>
    <col min="13579" max="13579" width="6.28515625" customWidth="1"/>
    <col min="13580" max="13580" width="6.85546875" customWidth="1"/>
    <col min="13581" max="13582" width="7.7109375" customWidth="1"/>
    <col min="13583" max="13583" width="9.85546875" customWidth="1"/>
    <col min="13584" max="13584" width="11.5703125" customWidth="1"/>
    <col min="13585" max="13586" width="7.7109375" customWidth="1"/>
    <col min="13587" max="13587" width="13.7109375" customWidth="1"/>
    <col min="13588" max="13588" width="7.7109375" customWidth="1"/>
    <col min="13589" max="13589" width="13" customWidth="1"/>
    <col min="13590" max="13590" width="7.7109375" customWidth="1"/>
    <col min="13591" max="13591" width="13.85546875" customWidth="1"/>
    <col min="13826" max="13826" width="17.140625" customWidth="1"/>
    <col min="13827" max="13833" width="7.7109375" customWidth="1"/>
    <col min="13834" max="13834" width="6.7109375" customWidth="1"/>
    <col min="13835" max="13835" width="6.28515625" customWidth="1"/>
    <col min="13836" max="13836" width="6.85546875" customWidth="1"/>
    <col min="13837" max="13838" width="7.7109375" customWidth="1"/>
    <col min="13839" max="13839" width="9.85546875" customWidth="1"/>
    <col min="13840" max="13840" width="11.5703125" customWidth="1"/>
    <col min="13841" max="13842" width="7.7109375" customWidth="1"/>
    <col min="13843" max="13843" width="13.7109375" customWidth="1"/>
    <col min="13844" max="13844" width="7.7109375" customWidth="1"/>
    <col min="13845" max="13845" width="13" customWidth="1"/>
    <col min="13846" max="13846" width="7.7109375" customWidth="1"/>
    <col min="13847" max="13847" width="13.85546875" customWidth="1"/>
    <col min="14082" max="14082" width="17.140625" customWidth="1"/>
    <col min="14083" max="14089" width="7.7109375" customWidth="1"/>
    <col min="14090" max="14090" width="6.7109375" customWidth="1"/>
    <col min="14091" max="14091" width="6.28515625" customWidth="1"/>
    <col min="14092" max="14092" width="6.85546875" customWidth="1"/>
    <col min="14093" max="14094" width="7.7109375" customWidth="1"/>
    <col min="14095" max="14095" width="9.85546875" customWidth="1"/>
    <col min="14096" max="14096" width="11.5703125" customWidth="1"/>
    <col min="14097" max="14098" width="7.7109375" customWidth="1"/>
    <col min="14099" max="14099" width="13.7109375" customWidth="1"/>
    <col min="14100" max="14100" width="7.7109375" customWidth="1"/>
    <col min="14101" max="14101" width="13" customWidth="1"/>
    <col min="14102" max="14102" width="7.7109375" customWidth="1"/>
    <col min="14103" max="14103" width="13.85546875" customWidth="1"/>
    <col min="14338" max="14338" width="17.140625" customWidth="1"/>
    <col min="14339" max="14345" width="7.7109375" customWidth="1"/>
    <col min="14346" max="14346" width="6.7109375" customWidth="1"/>
    <col min="14347" max="14347" width="6.28515625" customWidth="1"/>
    <col min="14348" max="14348" width="6.85546875" customWidth="1"/>
    <col min="14349" max="14350" width="7.7109375" customWidth="1"/>
    <col min="14351" max="14351" width="9.85546875" customWidth="1"/>
    <col min="14352" max="14352" width="11.5703125" customWidth="1"/>
    <col min="14353" max="14354" width="7.7109375" customWidth="1"/>
    <col min="14355" max="14355" width="13.7109375" customWidth="1"/>
    <col min="14356" max="14356" width="7.7109375" customWidth="1"/>
    <col min="14357" max="14357" width="13" customWidth="1"/>
    <col min="14358" max="14358" width="7.7109375" customWidth="1"/>
    <col min="14359" max="14359" width="13.85546875" customWidth="1"/>
    <col min="14594" max="14594" width="17.140625" customWidth="1"/>
    <col min="14595" max="14601" width="7.7109375" customWidth="1"/>
    <col min="14602" max="14602" width="6.7109375" customWidth="1"/>
    <col min="14603" max="14603" width="6.28515625" customWidth="1"/>
    <col min="14604" max="14604" width="6.85546875" customWidth="1"/>
    <col min="14605" max="14606" width="7.7109375" customWidth="1"/>
    <col min="14607" max="14607" width="9.85546875" customWidth="1"/>
    <col min="14608" max="14608" width="11.5703125" customWidth="1"/>
    <col min="14609" max="14610" width="7.7109375" customWidth="1"/>
    <col min="14611" max="14611" width="13.7109375" customWidth="1"/>
    <col min="14612" max="14612" width="7.7109375" customWidth="1"/>
    <col min="14613" max="14613" width="13" customWidth="1"/>
    <col min="14614" max="14614" width="7.7109375" customWidth="1"/>
    <col min="14615" max="14615" width="13.85546875" customWidth="1"/>
    <col min="14850" max="14850" width="17.140625" customWidth="1"/>
    <col min="14851" max="14857" width="7.7109375" customWidth="1"/>
    <col min="14858" max="14858" width="6.7109375" customWidth="1"/>
    <col min="14859" max="14859" width="6.28515625" customWidth="1"/>
    <col min="14860" max="14860" width="6.85546875" customWidth="1"/>
    <col min="14861" max="14862" width="7.7109375" customWidth="1"/>
    <col min="14863" max="14863" width="9.85546875" customWidth="1"/>
    <col min="14864" max="14864" width="11.5703125" customWidth="1"/>
    <col min="14865" max="14866" width="7.7109375" customWidth="1"/>
    <col min="14867" max="14867" width="13.7109375" customWidth="1"/>
    <col min="14868" max="14868" width="7.7109375" customWidth="1"/>
    <col min="14869" max="14869" width="13" customWidth="1"/>
    <col min="14870" max="14870" width="7.7109375" customWidth="1"/>
    <col min="14871" max="14871" width="13.85546875" customWidth="1"/>
    <col min="15106" max="15106" width="17.140625" customWidth="1"/>
    <col min="15107" max="15113" width="7.7109375" customWidth="1"/>
    <col min="15114" max="15114" width="6.7109375" customWidth="1"/>
    <col min="15115" max="15115" width="6.28515625" customWidth="1"/>
    <col min="15116" max="15116" width="6.85546875" customWidth="1"/>
    <col min="15117" max="15118" width="7.7109375" customWidth="1"/>
    <col min="15119" max="15119" width="9.85546875" customWidth="1"/>
    <col min="15120" max="15120" width="11.5703125" customWidth="1"/>
    <col min="15121" max="15122" width="7.7109375" customWidth="1"/>
    <col min="15123" max="15123" width="13.7109375" customWidth="1"/>
    <col min="15124" max="15124" width="7.7109375" customWidth="1"/>
    <col min="15125" max="15125" width="13" customWidth="1"/>
    <col min="15126" max="15126" width="7.7109375" customWidth="1"/>
    <col min="15127" max="15127" width="13.85546875" customWidth="1"/>
    <col min="15362" max="15362" width="17.140625" customWidth="1"/>
    <col min="15363" max="15369" width="7.7109375" customWidth="1"/>
    <col min="15370" max="15370" width="6.7109375" customWidth="1"/>
    <col min="15371" max="15371" width="6.28515625" customWidth="1"/>
    <col min="15372" max="15372" width="6.85546875" customWidth="1"/>
    <col min="15373" max="15374" width="7.7109375" customWidth="1"/>
    <col min="15375" max="15375" width="9.85546875" customWidth="1"/>
    <col min="15376" max="15376" width="11.5703125" customWidth="1"/>
    <col min="15377" max="15378" width="7.7109375" customWidth="1"/>
    <col min="15379" max="15379" width="13.7109375" customWidth="1"/>
    <col min="15380" max="15380" width="7.7109375" customWidth="1"/>
    <col min="15381" max="15381" width="13" customWidth="1"/>
    <col min="15382" max="15382" width="7.7109375" customWidth="1"/>
    <col min="15383" max="15383" width="13.85546875" customWidth="1"/>
    <col min="15618" max="15618" width="17.140625" customWidth="1"/>
    <col min="15619" max="15625" width="7.7109375" customWidth="1"/>
    <col min="15626" max="15626" width="6.7109375" customWidth="1"/>
    <col min="15627" max="15627" width="6.28515625" customWidth="1"/>
    <col min="15628" max="15628" width="6.85546875" customWidth="1"/>
    <col min="15629" max="15630" width="7.7109375" customWidth="1"/>
    <col min="15631" max="15631" width="9.85546875" customWidth="1"/>
    <col min="15632" max="15632" width="11.5703125" customWidth="1"/>
    <col min="15633" max="15634" width="7.7109375" customWidth="1"/>
    <col min="15635" max="15635" width="13.7109375" customWidth="1"/>
    <col min="15636" max="15636" width="7.7109375" customWidth="1"/>
    <col min="15637" max="15637" width="13" customWidth="1"/>
    <col min="15638" max="15638" width="7.7109375" customWidth="1"/>
    <col min="15639" max="15639" width="13.85546875" customWidth="1"/>
    <col min="15874" max="15874" width="17.140625" customWidth="1"/>
    <col min="15875" max="15881" width="7.7109375" customWidth="1"/>
    <col min="15882" max="15882" width="6.7109375" customWidth="1"/>
    <col min="15883" max="15883" width="6.28515625" customWidth="1"/>
    <col min="15884" max="15884" width="6.85546875" customWidth="1"/>
    <col min="15885" max="15886" width="7.7109375" customWidth="1"/>
    <col min="15887" max="15887" width="9.85546875" customWidth="1"/>
    <col min="15888" max="15888" width="11.5703125" customWidth="1"/>
    <col min="15889" max="15890" width="7.7109375" customWidth="1"/>
    <col min="15891" max="15891" width="13.7109375" customWidth="1"/>
    <col min="15892" max="15892" width="7.7109375" customWidth="1"/>
    <col min="15893" max="15893" width="13" customWidth="1"/>
    <col min="15894" max="15894" width="7.7109375" customWidth="1"/>
    <col min="15895" max="15895" width="13.85546875" customWidth="1"/>
    <col min="16130" max="16130" width="17.140625" customWidth="1"/>
    <col min="16131" max="16137" width="7.7109375" customWidth="1"/>
    <col min="16138" max="16138" width="6.7109375" customWidth="1"/>
    <col min="16139" max="16139" width="6.28515625" customWidth="1"/>
    <col min="16140" max="16140" width="6.85546875" customWidth="1"/>
    <col min="16141" max="16142" width="7.7109375" customWidth="1"/>
    <col min="16143" max="16143" width="9.85546875" customWidth="1"/>
    <col min="16144" max="16144" width="11.5703125" customWidth="1"/>
    <col min="16145" max="16146" width="7.7109375" customWidth="1"/>
    <col min="16147" max="16147" width="13.7109375" customWidth="1"/>
    <col min="16148" max="16148" width="7.7109375" customWidth="1"/>
    <col min="16149" max="16149" width="13" customWidth="1"/>
    <col min="16150" max="16150" width="7.7109375" customWidth="1"/>
    <col min="16151" max="16151" width="13.85546875" customWidth="1"/>
  </cols>
  <sheetData>
    <row r="2" spans="2:25" ht="24" thickBot="1" x14ac:dyDescent="0.4">
      <c r="C2" s="385" t="s">
        <v>711</v>
      </c>
      <c r="D2" s="385"/>
      <c r="E2" s="385"/>
      <c r="F2" s="385"/>
      <c r="G2" s="385"/>
      <c r="H2" s="385"/>
      <c r="I2" s="385"/>
      <c r="J2" s="385"/>
      <c r="K2" s="385"/>
      <c r="P2" s="323" t="s">
        <v>622</v>
      </c>
    </row>
    <row r="3" spans="2:25" ht="40.5" customHeight="1" thickBot="1" x14ac:dyDescent="0.3">
      <c r="B3" s="386" t="s">
        <v>135</v>
      </c>
      <c r="C3" s="397" t="s">
        <v>139</v>
      </c>
      <c r="D3" s="398"/>
      <c r="E3" s="398"/>
      <c r="F3" s="398"/>
      <c r="G3" s="398"/>
      <c r="H3" s="398"/>
      <c r="I3" s="398"/>
      <c r="J3" s="398"/>
      <c r="K3" s="399"/>
      <c r="L3" s="388" t="s">
        <v>138</v>
      </c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90"/>
    </row>
    <row r="4" spans="2:25" ht="99.75" customHeight="1" thickBot="1" x14ac:dyDescent="0.3">
      <c r="B4" s="387"/>
      <c r="C4" s="210" t="s">
        <v>154</v>
      </c>
      <c r="D4" s="211" t="s">
        <v>155</v>
      </c>
      <c r="E4" s="205" t="s">
        <v>156</v>
      </c>
      <c r="F4" s="212" t="s">
        <v>157</v>
      </c>
      <c r="G4" s="213" t="s">
        <v>144</v>
      </c>
      <c r="H4" s="214" t="s">
        <v>145</v>
      </c>
      <c r="I4" s="203" t="s">
        <v>158</v>
      </c>
      <c r="J4" s="215" t="s">
        <v>159</v>
      </c>
      <c r="K4" s="213" t="s">
        <v>147</v>
      </c>
      <c r="L4" s="216" t="s">
        <v>160</v>
      </c>
      <c r="M4" s="217" t="s">
        <v>161</v>
      </c>
      <c r="N4" s="218" t="s">
        <v>162</v>
      </c>
      <c r="O4" s="218" t="s">
        <v>704</v>
      </c>
      <c r="P4" s="218" t="s">
        <v>705</v>
      </c>
      <c r="Q4" s="220" t="s">
        <v>596</v>
      </c>
      <c r="R4" s="220" t="s">
        <v>597</v>
      </c>
      <c r="S4" s="220" t="s">
        <v>603</v>
      </c>
      <c r="T4" s="220" t="s">
        <v>601</v>
      </c>
      <c r="U4" s="219" t="s">
        <v>163</v>
      </c>
      <c r="V4" s="220" t="s">
        <v>602</v>
      </c>
      <c r="W4" s="221" t="s">
        <v>34</v>
      </c>
    </row>
    <row r="5" spans="2:25" ht="19.5" thickBot="1" x14ac:dyDescent="0.35">
      <c r="B5" s="76" t="s">
        <v>164</v>
      </c>
      <c r="C5" s="30">
        <v>1</v>
      </c>
      <c r="D5" s="28">
        <v>2</v>
      </c>
      <c r="E5" s="30">
        <v>3</v>
      </c>
      <c r="F5" s="28">
        <v>4</v>
      </c>
      <c r="G5" s="30">
        <v>5</v>
      </c>
      <c r="H5" s="28">
        <v>6</v>
      </c>
      <c r="I5" s="30">
        <v>7</v>
      </c>
      <c r="J5" s="28">
        <v>8</v>
      </c>
      <c r="K5" s="30">
        <v>9</v>
      </c>
      <c r="L5" s="28">
        <v>10</v>
      </c>
      <c r="M5" s="30">
        <v>11</v>
      </c>
      <c r="N5" s="28">
        <v>12</v>
      </c>
      <c r="O5" s="30">
        <v>13</v>
      </c>
      <c r="P5" s="28">
        <v>14</v>
      </c>
      <c r="Q5" s="30">
        <v>15</v>
      </c>
      <c r="R5" s="28">
        <v>16</v>
      </c>
      <c r="S5" s="30">
        <v>17</v>
      </c>
      <c r="T5" s="28">
        <v>18</v>
      </c>
      <c r="U5" s="30">
        <v>19</v>
      </c>
      <c r="V5" s="28">
        <v>20</v>
      </c>
      <c r="W5" s="30">
        <v>21</v>
      </c>
    </row>
    <row r="6" spans="2:25" ht="18.75" x14ac:dyDescent="0.3">
      <c r="B6" s="5">
        <v>73</v>
      </c>
      <c r="C6" s="31">
        <v>0</v>
      </c>
      <c r="D6" s="31">
        <v>0</v>
      </c>
      <c r="E6" s="31">
        <v>0</v>
      </c>
      <c r="F6" s="10">
        <f>SUM(C6:E6)</f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71">
        <v>0</v>
      </c>
      <c r="M6" s="371">
        <v>0</v>
      </c>
      <c r="N6" s="371">
        <v>0</v>
      </c>
      <c r="O6" s="371">
        <v>0</v>
      </c>
      <c r="P6" s="371">
        <v>0</v>
      </c>
      <c r="Q6" s="371">
        <v>0</v>
      </c>
      <c r="R6" s="371">
        <v>0</v>
      </c>
      <c r="S6" s="371">
        <v>0</v>
      </c>
      <c r="T6" s="371">
        <v>0</v>
      </c>
      <c r="U6" s="371">
        <v>0</v>
      </c>
      <c r="V6" s="371">
        <v>0</v>
      </c>
      <c r="W6" s="7">
        <f>SUM(L6:V6)</f>
        <v>0</v>
      </c>
      <c r="X6" s="352" t="str">
        <f>IF(C6=L6+M6+N6+O6+P6+Q6+R6+S6+T6+U6+V6,"","Kujdes")</f>
        <v/>
      </c>
      <c r="Y6" s="352" t="str">
        <f>IF(C6=J6+K6,"","Kujdes")</f>
        <v/>
      </c>
    </row>
    <row r="7" spans="2:25" ht="18.75" x14ac:dyDescent="0.3">
      <c r="B7" s="11">
        <v>74</v>
      </c>
      <c r="C7" s="31">
        <v>0</v>
      </c>
      <c r="D7" s="31">
        <v>0</v>
      </c>
      <c r="E7" s="31">
        <v>0</v>
      </c>
      <c r="F7" s="10">
        <f t="shared" ref="F7:F70" si="0">SUM(C7:E7)</f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71">
        <v>0</v>
      </c>
      <c r="M7" s="371">
        <v>0</v>
      </c>
      <c r="N7" s="371">
        <v>0</v>
      </c>
      <c r="O7" s="371">
        <v>0</v>
      </c>
      <c r="P7" s="371">
        <v>0</v>
      </c>
      <c r="Q7" s="371">
        <v>0</v>
      </c>
      <c r="R7" s="371">
        <v>0</v>
      </c>
      <c r="S7" s="371">
        <v>0</v>
      </c>
      <c r="T7" s="371">
        <v>0</v>
      </c>
      <c r="U7" s="371">
        <v>0</v>
      </c>
      <c r="V7" s="371">
        <v>0</v>
      </c>
      <c r="W7" s="7">
        <f t="shared" ref="W7:W70" si="1">SUM(L7:V7)</f>
        <v>0</v>
      </c>
      <c r="X7" s="352" t="str">
        <f t="shared" ref="X7:X70" si="2">IF(C7=L7+M7+N7+O7+P7+Q7+R7+S7+T7+U7+V7,"","Kujdes")</f>
        <v/>
      </c>
      <c r="Y7" s="352" t="str">
        <f t="shared" ref="Y7:Y70" si="3">IF(C7=J7+K7,"","Kujdes")</f>
        <v/>
      </c>
    </row>
    <row r="8" spans="2:25" ht="18.75" x14ac:dyDescent="0.3">
      <c r="B8" s="11" t="s">
        <v>560</v>
      </c>
      <c r="C8" s="31">
        <v>0</v>
      </c>
      <c r="D8" s="31">
        <v>0</v>
      </c>
      <c r="E8" s="31">
        <v>0</v>
      </c>
      <c r="F8" s="10">
        <f t="shared" si="0"/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71">
        <v>0</v>
      </c>
      <c r="M8" s="371">
        <v>0</v>
      </c>
      <c r="N8" s="371">
        <v>0</v>
      </c>
      <c r="O8" s="371">
        <v>0</v>
      </c>
      <c r="P8" s="371">
        <v>0</v>
      </c>
      <c r="Q8" s="371">
        <v>0</v>
      </c>
      <c r="R8" s="371">
        <v>0</v>
      </c>
      <c r="S8" s="371">
        <v>0</v>
      </c>
      <c r="T8" s="371">
        <v>0</v>
      </c>
      <c r="U8" s="371">
        <v>0</v>
      </c>
      <c r="V8" s="371">
        <v>0</v>
      </c>
      <c r="W8" s="7">
        <f t="shared" si="1"/>
        <v>0</v>
      </c>
      <c r="X8" s="352" t="str">
        <f t="shared" si="2"/>
        <v/>
      </c>
      <c r="Y8" s="352" t="str">
        <f t="shared" si="3"/>
        <v/>
      </c>
    </row>
    <row r="9" spans="2:25" ht="18.75" x14ac:dyDescent="0.3">
      <c r="B9" s="11">
        <v>75</v>
      </c>
      <c r="C9" s="31">
        <v>0</v>
      </c>
      <c r="D9" s="31">
        <v>0</v>
      </c>
      <c r="E9" s="31">
        <v>0</v>
      </c>
      <c r="F9" s="10">
        <f t="shared" si="0"/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71">
        <v>0</v>
      </c>
      <c r="M9" s="371">
        <v>0</v>
      </c>
      <c r="N9" s="371">
        <v>0</v>
      </c>
      <c r="O9" s="371">
        <v>0</v>
      </c>
      <c r="P9" s="371">
        <v>0</v>
      </c>
      <c r="Q9" s="371">
        <v>0</v>
      </c>
      <c r="R9" s="371">
        <v>0</v>
      </c>
      <c r="S9" s="371">
        <v>0</v>
      </c>
      <c r="T9" s="371">
        <v>0</v>
      </c>
      <c r="U9" s="371">
        <v>0</v>
      </c>
      <c r="V9" s="371">
        <v>0</v>
      </c>
      <c r="W9" s="7">
        <f t="shared" si="1"/>
        <v>0</v>
      </c>
      <c r="X9" s="352" t="str">
        <f t="shared" si="2"/>
        <v/>
      </c>
      <c r="Y9" s="352" t="str">
        <f t="shared" si="3"/>
        <v/>
      </c>
    </row>
    <row r="10" spans="2:25" ht="18.75" x14ac:dyDescent="0.3">
      <c r="B10" s="11">
        <v>76</v>
      </c>
      <c r="C10" s="31">
        <v>1</v>
      </c>
      <c r="D10" s="31">
        <v>0</v>
      </c>
      <c r="E10" s="31">
        <v>0</v>
      </c>
      <c r="F10" s="10">
        <f t="shared" si="0"/>
        <v>1</v>
      </c>
      <c r="G10" s="31">
        <v>0</v>
      </c>
      <c r="H10" s="31">
        <v>0</v>
      </c>
      <c r="I10" s="31">
        <v>0</v>
      </c>
      <c r="J10" s="31">
        <v>0</v>
      </c>
      <c r="K10" s="31">
        <v>1</v>
      </c>
      <c r="L10" s="371">
        <v>0</v>
      </c>
      <c r="M10" s="371">
        <v>0</v>
      </c>
      <c r="N10" s="371">
        <v>0</v>
      </c>
      <c r="O10" s="371">
        <v>0</v>
      </c>
      <c r="P10" s="371">
        <v>0</v>
      </c>
      <c r="Q10" s="371">
        <v>0</v>
      </c>
      <c r="R10" s="371">
        <v>0</v>
      </c>
      <c r="S10" s="371">
        <v>0</v>
      </c>
      <c r="T10" s="371">
        <v>0</v>
      </c>
      <c r="U10" s="371">
        <v>1</v>
      </c>
      <c r="V10" s="371">
        <v>0</v>
      </c>
      <c r="W10" s="7">
        <f t="shared" si="1"/>
        <v>1</v>
      </c>
      <c r="X10" s="352" t="str">
        <f t="shared" si="2"/>
        <v/>
      </c>
      <c r="Y10" s="352" t="str">
        <f t="shared" si="3"/>
        <v/>
      </c>
    </row>
    <row r="11" spans="2:25" ht="18.75" x14ac:dyDescent="0.3">
      <c r="B11" s="11">
        <v>77</v>
      </c>
      <c r="C11" s="31">
        <v>0</v>
      </c>
      <c r="D11" s="31">
        <v>0</v>
      </c>
      <c r="E11" s="31">
        <v>0</v>
      </c>
      <c r="F11" s="10">
        <f t="shared" si="0"/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71">
        <v>0</v>
      </c>
      <c r="M11" s="371">
        <v>0</v>
      </c>
      <c r="N11" s="371">
        <v>0</v>
      </c>
      <c r="O11" s="371">
        <v>0</v>
      </c>
      <c r="P11" s="371">
        <v>0</v>
      </c>
      <c r="Q11" s="371">
        <v>0</v>
      </c>
      <c r="R11" s="371">
        <v>0</v>
      </c>
      <c r="S11" s="371">
        <v>0</v>
      </c>
      <c r="T11" s="371">
        <v>0</v>
      </c>
      <c r="U11" s="371">
        <v>0</v>
      </c>
      <c r="V11" s="371">
        <v>0</v>
      </c>
      <c r="W11" s="7">
        <f t="shared" si="1"/>
        <v>0</v>
      </c>
      <c r="X11" s="352" t="str">
        <f t="shared" si="2"/>
        <v/>
      </c>
      <c r="Y11" s="352" t="str">
        <f t="shared" si="3"/>
        <v/>
      </c>
    </row>
    <row r="12" spans="2:25" ht="18.75" x14ac:dyDescent="0.3">
      <c r="B12" s="11">
        <v>78</v>
      </c>
      <c r="C12" s="31">
        <v>0</v>
      </c>
      <c r="D12" s="31">
        <v>0</v>
      </c>
      <c r="E12" s="31">
        <v>0</v>
      </c>
      <c r="F12" s="10">
        <f t="shared" si="0"/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71">
        <v>0</v>
      </c>
      <c r="M12" s="371">
        <v>0</v>
      </c>
      <c r="N12" s="371">
        <v>0</v>
      </c>
      <c r="O12" s="371">
        <v>0</v>
      </c>
      <c r="P12" s="371">
        <v>0</v>
      </c>
      <c r="Q12" s="371">
        <v>0</v>
      </c>
      <c r="R12" s="371">
        <v>0</v>
      </c>
      <c r="S12" s="371">
        <v>0</v>
      </c>
      <c r="T12" s="371">
        <v>0</v>
      </c>
      <c r="U12" s="371">
        <v>0</v>
      </c>
      <c r="V12" s="371">
        <v>0</v>
      </c>
      <c r="W12" s="7">
        <f t="shared" si="1"/>
        <v>0</v>
      </c>
      <c r="X12" s="352" t="str">
        <f t="shared" si="2"/>
        <v/>
      </c>
      <c r="Y12" s="352" t="str">
        <f t="shared" si="3"/>
        <v/>
      </c>
    </row>
    <row r="13" spans="2:25" ht="18.75" x14ac:dyDescent="0.3">
      <c r="B13" s="11" t="s">
        <v>404</v>
      </c>
      <c r="C13" s="31">
        <v>0</v>
      </c>
      <c r="D13" s="31">
        <v>0</v>
      </c>
      <c r="E13" s="31">
        <v>0</v>
      </c>
      <c r="F13" s="10">
        <f t="shared" si="0"/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71">
        <v>0</v>
      </c>
      <c r="M13" s="371">
        <v>0</v>
      </c>
      <c r="N13" s="371">
        <v>0</v>
      </c>
      <c r="O13" s="371">
        <v>0</v>
      </c>
      <c r="P13" s="371">
        <v>0</v>
      </c>
      <c r="Q13" s="371">
        <v>0</v>
      </c>
      <c r="R13" s="371">
        <v>0</v>
      </c>
      <c r="S13" s="371">
        <v>0</v>
      </c>
      <c r="T13" s="371">
        <v>0</v>
      </c>
      <c r="U13" s="371">
        <v>0</v>
      </c>
      <c r="V13" s="371">
        <v>0</v>
      </c>
      <c r="W13" s="7">
        <f t="shared" si="1"/>
        <v>0</v>
      </c>
      <c r="X13" s="352" t="str">
        <f t="shared" si="2"/>
        <v/>
      </c>
      <c r="Y13" s="352" t="str">
        <f t="shared" si="3"/>
        <v/>
      </c>
    </row>
    <row r="14" spans="2:25" ht="18.75" x14ac:dyDescent="0.3">
      <c r="B14" s="12">
        <v>79</v>
      </c>
      <c r="C14" s="31">
        <v>0</v>
      </c>
      <c r="D14" s="31">
        <v>0</v>
      </c>
      <c r="E14" s="31">
        <v>0</v>
      </c>
      <c r="F14" s="10">
        <f t="shared" si="0"/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71">
        <v>0</v>
      </c>
      <c r="M14" s="371">
        <v>0</v>
      </c>
      <c r="N14" s="371">
        <v>0</v>
      </c>
      <c r="O14" s="371">
        <v>0</v>
      </c>
      <c r="P14" s="371">
        <v>0</v>
      </c>
      <c r="Q14" s="371">
        <v>0</v>
      </c>
      <c r="R14" s="371">
        <v>0</v>
      </c>
      <c r="S14" s="371">
        <v>0</v>
      </c>
      <c r="T14" s="371">
        <v>0</v>
      </c>
      <c r="U14" s="371">
        <v>0</v>
      </c>
      <c r="V14" s="371">
        <v>0</v>
      </c>
      <c r="W14" s="7">
        <f t="shared" si="1"/>
        <v>0</v>
      </c>
      <c r="X14" s="352" t="str">
        <f t="shared" si="2"/>
        <v/>
      </c>
      <c r="Y14" s="352" t="str">
        <f t="shared" si="3"/>
        <v/>
      </c>
    </row>
    <row r="15" spans="2:25" ht="18.75" x14ac:dyDescent="0.3">
      <c r="B15" s="12" t="s">
        <v>35</v>
      </c>
      <c r="C15" s="31">
        <v>0</v>
      </c>
      <c r="D15" s="31">
        <v>0</v>
      </c>
      <c r="E15" s="31">
        <v>0</v>
      </c>
      <c r="F15" s="10">
        <f t="shared" si="0"/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71">
        <v>0</v>
      </c>
      <c r="M15" s="371">
        <v>0</v>
      </c>
      <c r="N15" s="371">
        <v>0</v>
      </c>
      <c r="O15" s="371">
        <v>0</v>
      </c>
      <c r="P15" s="371">
        <v>0</v>
      </c>
      <c r="Q15" s="371">
        <v>0</v>
      </c>
      <c r="R15" s="371">
        <v>0</v>
      </c>
      <c r="S15" s="371">
        <v>0</v>
      </c>
      <c r="T15" s="371">
        <v>0</v>
      </c>
      <c r="U15" s="371">
        <v>0</v>
      </c>
      <c r="V15" s="371">
        <v>0</v>
      </c>
      <c r="W15" s="7">
        <f t="shared" si="1"/>
        <v>0</v>
      </c>
      <c r="X15" s="352" t="str">
        <f t="shared" si="2"/>
        <v/>
      </c>
      <c r="Y15" s="352" t="str">
        <f t="shared" si="3"/>
        <v/>
      </c>
    </row>
    <row r="16" spans="2:25" ht="18.75" x14ac:dyDescent="0.3">
      <c r="B16" s="12" t="s">
        <v>36</v>
      </c>
      <c r="C16" s="31">
        <v>0</v>
      </c>
      <c r="D16" s="31">
        <v>0</v>
      </c>
      <c r="E16" s="31">
        <v>0</v>
      </c>
      <c r="F16" s="10">
        <f t="shared" si="0"/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71">
        <v>0</v>
      </c>
      <c r="M16" s="371">
        <v>0</v>
      </c>
      <c r="N16" s="371">
        <v>0</v>
      </c>
      <c r="O16" s="371">
        <v>0</v>
      </c>
      <c r="P16" s="371">
        <v>0</v>
      </c>
      <c r="Q16" s="371">
        <v>0</v>
      </c>
      <c r="R16" s="371">
        <v>0</v>
      </c>
      <c r="S16" s="371">
        <v>0</v>
      </c>
      <c r="T16" s="371">
        <v>0</v>
      </c>
      <c r="U16" s="371">
        <v>0</v>
      </c>
      <c r="V16" s="371">
        <v>0</v>
      </c>
      <c r="W16" s="7">
        <f t="shared" si="1"/>
        <v>0</v>
      </c>
      <c r="X16" s="352" t="str">
        <f t="shared" si="2"/>
        <v/>
      </c>
      <c r="Y16" s="352" t="str">
        <f t="shared" si="3"/>
        <v/>
      </c>
    </row>
    <row r="17" spans="2:25" ht="18.75" x14ac:dyDescent="0.3">
      <c r="B17" s="12" t="s">
        <v>37</v>
      </c>
      <c r="C17" s="31">
        <v>0</v>
      </c>
      <c r="D17" s="31">
        <v>0</v>
      </c>
      <c r="E17" s="31">
        <v>0</v>
      </c>
      <c r="F17" s="10">
        <f t="shared" si="0"/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71">
        <v>0</v>
      </c>
      <c r="M17" s="371">
        <v>0</v>
      </c>
      <c r="N17" s="371">
        <v>0</v>
      </c>
      <c r="O17" s="371">
        <v>0</v>
      </c>
      <c r="P17" s="371">
        <v>0</v>
      </c>
      <c r="Q17" s="371">
        <v>0</v>
      </c>
      <c r="R17" s="371">
        <v>0</v>
      </c>
      <c r="S17" s="371">
        <v>0</v>
      </c>
      <c r="T17" s="371">
        <v>0</v>
      </c>
      <c r="U17" s="371">
        <v>0</v>
      </c>
      <c r="V17" s="371">
        <v>0</v>
      </c>
      <c r="W17" s="7">
        <f t="shared" si="1"/>
        <v>0</v>
      </c>
      <c r="X17" s="352" t="str">
        <f t="shared" si="2"/>
        <v/>
      </c>
      <c r="Y17" s="352" t="str">
        <f t="shared" si="3"/>
        <v/>
      </c>
    </row>
    <row r="18" spans="2:25" ht="18.75" x14ac:dyDescent="0.3">
      <c r="B18" s="12">
        <v>80</v>
      </c>
      <c r="C18" s="31">
        <v>0</v>
      </c>
      <c r="D18" s="31">
        <v>0</v>
      </c>
      <c r="E18" s="31">
        <v>0</v>
      </c>
      <c r="F18" s="10">
        <f t="shared" si="0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71">
        <v>0</v>
      </c>
      <c r="M18" s="371">
        <v>0</v>
      </c>
      <c r="N18" s="371">
        <v>0</v>
      </c>
      <c r="O18" s="371">
        <v>0</v>
      </c>
      <c r="P18" s="371">
        <v>0</v>
      </c>
      <c r="Q18" s="371">
        <v>0</v>
      </c>
      <c r="R18" s="371">
        <v>0</v>
      </c>
      <c r="S18" s="371">
        <v>0</v>
      </c>
      <c r="T18" s="371">
        <v>0</v>
      </c>
      <c r="U18" s="371">
        <v>0</v>
      </c>
      <c r="V18" s="371">
        <v>0</v>
      </c>
      <c r="W18" s="7">
        <f t="shared" si="1"/>
        <v>0</v>
      </c>
      <c r="X18" s="352" t="str">
        <f t="shared" si="2"/>
        <v/>
      </c>
      <c r="Y18" s="352" t="str">
        <f t="shared" si="3"/>
        <v/>
      </c>
    </row>
    <row r="19" spans="2:25" ht="18.75" x14ac:dyDescent="0.3">
      <c r="B19" s="234">
        <v>81</v>
      </c>
      <c r="C19" s="31">
        <v>0</v>
      </c>
      <c r="D19" s="31">
        <v>0</v>
      </c>
      <c r="E19" s="31">
        <v>0</v>
      </c>
      <c r="F19" s="10">
        <f t="shared" si="0"/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71">
        <v>0</v>
      </c>
      <c r="M19" s="371">
        <v>0</v>
      </c>
      <c r="N19" s="371">
        <v>0</v>
      </c>
      <c r="O19" s="371">
        <v>0</v>
      </c>
      <c r="P19" s="371">
        <v>0</v>
      </c>
      <c r="Q19" s="371">
        <v>0</v>
      </c>
      <c r="R19" s="371">
        <v>0</v>
      </c>
      <c r="S19" s="371">
        <v>0</v>
      </c>
      <c r="T19" s="371">
        <v>0</v>
      </c>
      <c r="U19" s="371">
        <v>0</v>
      </c>
      <c r="V19" s="371">
        <v>0</v>
      </c>
      <c r="W19" s="7">
        <f t="shared" si="1"/>
        <v>0</v>
      </c>
      <c r="X19" s="352" t="str">
        <f t="shared" si="2"/>
        <v/>
      </c>
      <c r="Y19" s="352" t="str">
        <f t="shared" si="3"/>
        <v/>
      </c>
    </row>
    <row r="20" spans="2:25" ht="18.75" x14ac:dyDescent="0.3">
      <c r="B20" s="11">
        <v>82</v>
      </c>
      <c r="C20" s="31">
        <v>0</v>
      </c>
      <c r="D20" s="31">
        <v>0</v>
      </c>
      <c r="E20" s="31">
        <v>0</v>
      </c>
      <c r="F20" s="10">
        <f t="shared" si="0"/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71">
        <v>0</v>
      </c>
      <c r="M20" s="371">
        <v>0</v>
      </c>
      <c r="N20" s="371">
        <v>0</v>
      </c>
      <c r="O20" s="371">
        <v>0</v>
      </c>
      <c r="P20" s="371">
        <v>0</v>
      </c>
      <c r="Q20" s="371">
        <v>0</v>
      </c>
      <c r="R20" s="371">
        <v>0</v>
      </c>
      <c r="S20" s="371">
        <v>0</v>
      </c>
      <c r="T20" s="371">
        <v>0</v>
      </c>
      <c r="U20" s="371">
        <v>0</v>
      </c>
      <c r="V20" s="371">
        <v>0</v>
      </c>
      <c r="W20" s="7">
        <f t="shared" si="1"/>
        <v>0</v>
      </c>
      <c r="X20" s="352" t="str">
        <f t="shared" si="2"/>
        <v/>
      </c>
      <c r="Y20" s="352" t="str">
        <f t="shared" si="3"/>
        <v/>
      </c>
    </row>
    <row r="21" spans="2:25" ht="18.75" x14ac:dyDescent="0.3">
      <c r="B21" s="11">
        <v>83</v>
      </c>
      <c r="C21" s="31">
        <v>0</v>
      </c>
      <c r="D21" s="31">
        <v>0</v>
      </c>
      <c r="E21" s="31">
        <v>0</v>
      </c>
      <c r="F21" s="10">
        <f t="shared" si="0"/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71">
        <v>0</v>
      </c>
      <c r="M21" s="371">
        <v>0</v>
      </c>
      <c r="N21" s="371">
        <v>0</v>
      </c>
      <c r="O21" s="371">
        <v>0</v>
      </c>
      <c r="P21" s="371">
        <v>0</v>
      </c>
      <c r="Q21" s="371">
        <v>0</v>
      </c>
      <c r="R21" s="371">
        <v>0</v>
      </c>
      <c r="S21" s="371">
        <v>0</v>
      </c>
      <c r="T21" s="371">
        <v>0</v>
      </c>
      <c r="U21" s="371">
        <v>0</v>
      </c>
      <c r="V21" s="371">
        <v>0</v>
      </c>
      <c r="W21" s="7">
        <f t="shared" si="1"/>
        <v>0</v>
      </c>
      <c r="X21" s="352" t="str">
        <f t="shared" si="2"/>
        <v/>
      </c>
      <c r="Y21" s="352" t="str">
        <f t="shared" si="3"/>
        <v/>
      </c>
    </row>
    <row r="22" spans="2:25" ht="18.75" x14ac:dyDescent="0.3">
      <c r="B22" s="11" t="s">
        <v>38</v>
      </c>
      <c r="C22" s="31">
        <v>0</v>
      </c>
      <c r="D22" s="31">
        <v>0</v>
      </c>
      <c r="E22" s="31">
        <v>0</v>
      </c>
      <c r="F22" s="10">
        <f t="shared" si="0"/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71">
        <v>0</v>
      </c>
      <c r="M22" s="371">
        <v>0</v>
      </c>
      <c r="N22" s="371">
        <v>0</v>
      </c>
      <c r="O22" s="371">
        <v>0</v>
      </c>
      <c r="P22" s="371">
        <v>0</v>
      </c>
      <c r="Q22" s="371">
        <v>0</v>
      </c>
      <c r="R22" s="371">
        <v>0</v>
      </c>
      <c r="S22" s="371">
        <v>0</v>
      </c>
      <c r="T22" s="371">
        <v>0</v>
      </c>
      <c r="U22" s="371">
        <v>0</v>
      </c>
      <c r="V22" s="371">
        <v>0</v>
      </c>
      <c r="W22" s="7">
        <f t="shared" si="1"/>
        <v>0</v>
      </c>
      <c r="X22" s="352" t="str">
        <f t="shared" si="2"/>
        <v/>
      </c>
      <c r="Y22" s="352" t="str">
        <f t="shared" si="3"/>
        <v/>
      </c>
    </row>
    <row r="23" spans="2:25" ht="18.75" x14ac:dyDescent="0.3">
      <c r="B23" s="11" t="s">
        <v>675</v>
      </c>
      <c r="C23" s="31">
        <v>0</v>
      </c>
      <c r="D23" s="31">
        <v>0</v>
      </c>
      <c r="E23" s="31">
        <v>0</v>
      </c>
      <c r="F23" s="10">
        <f t="shared" si="0"/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71">
        <v>0</v>
      </c>
      <c r="M23" s="371">
        <v>0</v>
      </c>
      <c r="N23" s="371">
        <v>0</v>
      </c>
      <c r="O23" s="371">
        <v>0</v>
      </c>
      <c r="P23" s="371">
        <v>0</v>
      </c>
      <c r="Q23" s="371">
        <v>0</v>
      </c>
      <c r="R23" s="371">
        <v>0</v>
      </c>
      <c r="S23" s="371">
        <v>0</v>
      </c>
      <c r="T23" s="371">
        <v>0</v>
      </c>
      <c r="U23" s="371">
        <v>0</v>
      </c>
      <c r="V23" s="371">
        <v>0</v>
      </c>
      <c r="W23" s="7">
        <f t="shared" si="1"/>
        <v>0</v>
      </c>
      <c r="X23" s="352" t="str">
        <f t="shared" si="2"/>
        <v/>
      </c>
      <c r="Y23" s="352" t="str">
        <f t="shared" si="3"/>
        <v/>
      </c>
    </row>
    <row r="24" spans="2:25" ht="18.75" x14ac:dyDescent="0.3">
      <c r="B24" s="11" t="s">
        <v>418</v>
      </c>
      <c r="C24" s="31">
        <v>0</v>
      </c>
      <c r="D24" s="31">
        <v>0</v>
      </c>
      <c r="E24" s="31">
        <v>0</v>
      </c>
      <c r="F24" s="10">
        <f t="shared" si="0"/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71">
        <v>0</v>
      </c>
      <c r="M24" s="371">
        <v>0</v>
      </c>
      <c r="N24" s="371">
        <v>0</v>
      </c>
      <c r="O24" s="371">
        <v>0</v>
      </c>
      <c r="P24" s="371">
        <v>0</v>
      </c>
      <c r="Q24" s="371">
        <v>0</v>
      </c>
      <c r="R24" s="371">
        <v>0</v>
      </c>
      <c r="S24" s="371">
        <v>0</v>
      </c>
      <c r="T24" s="371">
        <v>0</v>
      </c>
      <c r="U24" s="371">
        <v>0</v>
      </c>
      <c r="V24" s="371">
        <v>0</v>
      </c>
      <c r="W24" s="7">
        <f t="shared" si="1"/>
        <v>0</v>
      </c>
      <c r="X24" s="352" t="str">
        <f t="shared" si="2"/>
        <v/>
      </c>
      <c r="Y24" s="352" t="str">
        <f t="shared" si="3"/>
        <v/>
      </c>
    </row>
    <row r="25" spans="2:25" ht="18.75" x14ac:dyDescent="0.3">
      <c r="B25" s="11">
        <v>85</v>
      </c>
      <c r="C25" s="31">
        <v>0</v>
      </c>
      <c r="D25" s="31">
        <v>0</v>
      </c>
      <c r="E25" s="31">
        <v>0</v>
      </c>
      <c r="F25" s="10">
        <f t="shared" si="0"/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71">
        <v>0</v>
      </c>
      <c r="M25" s="371">
        <v>0</v>
      </c>
      <c r="N25" s="371">
        <v>0</v>
      </c>
      <c r="O25" s="371">
        <v>0</v>
      </c>
      <c r="P25" s="371">
        <v>0</v>
      </c>
      <c r="Q25" s="371">
        <v>0</v>
      </c>
      <c r="R25" s="371">
        <v>0</v>
      </c>
      <c r="S25" s="371">
        <v>0</v>
      </c>
      <c r="T25" s="371">
        <v>0</v>
      </c>
      <c r="U25" s="371">
        <v>0</v>
      </c>
      <c r="V25" s="371">
        <v>0</v>
      </c>
      <c r="W25" s="7">
        <f t="shared" si="1"/>
        <v>0</v>
      </c>
      <c r="X25" s="352" t="str">
        <f t="shared" si="2"/>
        <v/>
      </c>
      <c r="Y25" s="352" t="str">
        <f t="shared" si="3"/>
        <v/>
      </c>
    </row>
    <row r="26" spans="2:25" ht="18.75" x14ac:dyDescent="0.3">
      <c r="B26" s="12">
        <v>86</v>
      </c>
      <c r="C26" s="31">
        <v>0</v>
      </c>
      <c r="D26" s="31">
        <v>0</v>
      </c>
      <c r="E26" s="31">
        <v>0</v>
      </c>
      <c r="F26" s="10">
        <f t="shared" si="0"/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71">
        <v>0</v>
      </c>
      <c r="M26" s="371">
        <v>0</v>
      </c>
      <c r="N26" s="371">
        <v>0</v>
      </c>
      <c r="O26" s="371">
        <v>0</v>
      </c>
      <c r="P26" s="371">
        <v>0</v>
      </c>
      <c r="Q26" s="371">
        <v>0</v>
      </c>
      <c r="R26" s="371">
        <v>0</v>
      </c>
      <c r="S26" s="371">
        <v>0</v>
      </c>
      <c r="T26" s="371">
        <v>0</v>
      </c>
      <c r="U26" s="371">
        <v>0</v>
      </c>
      <c r="V26" s="371">
        <v>0</v>
      </c>
      <c r="W26" s="7">
        <f t="shared" si="1"/>
        <v>0</v>
      </c>
      <c r="X26" s="352" t="str">
        <f t="shared" si="2"/>
        <v/>
      </c>
      <c r="Y26" s="352" t="str">
        <f t="shared" si="3"/>
        <v/>
      </c>
    </row>
    <row r="27" spans="2:25" ht="18.75" x14ac:dyDescent="0.3">
      <c r="B27" s="11">
        <v>87</v>
      </c>
      <c r="C27" s="31">
        <v>0</v>
      </c>
      <c r="D27" s="31">
        <v>0</v>
      </c>
      <c r="E27" s="31">
        <v>0</v>
      </c>
      <c r="F27" s="10">
        <f t="shared" si="0"/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71">
        <v>0</v>
      </c>
      <c r="M27" s="371">
        <v>0</v>
      </c>
      <c r="N27" s="371">
        <v>0</v>
      </c>
      <c r="O27" s="371">
        <v>0</v>
      </c>
      <c r="P27" s="371">
        <v>0</v>
      </c>
      <c r="Q27" s="371">
        <v>0</v>
      </c>
      <c r="R27" s="371">
        <v>0</v>
      </c>
      <c r="S27" s="371">
        <v>0</v>
      </c>
      <c r="T27" s="371">
        <v>0</v>
      </c>
      <c r="U27" s="371">
        <v>0</v>
      </c>
      <c r="V27" s="371">
        <v>0</v>
      </c>
      <c r="W27" s="7">
        <f t="shared" si="1"/>
        <v>0</v>
      </c>
      <c r="X27" s="352" t="str">
        <f t="shared" si="2"/>
        <v/>
      </c>
      <c r="Y27" s="352" t="str">
        <f t="shared" si="3"/>
        <v/>
      </c>
    </row>
    <row r="28" spans="2:25" ht="18.75" x14ac:dyDescent="0.3">
      <c r="B28" s="11">
        <v>88</v>
      </c>
      <c r="C28" s="31">
        <v>0</v>
      </c>
      <c r="D28" s="31">
        <v>0</v>
      </c>
      <c r="E28" s="31">
        <v>0</v>
      </c>
      <c r="F28" s="10">
        <f t="shared" si="0"/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71">
        <v>0</v>
      </c>
      <c r="M28" s="371">
        <v>0</v>
      </c>
      <c r="N28" s="371">
        <v>0</v>
      </c>
      <c r="O28" s="371">
        <v>0</v>
      </c>
      <c r="P28" s="371">
        <v>0</v>
      </c>
      <c r="Q28" s="371">
        <v>0</v>
      </c>
      <c r="R28" s="371">
        <v>0</v>
      </c>
      <c r="S28" s="371">
        <v>0</v>
      </c>
      <c r="T28" s="371">
        <v>0</v>
      </c>
      <c r="U28" s="371">
        <v>0</v>
      </c>
      <c r="V28" s="371">
        <v>0</v>
      </c>
      <c r="W28" s="7">
        <f t="shared" si="1"/>
        <v>0</v>
      </c>
      <c r="X28" s="352" t="str">
        <f t="shared" si="2"/>
        <v/>
      </c>
      <c r="Y28" s="352" t="str">
        <f t="shared" si="3"/>
        <v/>
      </c>
    </row>
    <row r="29" spans="2:25" ht="18.75" x14ac:dyDescent="0.3">
      <c r="B29" s="11" t="s">
        <v>39</v>
      </c>
      <c r="C29" s="31">
        <v>0</v>
      </c>
      <c r="D29" s="31">
        <v>0</v>
      </c>
      <c r="E29" s="31">
        <v>0</v>
      </c>
      <c r="F29" s="10">
        <f t="shared" si="0"/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71">
        <v>0</v>
      </c>
      <c r="M29" s="371">
        <v>0</v>
      </c>
      <c r="N29" s="371">
        <v>0</v>
      </c>
      <c r="O29" s="371">
        <v>0</v>
      </c>
      <c r="P29" s="371">
        <v>0</v>
      </c>
      <c r="Q29" s="371">
        <v>0</v>
      </c>
      <c r="R29" s="371">
        <v>0</v>
      </c>
      <c r="S29" s="371">
        <v>0</v>
      </c>
      <c r="T29" s="371">
        <v>0</v>
      </c>
      <c r="U29" s="371">
        <v>0</v>
      </c>
      <c r="V29" s="371">
        <v>0</v>
      </c>
      <c r="W29" s="7">
        <f t="shared" si="1"/>
        <v>0</v>
      </c>
      <c r="X29" s="352" t="str">
        <f t="shared" si="2"/>
        <v/>
      </c>
      <c r="Y29" s="352" t="str">
        <f t="shared" si="3"/>
        <v/>
      </c>
    </row>
    <row r="30" spans="2:25" ht="18.75" x14ac:dyDescent="0.3">
      <c r="B30" s="11" t="s">
        <v>40</v>
      </c>
      <c r="C30" s="31">
        <v>0</v>
      </c>
      <c r="D30" s="31">
        <v>0</v>
      </c>
      <c r="E30" s="31">
        <v>0</v>
      </c>
      <c r="F30" s="10">
        <f t="shared" si="0"/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71">
        <v>0</v>
      </c>
      <c r="M30" s="371">
        <v>0</v>
      </c>
      <c r="N30" s="371">
        <v>0</v>
      </c>
      <c r="O30" s="371">
        <v>0</v>
      </c>
      <c r="P30" s="371">
        <v>0</v>
      </c>
      <c r="Q30" s="371">
        <v>0</v>
      </c>
      <c r="R30" s="371">
        <v>0</v>
      </c>
      <c r="S30" s="371">
        <v>0</v>
      </c>
      <c r="T30" s="371">
        <v>0</v>
      </c>
      <c r="U30" s="371">
        <v>0</v>
      </c>
      <c r="V30" s="371">
        <v>0</v>
      </c>
      <c r="W30" s="7">
        <f t="shared" si="1"/>
        <v>0</v>
      </c>
      <c r="X30" s="352" t="str">
        <f t="shared" si="2"/>
        <v/>
      </c>
      <c r="Y30" s="352" t="str">
        <f t="shared" si="3"/>
        <v/>
      </c>
    </row>
    <row r="31" spans="2:25" ht="18.75" x14ac:dyDescent="0.3">
      <c r="B31" s="11" t="s">
        <v>41</v>
      </c>
      <c r="C31" s="31">
        <v>0</v>
      </c>
      <c r="D31" s="31">
        <v>0</v>
      </c>
      <c r="E31" s="31">
        <v>0</v>
      </c>
      <c r="F31" s="10">
        <f t="shared" si="0"/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71">
        <v>0</v>
      </c>
      <c r="M31" s="371">
        <v>0</v>
      </c>
      <c r="N31" s="371">
        <v>0</v>
      </c>
      <c r="O31" s="371">
        <v>0</v>
      </c>
      <c r="P31" s="371">
        <v>0</v>
      </c>
      <c r="Q31" s="371">
        <v>0</v>
      </c>
      <c r="R31" s="371">
        <v>0</v>
      </c>
      <c r="S31" s="371">
        <v>0</v>
      </c>
      <c r="T31" s="371">
        <v>0</v>
      </c>
      <c r="U31" s="371">
        <v>0</v>
      </c>
      <c r="V31" s="371">
        <v>0</v>
      </c>
      <c r="W31" s="7">
        <f t="shared" si="1"/>
        <v>0</v>
      </c>
      <c r="X31" s="352" t="str">
        <f t="shared" si="2"/>
        <v/>
      </c>
      <c r="Y31" s="352" t="str">
        <f t="shared" si="3"/>
        <v/>
      </c>
    </row>
    <row r="32" spans="2:25" ht="18.75" x14ac:dyDescent="0.3">
      <c r="B32" s="11">
        <v>93</v>
      </c>
      <c r="C32" s="31">
        <v>0</v>
      </c>
      <c r="D32" s="31">
        <v>0</v>
      </c>
      <c r="E32" s="31">
        <v>0</v>
      </c>
      <c r="F32" s="10">
        <f t="shared" si="0"/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71">
        <v>0</v>
      </c>
      <c r="M32" s="371">
        <v>0</v>
      </c>
      <c r="N32" s="371">
        <v>0</v>
      </c>
      <c r="O32" s="371">
        <v>0</v>
      </c>
      <c r="P32" s="371">
        <v>0</v>
      </c>
      <c r="Q32" s="371">
        <v>0</v>
      </c>
      <c r="R32" s="371">
        <v>0</v>
      </c>
      <c r="S32" s="371">
        <v>0</v>
      </c>
      <c r="T32" s="371">
        <v>0</v>
      </c>
      <c r="U32" s="371">
        <v>0</v>
      </c>
      <c r="V32" s="371">
        <v>0</v>
      </c>
      <c r="W32" s="7">
        <f t="shared" si="1"/>
        <v>0</v>
      </c>
      <c r="X32" s="352" t="str">
        <f t="shared" si="2"/>
        <v/>
      </c>
      <c r="Y32" s="352" t="str">
        <f t="shared" si="3"/>
        <v/>
      </c>
    </row>
    <row r="33" spans="2:25" ht="18.75" x14ac:dyDescent="0.3">
      <c r="B33" s="11" t="s">
        <v>42</v>
      </c>
      <c r="C33" s="31">
        <v>0</v>
      </c>
      <c r="D33" s="31">
        <v>0</v>
      </c>
      <c r="E33" s="31">
        <v>0</v>
      </c>
      <c r="F33" s="10">
        <f t="shared" si="0"/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71">
        <v>0</v>
      </c>
      <c r="M33" s="371">
        <v>0</v>
      </c>
      <c r="N33" s="371">
        <v>0</v>
      </c>
      <c r="O33" s="371">
        <v>0</v>
      </c>
      <c r="P33" s="371">
        <v>0</v>
      </c>
      <c r="Q33" s="371">
        <v>0</v>
      </c>
      <c r="R33" s="371">
        <v>0</v>
      </c>
      <c r="S33" s="371">
        <v>0</v>
      </c>
      <c r="T33" s="371">
        <v>0</v>
      </c>
      <c r="U33" s="371">
        <v>0</v>
      </c>
      <c r="V33" s="371">
        <v>0</v>
      </c>
      <c r="W33" s="7">
        <f t="shared" si="1"/>
        <v>0</v>
      </c>
      <c r="X33" s="352" t="str">
        <f t="shared" si="2"/>
        <v/>
      </c>
      <c r="Y33" s="352" t="str">
        <f t="shared" si="3"/>
        <v/>
      </c>
    </row>
    <row r="34" spans="2:25" ht="18.75" x14ac:dyDescent="0.3">
      <c r="B34" s="11">
        <v>96</v>
      </c>
      <c r="C34" s="31">
        <v>0</v>
      </c>
      <c r="D34" s="31">
        <v>0</v>
      </c>
      <c r="E34" s="31">
        <v>0</v>
      </c>
      <c r="F34" s="10">
        <f t="shared" si="0"/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71">
        <v>0</v>
      </c>
      <c r="M34" s="371">
        <v>0</v>
      </c>
      <c r="N34" s="371">
        <v>0</v>
      </c>
      <c r="O34" s="371">
        <v>0</v>
      </c>
      <c r="P34" s="371">
        <v>0</v>
      </c>
      <c r="Q34" s="371">
        <v>0</v>
      </c>
      <c r="R34" s="371">
        <v>0</v>
      </c>
      <c r="S34" s="371">
        <v>0</v>
      </c>
      <c r="T34" s="371">
        <v>0</v>
      </c>
      <c r="U34" s="371">
        <v>0</v>
      </c>
      <c r="V34" s="371">
        <v>0</v>
      </c>
      <c r="W34" s="7">
        <f t="shared" si="1"/>
        <v>0</v>
      </c>
      <c r="X34" s="352" t="str">
        <f t="shared" si="2"/>
        <v/>
      </c>
      <c r="Y34" s="352" t="str">
        <f t="shared" si="3"/>
        <v/>
      </c>
    </row>
    <row r="35" spans="2:25" ht="18.75" x14ac:dyDescent="0.3">
      <c r="B35" s="11">
        <v>98</v>
      </c>
      <c r="C35" s="31">
        <v>0</v>
      </c>
      <c r="D35" s="31">
        <v>0</v>
      </c>
      <c r="E35" s="31">
        <v>0</v>
      </c>
      <c r="F35" s="10">
        <f t="shared" si="0"/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71">
        <v>0</v>
      </c>
      <c r="M35" s="371">
        <v>0</v>
      </c>
      <c r="N35" s="371">
        <v>0</v>
      </c>
      <c r="O35" s="371">
        <v>0</v>
      </c>
      <c r="P35" s="371">
        <v>0</v>
      </c>
      <c r="Q35" s="371">
        <v>0</v>
      </c>
      <c r="R35" s="371">
        <v>0</v>
      </c>
      <c r="S35" s="371">
        <v>0</v>
      </c>
      <c r="T35" s="371">
        <v>0</v>
      </c>
      <c r="U35" s="371">
        <v>0</v>
      </c>
      <c r="V35" s="371">
        <v>0</v>
      </c>
      <c r="W35" s="7">
        <f t="shared" si="1"/>
        <v>0</v>
      </c>
      <c r="X35" s="352" t="str">
        <f t="shared" si="2"/>
        <v/>
      </c>
      <c r="Y35" s="352" t="str">
        <f t="shared" si="3"/>
        <v/>
      </c>
    </row>
    <row r="36" spans="2:25" ht="18.75" x14ac:dyDescent="0.3">
      <c r="B36" s="11">
        <v>99</v>
      </c>
      <c r="C36" s="31">
        <v>0</v>
      </c>
      <c r="D36" s="31">
        <v>0</v>
      </c>
      <c r="E36" s="31">
        <v>0</v>
      </c>
      <c r="F36" s="10">
        <f t="shared" si="0"/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71">
        <v>0</v>
      </c>
      <c r="M36" s="371">
        <v>0</v>
      </c>
      <c r="N36" s="371">
        <v>0</v>
      </c>
      <c r="O36" s="371">
        <v>0</v>
      </c>
      <c r="P36" s="371">
        <v>0</v>
      </c>
      <c r="Q36" s="371">
        <v>0</v>
      </c>
      <c r="R36" s="371">
        <v>0</v>
      </c>
      <c r="S36" s="371">
        <v>0</v>
      </c>
      <c r="T36" s="371">
        <v>0</v>
      </c>
      <c r="U36" s="371">
        <v>0</v>
      </c>
      <c r="V36" s="371">
        <v>0</v>
      </c>
      <c r="W36" s="7">
        <f t="shared" si="1"/>
        <v>0</v>
      </c>
      <c r="X36" s="352" t="str">
        <f t="shared" si="2"/>
        <v/>
      </c>
      <c r="Y36" s="352" t="str">
        <f t="shared" si="3"/>
        <v/>
      </c>
    </row>
    <row r="37" spans="2:25" ht="18.75" x14ac:dyDescent="0.3">
      <c r="B37" s="11">
        <v>100</v>
      </c>
      <c r="C37" s="31">
        <v>0</v>
      </c>
      <c r="D37" s="31">
        <v>0</v>
      </c>
      <c r="E37" s="31">
        <v>0</v>
      </c>
      <c r="F37" s="10">
        <f t="shared" si="0"/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71">
        <v>0</v>
      </c>
      <c r="M37" s="371">
        <v>0</v>
      </c>
      <c r="N37" s="371">
        <v>0</v>
      </c>
      <c r="O37" s="371">
        <v>0</v>
      </c>
      <c r="P37" s="371">
        <v>0</v>
      </c>
      <c r="Q37" s="371">
        <v>0</v>
      </c>
      <c r="R37" s="371">
        <v>0</v>
      </c>
      <c r="S37" s="371">
        <v>0</v>
      </c>
      <c r="T37" s="371">
        <v>0</v>
      </c>
      <c r="U37" s="371">
        <v>0</v>
      </c>
      <c r="V37" s="371">
        <v>0</v>
      </c>
      <c r="W37" s="7">
        <f t="shared" si="1"/>
        <v>0</v>
      </c>
      <c r="X37" s="352" t="str">
        <f t="shared" si="2"/>
        <v/>
      </c>
      <c r="Y37" s="352" t="str">
        <f t="shared" si="3"/>
        <v/>
      </c>
    </row>
    <row r="38" spans="2:25" ht="18.75" x14ac:dyDescent="0.3">
      <c r="B38" s="11">
        <v>101</v>
      </c>
      <c r="C38" s="31">
        <v>0</v>
      </c>
      <c r="D38" s="31">
        <v>0</v>
      </c>
      <c r="E38" s="31">
        <v>0</v>
      </c>
      <c r="F38" s="10">
        <f t="shared" si="0"/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71">
        <v>0</v>
      </c>
      <c r="M38" s="371">
        <v>0</v>
      </c>
      <c r="N38" s="371">
        <v>0</v>
      </c>
      <c r="O38" s="371">
        <v>0</v>
      </c>
      <c r="P38" s="371">
        <v>0</v>
      </c>
      <c r="Q38" s="371">
        <v>0</v>
      </c>
      <c r="R38" s="371">
        <v>0</v>
      </c>
      <c r="S38" s="371">
        <v>0</v>
      </c>
      <c r="T38" s="371">
        <v>0</v>
      </c>
      <c r="U38" s="371">
        <v>0</v>
      </c>
      <c r="V38" s="371">
        <v>0</v>
      </c>
      <c r="W38" s="7">
        <f t="shared" si="1"/>
        <v>0</v>
      </c>
      <c r="X38" s="352" t="str">
        <f t="shared" si="2"/>
        <v/>
      </c>
      <c r="Y38" s="352" t="str">
        <f t="shared" si="3"/>
        <v/>
      </c>
    </row>
    <row r="39" spans="2:25" ht="18.75" x14ac:dyDescent="0.3">
      <c r="B39" s="11">
        <v>102</v>
      </c>
      <c r="C39" s="31">
        <v>0</v>
      </c>
      <c r="D39" s="31">
        <v>0</v>
      </c>
      <c r="E39" s="31">
        <v>0</v>
      </c>
      <c r="F39" s="10">
        <f t="shared" si="0"/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71">
        <v>0</v>
      </c>
      <c r="M39" s="371">
        <v>0</v>
      </c>
      <c r="N39" s="371">
        <v>0</v>
      </c>
      <c r="O39" s="371">
        <v>0</v>
      </c>
      <c r="P39" s="371">
        <v>0</v>
      </c>
      <c r="Q39" s="371">
        <v>0</v>
      </c>
      <c r="R39" s="371">
        <v>0</v>
      </c>
      <c r="S39" s="371">
        <v>0</v>
      </c>
      <c r="T39" s="371">
        <v>0</v>
      </c>
      <c r="U39" s="371">
        <v>0</v>
      </c>
      <c r="V39" s="371">
        <v>0</v>
      </c>
      <c r="W39" s="7">
        <f t="shared" si="1"/>
        <v>0</v>
      </c>
      <c r="X39" s="352" t="str">
        <f t="shared" si="2"/>
        <v/>
      </c>
      <c r="Y39" s="352" t="str">
        <f t="shared" si="3"/>
        <v/>
      </c>
    </row>
    <row r="40" spans="2:25" ht="18.75" x14ac:dyDescent="0.3">
      <c r="B40" s="11" t="s">
        <v>43</v>
      </c>
      <c r="C40" s="31">
        <v>0</v>
      </c>
      <c r="D40" s="31">
        <v>0</v>
      </c>
      <c r="E40" s="31">
        <v>0</v>
      </c>
      <c r="F40" s="10">
        <f t="shared" si="0"/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71">
        <v>0</v>
      </c>
      <c r="M40" s="371">
        <v>0</v>
      </c>
      <c r="N40" s="371">
        <v>0</v>
      </c>
      <c r="O40" s="371">
        <v>0</v>
      </c>
      <c r="P40" s="371">
        <v>0</v>
      </c>
      <c r="Q40" s="371">
        <v>0</v>
      </c>
      <c r="R40" s="371">
        <v>0</v>
      </c>
      <c r="S40" s="371">
        <v>0</v>
      </c>
      <c r="T40" s="371">
        <v>0</v>
      </c>
      <c r="U40" s="371">
        <v>0</v>
      </c>
      <c r="V40" s="371">
        <v>0</v>
      </c>
      <c r="W40" s="7">
        <f t="shared" si="1"/>
        <v>0</v>
      </c>
      <c r="X40" s="352" t="str">
        <f t="shared" si="2"/>
        <v/>
      </c>
      <c r="Y40" s="352" t="str">
        <f t="shared" si="3"/>
        <v/>
      </c>
    </row>
    <row r="41" spans="2:25" ht="18.75" x14ac:dyDescent="0.3">
      <c r="B41" s="11">
        <v>103</v>
      </c>
      <c r="C41" s="31">
        <v>0</v>
      </c>
      <c r="D41" s="31">
        <v>0</v>
      </c>
      <c r="E41" s="31">
        <v>0</v>
      </c>
      <c r="F41" s="10">
        <f t="shared" si="0"/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71">
        <v>0</v>
      </c>
      <c r="M41" s="371">
        <v>0</v>
      </c>
      <c r="N41" s="371">
        <v>0</v>
      </c>
      <c r="O41" s="371">
        <v>0</v>
      </c>
      <c r="P41" s="371">
        <v>0</v>
      </c>
      <c r="Q41" s="371">
        <v>0</v>
      </c>
      <c r="R41" s="371">
        <v>0</v>
      </c>
      <c r="S41" s="371">
        <v>0</v>
      </c>
      <c r="T41" s="371">
        <v>0</v>
      </c>
      <c r="U41" s="371">
        <v>0</v>
      </c>
      <c r="V41" s="371">
        <v>0</v>
      </c>
      <c r="W41" s="7">
        <f t="shared" si="1"/>
        <v>0</v>
      </c>
      <c r="X41" s="352" t="str">
        <f t="shared" si="2"/>
        <v/>
      </c>
      <c r="Y41" s="352" t="str">
        <f t="shared" si="3"/>
        <v/>
      </c>
    </row>
    <row r="42" spans="2:25" ht="18.75" x14ac:dyDescent="0.3">
      <c r="B42" s="11">
        <v>104</v>
      </c>
      <c r="C42" s="31">
        <v>0</v>
      </c>
      <c r="D42" s="31">
        <v>0</v>
      </c>
      <c r="E42" s="31">
        <v>0</v>
      </c>
      <c r="F42" s="10">
        <f t="shared" si="0"/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71">
        <v>0</v>
      </c>
      <c r="M42" s="371">
        <v>0</v>
      </c>
      <c r="N42" s="371">
        <v>0</v>
      </c>
      <c r="O42" s="371">
        <v>0</v>
      </c>
      <c r="P42" s="371">
        <v>0</v>
      </c>
      <c r="Q42" s="371">
        <v>0</v>
      </c>
      <c r="R42" s="371">
        <v>0</v>
      </c>
      <c r="S42" s="371">
        <v>0</v>
      </c>
      <c r="T42" s="371">
        <v>0</v>
      </c>
      <c r="U42" s="371">
        <v>0</v>
      </c>
      <c r="V42" s="371">
        <v>0</v>
      </c>
      <c r="W42" s="7">
        <f t="shared" si="1"/>
        <v>0</v>
      </c>
      <c r="X42" s="352" t="str">
        <f t="shared" si="2"/>
        <v/>
      </c>
      <c r="Y42" s="352" t="str">
        <f t="shared" si="3"/>
        <v/>
      </c>
    </row>
    <row r="43" spans="2:25" ht="18.75" x14ac:dyDescent="0.3">
      <c r="B43" s="11">
        <v>105</v>
      </c>
      <c r="C43" s="31">
        <v>0</v>
      </c>
      <c r="D43" s="31">
        <v>0</v>
      </c>
      <c r="E43" s="31">
        <v>0</v>
      </c>
      <c r="F43" s="10">
        <f t="shared" si="0"/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71">
        <v>0</v>
      </c>
      <c r="M43" s="371">
        <v>0</v>
      </c>
      <c r="N43" s="371">
        <v>0</v>
      </c>
      <c r="O43" s="371">
        <v>0</v>
      </c>
      <c r="P43" s="371">
        <v>0</v>
      </c>
      <c r="Q43" s="371">
        <v>0</v>
      </c>
      <c r="R43" s="371">
        <v>0</v>
      </c>
      <c r="S43" s="371">
        <v>0</v>
      </c>
      <c r="T43" s="371">
        <v>0</v>
      </c>
      <c r="U43" s="371">
        <v>0</v>
      </c>
      <c r="V43" s="371">
        <v>0</v>
      </c>
      <c r="W43" s="7">
        <f t="shared" si="1"/>
        <v>0</v>
      </c>
      <c r="X43" s="352" t="str">
        <f t="shared" si="2"/>
        <v/>
      </c>
      <c r="Y43" s="352" t="str">
        <f t="shared" si="3"/>
        <v/>
      </c>
    </row>
    <row r="44" spans="2:25" ht="18.75" x14ac:dyDescent="0.3">
      <c r="B44" s="11">
        <v>106</v>
      </c>
      <c r="C44" s="31">
        <v>0</v>
      </c>
      <c r="D44" s="31">
        <v>0</v>
      </c>
      <c r="E44" s="31">
        <v>0</v>
      </c>
      <c r="F44" s="10">
        <f t="shared" si="0"/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71">
        <v>0</v>
      </c>
      <c r="M44" s="371">
        <v>0</v>
      </c>
      <c r="N44" s="371">
        <v>0</v>
      </c>
      <c r="O44" s="371">
        <v>0</v>
      </c>
      <c r="P44" s="371">
        <v>0</v>
      </c>
      <c r="Q44" s="371">
        <v>0</v>
      </c>
      <c r="R44" s="371">
        <v>0</v>
      </c>
      <c r="S44" s="371">
        <v>0</v>
      </c>
      <c r="T44" s="371">
        <v>0</v>
      </c>
      <c r="U44" s="371">
        <v>0</v>
      </c>
      <c r="V44" s="371">
        <v>0</v>
      </c>
      <c r="W44" s="7">
        <f t="shared" si="1"/>
        <v>0</v>
      </c>
      <c r="X44" s="352" t="str">
        <f t="shared" si="2"/>
        <v/>
      </c>
      <c r="Y44" s="352" t="str">
        <f t="shared" si="3"/>
        <v/>
      </c>
    </row>
    <row r="45" spans="2:25" ht="18.75" x14ac:dyDescent="0.3">
      <c r="B45" s="11" t="s">
        <v>419</v>
      </c>
      <c r="C45" s="31">
        <v>0</v>
      </c>
      <c r="D45" s="31">
        <v>0</v>
      </c>
      <c r="E45" s="31">
        <v>0</v>
      </c>
      <c r="F45" s="10">
        <f t="shared" si="0"/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71">
        <v>0</v>
      </c>
      <c r="M45" s="371">
        <v>0</v>
      </c>
      <c r="N45" s="371">
        <v>0</v>
      </c>
      <c r="O45" s="371">
        <v>0</v>
      </c>
      <c r="P45" s="371">
        <v>0</v>
      </c>
      <c r="Q45" s="371">
        <v>0</v>
      </c>
      <c r="R45" s="371">
        <v>0</v>
      </c>
      <c r="S45" s="371">
        <v>0</v>
      </c>
      <c r="T45" s="371">
        <v>0</v>
      </c>
      <c r="U45" s="371">
        <v>0</v>
      </c>
      <c r="V45" s="371">
        <v>0</v>
      </c>
      <c r="W45" s="7">
        <f t="shared" si="1"/>
        <v>0</v>
      </c>
      <c r="X45" s="352" t="str">
        <f t="shared" si="2"/>
        <v/>
      </c>
      <c r="Y45" s="352" t="str">
        <f t="shared" si="3"/>
        <v/>
      </c>
    </row>
    <row r="46" spans="2:25" ht="18.75" x14ac:dyDescent="0.3">
      <c r="B46" s="11">
        <v>108</v>
      </c>
      <c r="C46" s="31">
        <v>0</v>
      </c>
      <c r="D46" s="31">
        <v>0</v>
      </c>
      <c r="E46" s="31">
        <v>0</v>
      </c>
      <c r="F46" s="10">
        <f t="shared" si="0"/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71">
        <v>0</v>
      </c>
      <c r="M46" s="371">
        <v>0</v>
      </c>
      <c r="N46" s="371">
        <v>0</v>
      </c>
      <c r="O46" s="371">
        <v>0</v>
      </c>
      <c r="P46" s="371">
        <v>0</v>
      </c>
      <c r="Q46" s="371">
        <v>0</v>
      </c>
      <c r="R46" s="371">
        <v>0</v>
      </c>
      <c r="S46" s="371">
        <v>0</v>
      </c>
      <c r="T46" s="371">
        <v>0</v>
      </c>
      <c r="U46" s="371">
        <v>0</v>
      </c>
      <c r="V46" s="371">
        <v>0</v>
      </c>
      <c r="W46" s="7">
        <f t="shared" si="1"/>
        <v>0</v>
      </c>
      <c r="X46" s="352" t="str">
        <f t="shared" si="2"/>
        <v/>
      </c>
      <c r="Y46" s="352" t="str">
        <f t="shared" si="3"/>
        <v/>
      </c>
    </row>
    <row r="47" spans="2:25" ht="18.75" x14ac:dyDescent="0.3">
      <c r="B47" s="11" t="s">
        <v>420</v>
      </c>
      <c r="C47" s="31">
        <v>0</v>
      </c>
      <c r="D47" s="31">
        <v>0</v>
      </c>
      <c r="E47" s="31">
        <v>0</v>
      </c>
      <c r="F47" s="10">
        <f t="shared" si="0"/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71">
        <v>0</v>
      </c>
      <c r="M47" s="371">
        <v>0</v>
      </c>
      <c r="N47" s="371">
        <v>0</v>
      </c>
      <c r="O47" s="371">
        <v>0</v>
      </c>
      <c r="P47" s="371">
        <v>0</v>
      </c>
      <c r="Q47" s="371">
        <v>0</v>
      </c>
      <c r="R47" s="371">
        <v>0</v>
      </c>
      <c r="S47" s="371">
        <v>0</v>
      </c>
      <c r="T47" s="371">
        <v>0</v>
      </c>
      <c r="U47" s="371">
        <v>0</v>
      </c>
      <c r="V47" s="371">
        <v>0</v>
      </c>
      <c r="W47" s="7">
        <f t="shared" si="1"/>
        <v>0</v>
      </c>
      <c r="X47" s="352" t="str">
        <f t="shared" si="2"/>
        <v/>
      </c>
      <c r="Y47" s="352" t="str">
        <f t="shared" si="3"/>
        <v/>
      </c>
    </row>
    <row r="48" spans="2:25" ht="18.75" x14ac:dyDescent="0.3">
      <c r="B48" s="11">
        <v>109</v>
      </c>
      <c r="C48" s="31">
        <v>0</v>
      </c>
      <c r="D48" s="31">
        <v>0</v>
      </c>
      <c r="E48" s="31">
        <v>0</v>
      </c>
      <c r="F48" s="10">
        <f t="shared" si="0"/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71">
        <v>0</v>
      </c>
      <c r="M48" s="371">
        <v>0</v>
      </c>
      <c r="N48" s="371">
        <v>0</v>
      </c>
      <c r="O48" s="371">
        <v>0</v>
      </c>
      <c r="P48" s="371">
        <v>0</v>
      </c>
      <c r="Q48" s="371">
        <v>0</v>
      </c>
      <c r="R48" s="371">
        <v>0</v>
      </c>
      <c r="S48" s="371">
        <v>0</v>
      </c>
      <c r="T48" s="371">
        <v>0</v>
      </c>
      <c r="U48" s="371">
        <v>0</v>
      </c>
      <c r="V48" s="371">
        <v>0</v>
      </c>
      <c r="W48" s="7">
        <f t="shared" si="1"/>
        <v>0</v>
      </c>
      <c r="X48" s="352" t="str">
        <f t="shared" si="2"/>
        <v/>
      </c>
      <c r="Y48" s="352" t="str">
        <f t="shared" si="3"/>
        <v/>
      </c>
    </row>
    <row r="49" spans="2:25" ht="18.75" x14ac:dyDescent="0.3">
      <c r="B49" s="11" t="s">
        <v>44</v>
      </c>
      <c r="C49" s="31">
        <v>0</v>
      </c>
      <c r="D49" s="31">
        <v>0</v>
      </c>
      <c r="E49" s="31">
        <v>0</v>
      </c>
      <c r="F49" s="10">
        <f t="shared" si="0"/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71">
        <v>0</v>
      </c>
      <c r="M49" s="371">
        <v>0</v>
      </c>
      <c r="N49" s="371">
        <v>0</v>
      </c>
      <c r="O49" s="371">
        <v>0</v>
      </c>
      <c r="P49" s="371">
        <v>0</v>
      </c>
      <c r="Q49" s="371">
        <v>0</v>
      </c>
      <c r="R49" s="371">
        <v>0</v>
      </c>
      <c r="S49" s="371">
        <v>0</v>
      </c>
      <c r="T49" s="371">
        <v>0</v>
      </c>
      <c r="U49" s="371">
        <v>0</v>
      </c>
      <c r="V49" s="371">
        <v>0</v>
      </c>
      <c r="W49" s="7">
        <f t="shared" si="1"/>
        <v>0</v>
      </c>
      <c r="X49" s="352" t="str">
        <f t="shared" si="2"/>
        <v/>
      </c>
      <c r="Y49" s="352" t="str">
        <f t="shared" si="3"/>
        <v/>
      </c>
    </row>
    <row r="50" spans="2:25" ht="18.75" x14ac:dyDescent="0.3">
      <c r="B50" s="11" t="s">
        <v>45</v>
      </c>
      <c r="C50" s="31">
        <v>0</v>
      </c>
      <c r="D50" s="31">
        <v>0</v>
      </c>
      <c r="E50" s="31">
        <v>0</v>
      </c>
      <c r="F50" s="10">
        <f t="shared" si="0"/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71">
        <v>0</v>
      </c>
      <c r="M50" s="371">
        <v>0</v>
      </c>
      <c r="N50" s="371">
        <v>0</v>
      </c>
      <c r="O50" s="371">
        <v>0</v>
      </c>
      <c r="P50" s="371">
        <v>0</v>
      </c>
      <c r="Q50" s="371">
        <v>0</v>
      </c>
      <c r="R50" s="371">
        <v>0</v>
      </c>
      <c r="S50" s="371">
        <v>0</v>
      </c>
      <c r="T50" s="371">
        <v>0</v>
      </c>
      <c r="U50" s="371">
        <v>0</v>
      </c>
      <c r="V50" s="371">
        <v>0</v>
      </c>
      <c r="W50" s="7">
        <f t="shared" si="1"/>
        <v>0</v>
      </c>
      <c r="X50" s="352" t="str">
        <f t="shared" si="2"/>
        <v/>
      </c>
      <c r="Y50" s="352" t="str">
        <f t="shared" si="3"/>
        <v/>
      </c>
    </row>
    <row r="51" spans="2:25" ht="18.75" x14ac:dyDescent="0.3">
      <c r="B51" s="11" t="s">
        <v>405</v>
      </c>
      <c r="C51" s="31">
        <v>0</v>
      </c>
      <c r="D51" s="31">
        <v>0</v>
      </c>
      <c r="E51" s="31">
        <v>0</v>
      </c>
      <c r="F51" s="10">
        <f t="shared" si="0"/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71">
        <v>0</v>
      </c>
      <c r="M51" s="371">
        <v>0</v>
      </c>
      <c r="N51" s="371">
        <v>0</v>
      </c>
      <c r="O51" s="371">
        <v>0</v>
      </c>
      <c r="P51" s="371">
        <v>0</v>
      </c>
      <c r="Q51" s="371">
        <v>0</v>
      </c>
      <c r="R51" s="371">
        <v>0</v>
      </c>
      <c r="S51" s="371">
        <v>0</v>
      </c>
      <c r="T51" s="371">
        <v>0</v>
      </c>
      <c r="U51" s="371">
        <v>0</v>
      </c>
      <c r="V51" s="371">
        <v>0</v>
      </c>
      <c r="W51" s="7">
        <f t="shared" si="1"/>
        <v>0</v>
      </c>
      <c r="X51" s="352" t="str">
        <f t="shared" si="2"/>
        <v/>
      </c>
      <c r="Y51" s="352" t="str">
        <f t="shared" si="3"/>
        <v/>
      </c>
    </row>
    <row r="52" spans="2:25" ht="18.75" x14ac:dyDescent="0.3">
      <c r="B52" s="11" t="s">
        <v>46</v>
      </c>
      <c r="C52" s="31">
        <v>0</v>
      </c>
      <c r="D52" s="31">
        <v>0</v>
      </c>
      <c r="E52" s="31">
        <v>0</v>
      </c>
      <c r="F52" s="10">
        <f t="shared" si="0"/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71">
        <v>0</v>
      </c>
      <c r="M52" s="371">
        <v>0</v>
      </c>
      <c r="N52" s="371">
        <v>0</v>
      </c>
      <c r="O52" s="371">
        <v>0</v>
      </c>
      <c r="P52" s="371">
        <v>0</v>
      </c>
      <c r="Q52" s="371">
        <v>0</v>
      </c>
      <c r="R52" s="371">
        <v>0</v>
      </c>
      <c r="S52" s="371">
        <v>0</v>
      </c>
      <c r="T52" s="371">
        <v>0</v>
      </c>
      <c r="U52" s="371">
        <v>0</v>
      </c>
      <c r="V52" s="371">
        <v>0</v>
      </c>
      <c r="W52" s="7">
        <f t="shared" si="1"/>
        <v>0</v>
      </c>
      <c r="X52" s="352" t="str">
        <f t="shared" si="2"/>
        <v/>
      </c>
      <c r="Y52" s="352" t="str">
        <f t="shared" si="3"/>
        <v/>
      </c>
    </row>
    <row r="53" spans="2:25" ht="18.75" x14ac:dyDescent="0.3">
      <c r="B53" s="11" t="s">
        <v>47</v>
      </c>
      <c r="C53" s="31">
        <v>0</v>
      </c>
      <c r="D53" s="31">
        <v>0</v>
      </c>
      <c r="E53" s="31">
        <v>0</v>
      </c>
      <c r="F53" s="10">
        <f t="shared" si="0"/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71">
        <v>0</v>
      </c>
      <c r="M53" s="371">
        <v>0</v>
      </c>
      <c r="N53" s="371">
        <v>0</v>
      </c>
      <c r="O53" s="371">
        <v>0</v>
      </c>
      <c r="P53" s="371">
        <v>0</v>
      </c>
      <c r="Q53" s="371">
        <v>0</v>
      </c>
      <c r="R53" s="371">
        <v>0</v>
      </c>
      <c r="S53" s="371">
        <v>0</v>
      </c>
      <c r="T53" s="371">
        <v>0</v>
      </c>
      <c r="U53" s="371">
        <v>0</v>
      </c>
      <c r="V53" s="371">
        <v>0</v>
      </c>
      <c r="W53" s="7">
        <f t="shared" si="1"/>
        <v>0</v>
      </c>
      <c r="X53" s="352" t="str">
        <f t="shared" si="2"/>
        <v/>
      </c>
      <c r="Y53" s="352" t="str">
        <f t="shared" si="3"/>
        <v/>
      </c>
    </row>
    <row r="54" spans="2:25" ht="18.75" x14ac:dyDescent="0.3">
      <c r="B54" s="11" t="s">
        <v>406</v>
      </c>
      <c r="C54" s="31">
        <v>0</v>
      </c>
      <c r="D54" s="31">
        <v>0</v>
      </c>
      <c r="E54" s="31">
        <v>0</v>
      </c>
      <c r="F54" s="10">
        <f t="shared" si="0"/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71">
        <v>0</v>
      </c>
      <c r="M54" s="371">
        <v>0</v>
      </c>
      <c r="N54" s="371">
        <v>0</v>
      </c>
      <c r="O54" s="371">
        <v>0</v>
      </c>
      <c r="P54" s="371">
        <v>0</v>
      </c>
      <c r="Q54" s="371">
        <v>0</v>
      </c>
      <c r="R54" s="371">
        <v>0</v>
      </c>
      <c r="S54" s="371">
        <v>0</v>
      </c>
      <c r="T54" s="371">
        <v>0</v>
      </c>
      <c r="U54" s="371">
        <v>0</v>
      </c>
      <c r="V54" s="371">
        <v>0</v>
      </c>
      <c r="W54" s="7">
        <f t="shared" si="1"/>
        <v>0</v>
      </c>
      <c r="X54" s="352" t="str">
        <f t="shared" si="2"/>
        <v/>
      </c>
      <c r="Y54" s="352" t="str">
        <f t="shared" si="3"/>
        <v/>
      </c>
    </row>
    <row r="55" spans="2:25" ht="18.75" x14ac:dyDescent="0.3">
      <c r="B55" s="11" t="s">
        <v>407</v>
      </c>
      <c r="C55" s="31">
        <v>0</v>
      </c>
      <c r="D55" s="31">
        <v>0</v>
      </c>
      <c r="E55" s="31">
        <v>0</v>
      </c>
      <c r="F55" s="10">
        <f t="shared" si="0"/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71">
        <v>0</v>
      </c>
      <c r="M55" s="371">
        <v>0</v>
      </c>
      <c r="N55" s="371">
        <v>0</v>
      </c>
      <c r="O55" s="371">
        <v>0</v>
      </c>
      <c r="P55" s="371">
        <v>0</v>
      </c>
      <c r="Q55" s="371">
        <v>0</v>
      </c>
      <c r="R55" s="371">
        <v>0</v>
      </c>
      <c r="S55" s="371">
        <v>0</v>
      </c>
      <c r="T55" s="371">
        <v>0</v>
      </c>
      <c r="U55" s="371">
        <v>0</v>
      </c>
      <c r="V55" s="371">
        <v>0</v>
      </c>
      <c r="W55" s="7">
        <f t="shared" si="1"/>
        <v>0</v>
      </c>
      <c r="X55" s="352" t="str">
        <f t="shared" si="2"/>
        <v/>
      </c>
      <c r="Y55" s="352" t="str">
        <f t="shared" si="3"/>
        <v/>
      </c>
    </row>
    <row r="56" spans="2:25" ht="18.75" x14ac:dyDescent="0.3">
      <c r="B56" s="11">
        <v>111</v>
      </c>
      <c r="C56" s="31">
        <v>0</v>
      </c>
      <c r="D56" s="31">
        <v>0</v>
      </c>
      <c r="E56" s="31">
        <v>0</v>
      </c>
      <c r="F56" s="10">
        <f t="shared" si="0"/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71">
        <v>0</v>
      </c>
      <c r="M56" s="371">
        <v>0</v>
      </c>
      <c r="N56" s="371">
        <v>0</v>
      </c>
      <c r="O56" s="371">
        <v>0</v>
      </c>
      <c r="P56" s="371">
        <v>0</v>
      </c>
      <c r="Q56" s="371">
        <v>0</v>
      </c>
      <c r="R56" s="371">
        <v>0</v>
      </c>
      <c r="S56" s="371">
        <v>0</v>
      </c>
      <c r="T56" s="371">
        <v>0</v>
      </c>
      <c r="U56" s="371">
        <v>0</v>
      </c>
      <c r="V56" s="371">
        <v>0</v>
      </c>
      <c r="W56" s="7">
        <f t="shared" si="1"/>
        <v>0</v>
      </c>
      <c r="X56" s="352" t="str">
        <f t="shared" si="2"/>
        <v/>
      </c>
      <c r="Y56" s="352" t="str">
        <f t="shared" si="3"/>
        <v/>
      </c>
    </row>
    <row r="57" spans="2:25" ht="18.75" x14ac:dyDescent="0.3">
      <c r="B57" s="11">
        <v>113</v>
      </c>
      <c r="C57" s="31">
        <v>0</v>
      </c>
      <c r="D57" s="31">
        <v>0</v>
      </c>
      <c r="E57" s="31">
        <v>0</v>
      </c>
      <c r="F57" s="10">
        <f t="shared" si="0"/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71">
        <v>0</v>
      </c>
      <c r="M57" s="371">
        <v>0</v>
      </c>
      <c r="N57" s="371">
        <v>0</v>
      </c>
      <c r="O57" s="371">
        <v>0</v>
      </c>
      <c r="P57" s="371">
        <v>0</v>
      </c>
      <c r="Q57" s="371">
        <v>0</v>
      </c>
      <c r="R57" s="371">
        <v>0</v>
      </c>
      <c r="S57" s="371">
        <v>0</v>
      </c>
      <c r="T57" s="371">
        <v>0</v>
      </c>
      <c r="U57" s="371">
        <v>0</v>
      </c>
      <c r="V57" s="371">
        <v>0</v>
      </c>
      <c r="W57" s="7">
        <f t="shared" si="1"/>
        <v>0</v>
      </c>
      <c r="X57" s="352" t="str">
        <f t="shared" si="2"/>
        <v/>
      </c>
      <c r="Y57" s="352" t="str">
        <f t="shared" si="3"/>
        <v/>
      </c>
    </row>
    <row r="58" spans="2:25" ht="18.75" x14ac:dyDescent="0.3">
      <c r="B58" s="11">
        <v>114</v>
      </c>
      <c r="C58" s="31">
        <v>0</v>
      </c>
      <c r="D58" s="31">
        <v>0</v>
      </c>
      <c r="E58" s="31">
        <v>0</v>
      </c>
      <c r="F58" s="10">
        <f t="shared" si="0"/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71">
        <v>0</v>
      </c>
      <c r="M58" s="371">
        <v>0</v>
      </c>
      <c r="N58" s="371">
        <v>0</v>
      </c>
      <c r="O58" s="371">
        <v>0</v>
      </c>
      <c r="P58" s="371">
        <v>0</v>
      </c>
      <c r="Q58" s="371">
        <v>0</v>
      </c>
      <c r="R58" s="371">
        <v>0</v>
      </c>
      <c r="S58" s="371">
        <v>0</v>
      </c>
      <c r="T58" s="371">
        <v>0</v>
      </c>
      <c r="U58" s="371">
        <v>0</v>
      </c>
      <c r="V58" s="371">
        <v>0</v>
      </c>
      <c r="W58" s="7">
        <f t="shared" si="1"/>
        <v>0</v>
      </c>
      <c r="X58" s="352" t="str">
        <f t="shared" si="2"/>
        <v/>
      </c>
      <c r="Y58" s="352" t="str">
        <f t="shared" si="3"/>
        <v/>
      </c>
    </row>
    <row r="59" spans="2:25" ht="18.75" x14ac:dyDescent="0.3">
      <c r="B59" s="11">
        <v>115</v>
      </c>
      <c r="C59" s="31">
        <v>0</v>
      </c>
      <c r="D59" s="31">
        <v>0</v>
      </c>
      <c r="E59" s="31">
        <v>0</v>
      </c>
      <c r="F59" s="10">
        <f t="shared" si="0"/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71">
        <v>0</v>
      </c>
      <c r="M59" s="371">
        <v>0</v>
      </c>
      <c r="N59" s="371">
        <v>0</v>
      </c>
      <c r="O59" s="371">
        <v>0</v>
      </c>
      <c r="P59" s="371">
        <v>0</v>
      </c>
      <c r="Q59" s="371">
        <v>0</v>
      </c>
      <c r="R59" s="371">
        <v>0</v>
      </c>
      <c r="S59" s="371">
        <v>0</v>
      </c>
      <c r="T59" s="371">
        <v>0</v>
      </c>
      <c r="U59" s="371">
        <v>0</v>
      </c>
      <c r="V59" s="371">
        <v>0</v>
      </c>
      <c r="W59" s="7">
        <f t="shared" si="1"/>
        <v>0</v>
      </c>
      <c r="X59" s="352" t="str">
        <f t="shared" si="2"/>
        <v/>
      </c>
      <c r="Y59" s="352" t="str">
        <f t="shared" si="3"/>
        <v/>
      </c>
    </row>
    <row r="60" spans="2:25" ht="18.75" x14ac:dyDescent="0.3">
      <c r="B60" s="11" t="s">
        <v>421</v>
      </c>
      <c r="C60" s="31">
        <v>0</v>
      </c>
      <c r="D60" s="31">
        <v>0</v>
      </c>
      <c r="E60" s="31">
        <v>0</v>
      </c>
      <c r="F60" s="10">
        <f t="shared" si="0"/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71">
        <v>0</v>
      </c>
      <c r="M60" s="371">
        <v>0</v>
      </c>
      <c r="N60" s="371">
        <v>0</v>
      </c>
      <c r="O60" s="371">
        <v>0</v>
      </c>
      <c r="P60" s="371">
        <v>0</v>
      </c>
      <c r="Q60" s="371">
        <v>0</v>
      </c>
      <c r="R60" s="371">
        <v>0</v>
      </c>
      <c r="S60" s="371">
        <v>0</v>
      </c>
      <c r="T60" s="371">
        <v>0</v>
      </c>
      <c r="U60" s="371">
        <v>0</v>
      </c>
      <c r="V60" s="371">
        <v>0</v>
      </c>
      <c r="W60" s="7">
        <f t="shared" si="1"/>
        <v>0</v>
      </c>
      <c r="X60" s="352" t="str">
        <f t="shared" si="2"/>
        <v/>
      </c>
      <c r="Y60" s="352" t="str">
        <f t="shared" si="3"/>
        <v/>
      </c>
    </row>
    <row r="61" spans="2:25" ht="18.75" x14ac:dyDescent="0.3">
      <c r="B61" s="11">
        <v>118</v>
      </c>
      <c r="C61" s="31">
        <v>0</v>
      </c>
      <c r="D61" s="31">
        <v>0</v>
      </c>
      <c r="E61" s="31">
        <v>0</v>
      </c>
      <c r="F61" s="10">
        <f t="shared" si="0"/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71">
        <v>0</v>
      </c>
      <c r="M61" s="371">
        <v>0</v>
      </c>
      <c r="N61" s="371">
        <v>0</v>
      </c>
      <c r="O61" s="371">
        <v>0</v>
      </c>
      <c r="P61" s="371">
        <v>0</v>
      </c>
      <c r="Q61" s="371">
        <v>0</v>
      </c>
      <c r="R61" s="371">
        <v>0</v>
      </c>
      <c r="S61" s="371">
        <v>0</v>
      </c>
      <c r="T61" s="371">
        <v>0</v>
      </c>
      <c r="U61" s="371">
        <v>0</v>
      </c>
      <c r="V61" s="371">
        <v>0</v>
      </c>
      <c r="W61" s="7">
        <f t="shared" si="1"/>
        <v>0</v>
      </c>
      <c r="X61" s="352" t="str">
        <f t="shared" si="2"/>
        <v/>
      </c>
      <c r="Y61" s="352" t="str">
        <f t="shared" si="3"/>
        <v/>
      </c>
    </row>
    <row r="62" spans="2:25" ht="18.75" x14ac:dyDescent="0.3">
      <c r="B62" s="11" t="s">
        <v>422</v>
      </c>
      <c r="C62" s="31">
        <v>1</v>
      </c>
      <c r="D62" s="31">
        <v>0</v>
      </c>
      <c r="E62" s="31">
        <v>0</v>
      </c>
      <c r="F62" s="10">
        <f t="shared" si="0"/>
        <v>1</v>
      </c>
      <c r="G62" s="31">
        <v>0</v>
      </c>
      <c r="H62" s="31">
        <v>0</v>
      </c>
      <c r="I62" s="31">
        <v>0</v>
      </c>
      <c r="J62" s="31">
        <v>0</v>
      </c>
      <c r="K62" s="31">
        <v>1</v>
      </c>
      <c r="L62" s="371">
        <v>0</v>
      </c>
      <c r="M62" s="371">
        <v>1</v>
      </c>
      <c r="N62" s="371">
        <v>0</v>
      </c>
      <c r="O62" s="371">
        <v>0</v>
      </c>
      <c r="P62" s="371">
        <v>0</v>
      </c>
      <c r="Q62" s="371">
        <v>0</v>
      </c>
      <c r="R62" s="371">
        <v>0</v>
      </c>
      <c r="S62" s="371">
        <v>0</v>
      </c>
      <c r="T62" s="371">
        <v>0</v>
      </c>
      <c r="U62" s="371">
        <v>0</v>
      </c>
      <c r="V62" s="371">
        <v>0</v>
      </c>
      <c r="W62" s="7">
        <f t="shared" si="1"/>
        <v>1</v>
      </c>
      <c r="X62" s="352" t="str">
        <f t="shared" si="2"/>
        <v/>
      </c>
      <c r="Y62" s="352" t="str">
        <f t="shared" si="3"/>
        <v/>
      </c>
    </row>
    <row r="63" spans="2:25" ht="18.75" x14ac:dyDescent="0.3">
      <c r="B63" s="11">
        <v>124</v>
      </c>
      <c r="C63" s="31">
        <v>0</v>
      </c>
      <c r="D63" s="31">
        <v>0</v>
      </c>
      <c r="E63" s="31">
        <v>0</v>
      </c>
      <c r="F63" s="10">
        <f t="shared" si="0"/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71">
        <v>0</v>
      </c>
      <c r="M63" s="371">
        <v>0</v>
      </c>
      <c r="N63" s="371">
        <v>0</v>
      </c>
      <c r="O63" s="371">
        <v>0</v>
      </c>
      <c r="P63" s="371">
        <v>0</v>
      </c>
      <c r="Q63" s="371">
        <v>0</v>
      </c>
      <c r="R63" s="371">
        <v>0</v>
      </c>
      <c r="S63" s="371">
        <v>0</v>
      </c>
      <c r="T63" s="371">
        <v>0</v>
      </c>
      <c r="U63" s="371">
        <v>0</v>
      </c>
      <c r="V63" s="371">
        <v>0</v>
      </c>
      <c r="W63" s="7">
        <f t="shared" si="1"/>
        <v>0</v>
      </c>
      <c r="X63" s="352" t="str">
        <f t="shared" si="2"/>
        <v/>
      </c>
      <c r="Y63" s="352" t="str">
        <f t="shared" si="3"/>
        <v/>
      </c>
    </row>
    <row r="64" spans="2:25" ht="18.75" x14ac:dyDescent="0.3">
      <c r="B64" s="11" t="s">
        <v>48</v>
      </c>
      <c r="C64" s="31">
        <v>0</v>
      </c>
      <c r="D64" s="31">
        <v>0</v>
      </c>
      <c r="E64" s="31">
        <v>0</v>
      </c>
      <c r="F64" s="10">
        <f t="shared" si="0"/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71">
        <v>0</v>
      </c>
      <c r="M64" s="371">
        <v>0</v>
      </c>
      <c r="N64" s="371">
        <v>0</v>
      </c>
      <c r="O64" s="371">
        <v>0</v>
      </c>
      <c r="P64" s="371">
        <v>0</v>
      </c>
      <c r="Q64" s="371">
        <v>0</v>
      </c>
      <c r="R64" s="371">
        <v>0</v>
      </c>
      <c r="S64" s="371">
        <v>0</v>
      </c>
      <c r="T64" s="371">
        <v>0</v>
      </c>
      <c r="U64" s="371">
        <v>0</v>
      </c>
      <c r="V64" s="371">
        <v>0</v>
      </c>
      <c r="W64" s="7">
        <f t="shared" si="1"/>
        <v>0</v>
      </c>
      <c r="X64" s="352" t="str">
        <f t="shared" si="2"/>
        <v/>
      </c>
      <c r="Y64" s="352" t="str">
        <f t="shared" si="3"/>
        <v/>
      </c>
    </row>
    <row r="65" spans="2:25" ht="18.75" x14ac:dyDescent="0.3">
      <c r="B65" s="11" t="s">
        <v>676</v>
      </c>
      <c r="C65" s="31">
        <v>0</v>
      </c>
      <c r="D65" s="31">
        <v>0</v>
      </c>
      <c r="E65" s="31">
        <v>0</v>
      </c>
      <c r="F65" s="10">
        <f t="shared" si="0"/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71">
        <v>0</v>
      </c>
      <c r="M65" s="371">
        <v>0</v>
      </c>
      <c r="N65" s="371">
        <v>0</v>
      </c>
      <c r="O65" s="371">
        <v>0</v>
      </c>
      <c r="P65" s="371">
        <v>0</v>
      </c>
      <c r="Q65" s="371">
        <v>0</v>
      </c>
      <c r="R65" s="371">
        <v>0</v>
      </c>
      <c r="S65" s="371">
        <v>0</v>
      </c>
      <c r="T65" s="371">
        <v>0</v>
      </c>
      <c r="U65" s="371">
        <v>0</v>
      </c>
      <c r="V65" s="371">
        <v>0</v>
      </c>
      <c r="W65" s="7">
        <f t="shared" si="1"/>
        <v>0</v>
      </c>
      <c r="X65" s="352" t="str">
        <f t="shared" si="2"/>
        <v/>
      </c>
      <c r="Y65" s="352" t="str">
        <f t="shared" si="3"/>
        <v/>
      </c>
    </row>
    <row r="66" spans="2:25" ht="18.75" x14ac:dyDescent="0.3">
      <c r="B66" s="11" t="s">
        <v>49</v>
      </c>
      <c r="C66" s="31">
        <v>0</v>
      </c>
      <c r="D66" s="31">
        <v>0</v>
      </c>
      <c r="E66" s="31">
        <v>0</v>
      </c>
      <c r="F66" s="10">
        <f t="shared" si="0"/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71">
        <v>0</v>
      </c>
      <c r="M66" s="371">
        <v>0</v>
      </c>
      <c r="N66" s="371">
        <v>0</v>
      </c>
      <c r="O66" s="371">
        <v>0</v>
      </c>
      <c r="P66" s="371">
        <v>0</v>
      </c>
      <c r="Q66" s="371">
        <v>0</v>
      </c>
      <c r="R66" s="371">
        <v>0</v>
      </c>
      <c r="S66" s="371">
        <v>0</v>
      </c>
      <c r="T66" s="371">
        <v>0</v>
      </c>
      <c r="U66" s="371">
        <v>0</v>
      </c>
      <c r="V66" s="371">
        <v>0</v>
      </c>
      <c r="W66" s="7">
        <f t="shared" si="1"/>
        <v>0</v>
      </c>
      <c r="X66" s="352" t="str">
        <f t="shared" si="2"/>
        <v/>
      </c>
      <c r="Y66" s="352" t="str">
        <f t="shared" si="3"/>
        <v/>
      </c>
    </row>
    <row r="67" spans="2:25" ht="18.75" x14ac:dyDescent="0.3">
      <c r="B67" s="11" t="s">
        <v>423</v>
      </c>
      <c r="C67" s="31">
        <v>0</v>
      </c>
      <c r="D67" s="31">
        <v>0</v>
      </c>
      <c r="E67" s="31">
        <v>0</v>
      </c>
      <c r="F67" s="10">
        <f t="shared" si="0"/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71">
        <v>0</v>
      </c>
      <c r="M67" s="371">
        <v>0</v>
      </c>
      <c r="N67" s="371">
        <v>0</v>
      </c>
      <c r="O67" s="371">
        <v>0</v>
      </c>
      <c r="P67" s="371">
        <v>0</v>
      </c>
      <c r="Q67" s="371">
        <v>0</v>
      </c>
      <c r="R67" s="371">
        <v>0</v>
      </c>
      <c r="S67" s="371">
        <v>0</v>
      </c>
      <c r="T67" s="371">
        <v>0</v>
      </c>
      <c r="U67" s="371">
        <v>0</v>
      </c>
      <c r="V67" s="371">
        <v>0</v>
      </c>
      <c r="W67" s="7">
        <f t="shared" si="1"/>
        <v>0</v>
      </c>
      <c r="X67" s="352" t="str">
        <f t="shared" si="2"/>
        <v/>
      </c>
      <c r="Y67" s="352" t="str">
        <f t="shared" si="3"/>
        <v/>
      </c>
    </row>
    <row r="68" spans="2:25" ht="18.75" x14ac:dyDescent="0.3">
      <c r="B68" s="11">
        <v>129</v>
      </c>
      <c r="C68" s="31">
        <v>0</v>
      </c>
      <c r="D68" s="31">
        <v>0</v>
      </c>
      <c r="E68" s="31">
        <v>0</v>
      </c>
      <c r="F68" s="10">
        <f t="shared" si="0"/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71">
        <v>0</v>
      </c>
      <c r="M68" s="371">
        <v>0</v>
      </c>
      <c r="N68" s="371">
        <v>0</v>
      </c>
      <c r="O68" s="371">
        <v>0</v>
      </c>
      <c r="P68" s="371">
        <v>0</v>
      </c>
      <c r="Q68" s="371">
        <v>0</v>
      </c>
      <c r="R68" s="371">
        <v>0</v>
      </c>
      <c r="S68" s="371">
        <v>0</v>
      </c>
      <c r="T68" s="371">
        <v>0</v>
      </c>
      <c r="U68" s="371">
        <v>0</v>
      </c>
      <c r="V68" s="371">
        <v>0</v>
      </c>
      <c r="W68" s="7">
        <f t="shared" si="1"/>
        <v>0</v>
      </c>
      <c r="X68" s="352" t="str">
        <f t="shared" si="2"/>
        <v/>
      </c>
      <c r="Y68" s="352" t="str">
        <f t="shared" si="3"/>
        <v/>
      </c>
    </row>
    <row r="69" spans="2:25" ht="18.75" x14ac:dyDescent="0.3">
      <c r="B69" s="11" t="s">
        <v>677</v>
      </c>
      <c r="C69" s="31">
        <v>0</v>
      </c>
      <c r="D69" s="31">
        <v>0</v>
      </c>
      <c r="E69" s="31">
        <v>0</v>
      </c>
      <c r="F69" s="10">
        <f t="shared" si="0"/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71">
        <v>0</v>
      </c>
      <c r="M69" s="371">
        <v>0</v>
      </c>
      <c r="N69" s="371">
        <v>0</v>
      </c>
      <c r="O69" s="371">
        <v>0</v>
      </c>
      <c r="P69" s="371">
        <v>0</v>
      </c>
      <c r="Q69" s="371">
        <v>0</v>
      </c>
      <c r="R69" s="371">
        <v>0</v>
      </c>
      <c r="S69" s="371">
        <v>0</v>
      </c>
      <c r="T69" s="371">
        <v>0</v>
      </c>
      <c r="U69" s="371">
        <v>0</v>
      </c>
      <c r="V69" s="371">
        <v>0</v>
      </c>
      <c r="W69" s="7">
        <f t="shared" si="1"/>
        <v>0</v>
      </c>
      <c r="X69" s="352" t="str">
        <f t="shared" si="2"/>
        <v/>
      </c>
      <c r="Y69" s="352" t="str">
        <f t="shared" si="3"/>
        <v/>
      </c>
    </row>
    <row r="70" spans="2:25" ht="18.75" x14ac:dyDescent="0.3">
      <c r="B70" s="11">
        <v>131</v>
      </c>
      <c r="C70" s="31">
        <v>0</v>
      </c>
      <c r="D70" s="31">
        <v>0</v>
      </c>
      <c r="E70" s="31">
        <v>0</v>
      </c>
      <c r="F70" s="10">
        <f t="shared" si="0"/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71">
        <v>0</v>
      </c>
      <c r="M70" s="371">
        <v>0</v>
      </c>
      <c r="N70" s="371">
        <v>0</v>
      </c>
      <c r="O70" s="371">
        <v>0</v>
      </c>
      <c r="P70" s="371">
        <v>0</v>
      </c>
      <c r="Q70" s="371">
        <v>0</v>
      </c>
      <c r="R70" s="371">
        <v>0</v>
      </c>
      <c r="S70" s="371">
        <v>0</v>
      </c>
      <c r="T70" s="371">
        <v>0</v>
      </c>
      <c r="U70" s="371">
        <v>0</v>
      </c>
      <c r="V70" s="371">
        <v>0</v>
      </c>
      <c r="W70" s="7">
        <f t="shared" si="1"/>
        <v>0</v>
      </c>
      <c r="X70" s="352" t="str">
        <f t="shared" si="2"/>
        <v/>
      </c>
      <c r="Y70" s="352" t="str">
        <f t="shared" si="3"/>
        <v/>
      </c>
    </row>
    <row r="71" spans="2:25" ht="18.75" x14ac:dyDescent="0.3">
      <c r="B71" s="11">
        <v>132</v>
      </c>
      <c r="C71" s="31">
        <v>0</v>
      </c>
      <c r="D71" s="31">
        <v>0</v>
      </c>
      <c r="E71" s="31">
        <v>0</v>
      </c>
      <c r="F71" s="10">
        <f t="shared" ref="F71:F134" si="4">SUM(C71:E71)</f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71">
        <v>0</v>
      </c>
      <c r="M71" s="371">
        <v>0</v>
      </c>
      <c r="N71" s="371">
        <v>0</v>
      </c>
      <c r="O71" s="371">
        <v>0</v>
      </c>
      <c r="P71" s="371">
        <v>0</v>
      </c>
      <c r="Q71" s="371">
        <v>0</v>
      </c>
      <c r="R71" s="371">
        <v>0</v>
      </c>
      <c r="S71" s="371">
        <v>0</v>
      </c>
      <c r="T71" s="371">
        <v>0</v>
      </c>
      <c r="U71" s="371">
        <v>0</v>
      </c>
      <c r="V71" s="371">
        <v>0</v>
      </c>
      <c r="W71" s="7">
        <f t="shared" ref="W71:W134" si="5">SUM(L71:V71)</f>
        <v>0</v>
      </c>
      <c r="X71" s="352" t="str">
        <f t="shared" ref="X71:X134" si="6">IF(C71=L71+M71+N71+O71+P71+Q71+R71+S71+T71+U71+V71,"","Kujdes")</f>
        <v/>
      </c>
      <c r="Y71" s="352" t="str">
        <f t="shared" ref="Y71:Y134" si="7">IF(C71=J71+K71,"","Kujdes")</f>
        <v/>
      </c>
    </row>
    <row r="72" spans="2:25" ht="18.75" x14ac:dyDescent="0.3">
      <c r="B72" s="11">
        <v>134</v>
      </c>
      <c r="C72" s="31">
        <v>0</v>
      </c>
      <c r="D72" s="31">
        <v>0</v>
      </c>
      <c r="E72" s="31">
        <v>0</v>
      </c>
      <c r="F72" s="10">
        <f t="shared" si="4"/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71">
        <v>0</v>
      </c>
      <c r="M72" s="371">
        <v>0</v>
      </c>
      <c r="N72" s="371">
        <v>0</v>
      </c>
      <c r="O72" s="371">
        <v>0</v>
      </c>
      <c r="P72" s="371">
        <v>0</v>
      </c>
      <c r="Q72" s="371">
        <v>0</v>
      </c>
      <c r="R72" s="371">
        <v>0</v>
      </c>
      <c r="S72" s="371">
        <v>0</v>
      </c>
      <c r="T72" s="371">
        <v>0</v>
      </c>
      <c r="U72" s="371">
        <v>0</v>
      </c>
      <c r="V72" s="371">
        <v>0</v>
      </c>
      <c r="W72" s="7">
        <f t="shared" si="5"/>
        <v>0</v>
      </c>
      <c r="X72" s="352" t="str">
        <f t="shared" si="6"/>
        <v/>
      </c>
      <c r="Y72" s="352" t="str">
        <f t="shared" si="7"/>
        <v/>
      </c>
    </row>
    <row r="73" spans="2:25" ht="18.75" x14ac:dyDescent="0.3">
      <c r="B73" s="11">
        <v>135</v>
      </c>
      <c r="C73" s="31">
        <v>0</v>
      </c>
      <c r="D73" s="31">
        <v>0</v>
      </c>
      <c r="E73" s="31">
        <v>0</v>
      </c>
      <c r="F73" s="10">
        <f t="shared" si="4"/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71">
        <v>0</v>
      </c>
      <c r="M73" s="371">
        <v>0</v>
      </c>
      <c r="N73" s="371">
        <v>0</v>
      </c>
      <c r="O73" s="371">
        <v>0</v>
      </c>
      <c r="P73" s="371">
        <v>0</v>
      </c>
      <c r="Q73" s="371">
        <v>0</v>
      </c>
      <c r="R73" s="371">
        <v>0</v>
      </c>
      <c r="S73" s="371">
        <v>0</v>
      </c>
      <c r="T73" s="371">
        <v>0</v>
      </c>
      <c r="U73" s="371">
        <v>0</v>
      </c>
      <c r="V73" s="371">
        <v>0</v>
      </c>
      <c r="W73" s="7">
        <f t="shared" si="5"/>
        <v>0</v>
      </c>
      <c r="X73" s="352" t="str">
        <f t="shared" si="6"/>
        <v/>
      </c>
      <c r="Y73" s="352" t="str">
        <f t="shared" si="7"/>
        <v/>
      </c>
    </row>
    <row r="74" spans="2:25" ht="18.75" x14ac:dyDescent="0.3">
      <c r="B74" s="11">
        <v>136</v>
      </c>
      <c r="C74" s="31">
        <v>0</v>
      </c>
      <c r="D74" s="31">
        <v>0</v>
      </c>
      <c r="E74" s="31">
        <v>0</v>
      </c>
      <c r="F74" s="10">
        <f t="shared" si="4"/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71">
        <v>0</v>
      </c>
      <c r="M74" s="371">
        <v>0</v>
      </c>
      <c r="N74" s="371">
        <v>0</v>
      </c>
      <c r="O74" s="371">
        <v>0</v>
      </c>
      <c r="P74" s="371">
        <v>0</v>
      </c>
      <c r="Q74" s="371">
        <v>0</v>
      </c>
      <c r="R74" s="371">
        <v>0</v>
      </c>
      <c r="S74" s="371">
        <v>0</v>
      </c>
      <c r="T74" s="371">
        <v>0</v>
      </c>
      <c r="U74" s="371">
        <v>0</v>
      </c>
      <c r="V74" s="371">
        <v>0</v>
      </c>
      <c r="W74" s="7">
        <f t="shared" si="5"/>
        <v>0</v>
      </c>
      <c r="X74" s="352" t="str">
        <f t="shared" si="6"/>
        <v/>
      </c>
      <c r="Y74" s="352" t="str">
        <f t="shared" si="7"/>
        <v/>
      </c>
    </row>
    <row r="75" spans="2:25" ht="18.75" x14ac:dyDescent="0.3">
      <c r="B75" s="11">
        <v>137</v>
      </c>
      <c r="C75" s="31">
        <v>0</v>
      </c>
      <c r="D75" s="31">
        <v>0</v>
      </c>
      <c r="E75" s="31">
        <v>0</v>
      </c>
      <c r="F75" s="10">
        <f t="shared" si="4"/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71">
        <v>0</v>
      </c>
      <c r="M75" s="371">
        <v>0</v>
      </c>
      <c r="N75" s="371">
        <v>0</v>
      </c>
      <c r="O75" s="371">
        <v>0</v>
      </c>
      <c r="P75" s="371">
        <v>0</v>
      </c>
      <c r="Q75" s="371">
        <v>0</v>
      </c>
      <c r="R75" s="371">
        <v>0</v>
      </c>
      <c r="S75" s="371">
        <v>0</v>
      </c>
      <c r="T75" s="371">
        <v>0</v>
      </c>
      <c r="U75" s="371">
        <v>0</v>
      </c>
      <c r="V75" s="371">
        <v>0</v>
      </c>
      <c r="W75" s="7">
        <f t="shared" si="5"/>
        <v>0</v>
      </c>
      <c r="X75" s="352" t="str">
        <f t="shared" si="6"/>
        <v/>
      </c>
      <c r="Y75" s="352" t="str">
        <f t="shared" si="7"/>
        <v/>
      </c>
    </row>
    <row r="76" spans="2:25" ht="18.75" x14ac:dyDescent="0.3">
      <c r="B76" s="11" t="s">
        <v>408</v>
      </c>
      <c r="C76" s="31">
        <v>0</v>
      </c>
      <c r="D76" s="31">
        <v>0</v>
      </c>
      <c r="E76" s="31">
        <v>0</v>
      </c>
      <c r="F76" s="10">
        <f t="shared" si="4"/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71">
        <v>0</v>
      </c>
      <c r="M76" s="371">
        <v>0</v>
      </c>
      <c r="N76" s="371">
        <v>0</v>
      </c>
      <c r="O76" s="371">
        <v>0</v>
      </c>
      <c r="P76" s="371">
        <v>0</v>
      </c>
      <c r="Q76" s="371">
        <v>0</v>
      </c>
      <c r="R76" s="371">
        <v>0</v>
      </c>
      <c r="S76" s="371">
        <v>0</v>
      </c>
      <c r="T76" s="371">
        <v>0</v>
      </c>
      <c r="U76" s="371">
        <v>0</v>
      </c>
      <c r="V76" s="371">
        <v>0</v>
      </c>
      <c r="W76" s="7">
        <f t="shared" si="5"/>
        <v>0</v>
      </c>
      <c r="X76" s="352" t="str">
        <f t="shared" si="6"/>
        <v/>
      </c>
      <c r="Y76" s="352" t="str">
        <f t="shared" si="7"/>
        <v/>
      </c>
    </row>
    <row r="77" spans="2:25" ht="18.75" x14ac:dyDescent="0.3">
      <c r="B77" s="11">
        <v>138</v>
      </c>
      <c r="C77" s="31">
        <v>0</v>
      </c>
      <c r="D77" s="31">
        <v>0</v>
      </c>
      <c r="E77" s="31">
        <v>0</v>
      </c>
      <c r="F77" s="10">
        <f t="shared" si="4"/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71">
        <v>0</v>
      </c>
      <c r="M77" s="371">
        <v>0</v>
      </c>
      <c r="N77" s="371">
        <v>0</v>
      </c>
      <c r="O77" s="371">
        <v>0</v>
      </c>
      <c r="P77" s="371">
        <v>0</v>
      </c>
      <c r="Q77" s="371">
        <v>0</v>
      </c>
      <c r="R77" s="371">
        <v>0</v>
      </c>
      <c r="S77" s="371">
        <v>0</v>
      </c>
      <c r="T77" s="371">
        <v>0</v>
      </c>
      <c r="U77" s="371">
        <v>0</v>
      </c>
      <c r="V77" s="371">
        <v>0</v>
      </c>
      <c r="W77" s="7">
        <f t="shared" si="5"/>
        <v>0</v>
      </c>
      <c r="X77" s="352" t="str">
        <f t="shared" si="6"/>
        <v/>
      </c>
      <c r="Y77" s="352" t="str">
        <f t="shared" si="7"/>
        <v/>
      </c>
    </row>
    <row r="78" spans="2:25" ht="18.75" x14ac:dyDescent="0.3">
      <c r="B78" s="11" t="s">
        <v>50</v>
      </c>
      <c r="C78" s="31">
        <v>0</v>
      </c>
      <c r="D78" s="31">
        <v>0</v>
      </c>
      <c r="E78" s="31">
        <v>0</v>
      </c>
      <c r="F78" s="10">
        <f t="shared" si="4"/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71">
        <v>0</v>
      </c>
      <c r="M78" s="371">
        <v>0</v>
      </c>
      <c r="N78" s="371">
        <v>0</v>
      </c>
      <c r="O78" s="371">
        <v>0</v>
      </c>
      <c r="P78" s="371">
        <v>0</v>
      </c>
      <c r="Q78" s="371">
        <v>0</v>
      </c>
      <c r="R78" s="371">
        <v>0</v>
      </c>
      <c r="S78" s="371">
        <v>0</v>
      </c>
      <c r="T78" s="371">
        <v>0</v>
      </c>
      <c r="U78" s="371">
        <v>0</v>
      </c>
      <c r="V78" s="371">
        <v>0</v>
      </c>
      <c r="W78" s="7">
        <f t="shared" si="5"/>
        <v>0</v>
      </c>
      <c r="X78" s="352" t="str">
        <f t="shared" si="6"/>
        <v/>
      </c>
      <c r="Y78" s="352" t="str">
        <f t="shared" si="7"/>
        <v/>
      </c>
    </row>
    <row r="79" spans="2:25" ht="18.75" x14ac:dyDescent="0.3">
      <c r="B79" s="11">
        <v>139</v>
      </c>
      <c r="C79" s="31">
        <v>0</v>
      </c>
      <c r="D79" s="31">
        <v>0</v>
      </c>
      <c r="E79" s="31">
        <v>0</v>
      </c>
      <c r="F79" s="10">
        <f t="shared" si="4"/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71">
        <v>0</v>
      </c>
      <c r="M79" s="371">
        <v>0</v>
      </c>
      <c r="N79" s="371">
        <v>0</v>
      </c>
      <c r="O79" s="371">
        <v>0</v>
      </c>
      <c r="P79" s="371">
        <v>0</v>
      </c>
      <c r="Q79" s="371">
        <v>0</v>
      </c>
      <c r="R79" s="371">
        <v>0</v>
      </c>
      <c r="S79" s="371">
        <v>0</v>
      </c>
      <c r="T79" s="371">
        <v>0</v>
      </c>
      <c r="U79" s="371">
        <v>0</v>
      </c>
      <c r="V79" s="371">
        <v>0</v>
      </c>
      <c r="W79" s="7">
        <f t="shared" si="5"/>
        <v>0</v>
      </c>
      <c r="X79" s="352" t="str">
        <f t="shared" si="6"/>
        <v/>
      </c>
      <c r="Y79" s="352" t="str">
        <f t="shared" si="7"/>
        <v/>
      </c>
    </row>
    <row r="80" spans="2:25" ht="18.75" x14ac:dyDescent="0.3">
      <c r="B80" s="11">
        <v>140</v>
      </c>
      <c r="C80" s="31">
        <v>0</v>
      </c>
      <c r="D80" s="31">
        <v>0</v>
      </c>
      <c r="E80" s="31">
        <v>0</v>
      </c>
      <c r="F80" s="10">
        <f t="shared" si="4"/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71">
        <v>0</v>
      </c>
      <c r="M80" s="371">
        <v>0</v>
      </c>
      <c r="N80" s="371">
        <v>0</v>
      </c>
      <c r="O80" s="371">
        <v>0</v>
      </c>
      <c r="P80" s="371">
        <v>0</v>
      </c>
      <c r="Q80" s="371">
        <v>0</v>
      </c>
      <c r="R80" s="371">
        <v>0</v>
      </c>
      <c r="S80" s="371">
        <v>0</v>
      </c>
      <c r="T80" s="371">
        <v>0</v>
      </c>
      <c r="U80" s="371">
        <v>0</v>
      </c>
      <c r="V80" s="371">
        <v>0</v>
      </c>
      <c r="W80" s="7">
        <f t="shared" si="5"/>
        <v>0</v>
      </c>
      <c r="X80" s="352" t="str">
        <f t="shared" si="6"/>
        <v/>
      </c>
      <c r="Y80" s="352" t="str">
        <f t="shared" si="7"/>
        <v/>
      </c>
    </row>
    <row r="81" spans="2:25" ht="18.75" x14ac:dyDescent="0.3">
      <c r="B81" s="11">
        <v>141</v>
      </c>
      <c r="C81" s="31">
        <v>0</v>
      </c>
      <c r="D81" s="31">
        <v>0</v>
      </c>
      <c r="E81" s="31">
        <v>0</v>
      </c>
      <c r="F81" s="10">
        <f t="shared" si="4"/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71">
        <v>0</v>
      </c>
      <c r="M81" s="371">
        <v>0</v>
      </c>
      <c r="N81" s="371">
        <v>0</v>
      </c>
      <c r="O81" s="371">
        <v>0</v>
      </c>
      <c r="P81" s="371">
        <v>0</v>
      </c>
      <c r="Q81" s="371">
        <v>0</v>
      </c>
      <c r="R81" s="371">
        <v>0</v>
      </c>
      <c r="S81" s="371">
        <v>0</v>
      </c>
      <c r="T81" s="371">
        <v>0</v>
      </c>
      <c r="U81" s="371">
        <v>0</v>
      </c>
      <c r="V81" s="371">
        <v>0</v>
      </c>
      <c r="W81" s="7">
        <f t="shared" si="5"/>
        <v>0</v>
      </c>
      <c r="X81" s="352" t="str">
        <f t="shared" si="6"/>
        <v/>
      </c>
      <c r="Y81" s="352" t="str">
        <f t="shared" si="7"/>
        <v/>
      </c>
    </row>
    <row r="82" spans="2:25" ht="18.75" x14ac:dyDescent="0.3">
      <c r="B82" s="11" t="s">
        <v>51</v>
      </c>
      <c r="C82" s="31">
        <v>0</v>
      </c>
      <c r="D82" s="31">
        <v>0</v>
      </c>
      <c r="E82" s="31">
        <v>0</v>
      </c>
      <c r="F82" s="10">
        <f t="shared" si="4"/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71">
        <v>0</v>
      </c>
      <c r="M82" s="371">
        <v>0</v>
      </c>
      <c r="N82" s="371">
        <v>0</v>
      </c>
      <c r="O82" s="371">
        <v>0</v>
      </c>
      <c r="P82" s="371">
        <v>0</v>
      </c>
      <c r="Q82" s="371">
        <v>0</v>
      </c>
      <c r="R82" s="371">
        <v>0</v>
      </c>
      <c r="S82" s="371">
        <v>0</v>
      </c>
      <c r="T82" s="371">
        <v>0</v>
      </c>
      <c r="U82" s="371">
        <v>0</v>
      </c>
      <c r="V82" s="371">
        <v>0</v>
      </c>
      <c r="W82" s="7">
        <f t="shared" si="5"/>
        <v>0</v>
      </c>
      <c r="X82" s="352" t="str">
        <f t="shared" si="6"/>
        <v/>
      </c>
      <c r="Y82" s="352" t="str">
        <f t="shared" si="7"/>
        <v/>
      </c>
    </row>
    <row r="83" spans="2:25" ht="18.75" x14ac:dyDescent="0.3">
      <c r="B83" s="11">
        <v>142</v>
      </c>
      <c r="C83" s="31">
        <v>0</v>
      </c>
      <c r="D83" s="31">
        <v>0</v>
      </c>
      <c r="E83" s="31">
        <v>0</v>
      </c>
      <c r="F83" s="10">
        <f t="shared" si="4"/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71">
        <v>0</v>
      </c>
      <c r="M83" s="371">
        <v>0</v>
      </c>
      <c r="N83" s="371">
        <v>0</v>
      </c>
      <c r="O83" s="371">
        <v>0</v>
      </c>
      <c r="P83" s="371">
        <v>0</v>
      </c>
      <c r="Q83" s="371">
        <v>0</v>
      </c>
      <c r="R83" s="371">
        <v>0</v>
      </c>
      <c r="S83" s="371">
        <v>0</v>
      </c>
      <c r="T83" s="371">
        <v>0</v>
      </c>
      <c r="U83" s="371">
        <v>0</v>
      </c>
      <c r="V83" s="371">
        <v>0</v>
      </c>
      <c r="W83" s="7">
        <f t="shared" si="5"/>
        <v>0</v>
      </c>
      <c r="X83" s="352" t="str">
        <f t="shared" si="6"/>
        <v/>
      </c>
      <c r="Y83" s="352" t="str">
        <f t="shared" si="7"/>
        <v/>
      </c>
    </row>
    <row r="84" spans="2:25" ht="18.75" x14ac:dyDescent="0.3">
      <c r="B84" s="11">
        <v>143</v>
      </c>
      <c r="C84" s="31">
        <v>0</v>
      </c>
      <c r="D84" s="31">
        <v>0</v>
      </c>
      <c r="E84" s="31">
        <v>0</v>
      </c>
      <c r="F84" s="10">
        <f t="shared" si="4"/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71">
        <v>0</v>
      </c>
      <c r="M84" s="371">
        <v>0</v>
      </c>
      <c r="N84" s="371">
        <v>0</v>
      </c>
      <c r="O84" s="371">
        <v>0</v>
      </c>
      <c r="P84" s="371">
        <v>0</v>
      </c>
      <c r="Q84" s="371">
        <v>0</v>
      </c>
      <c r="R84" s="371">
        <v>0</v>
      </c>
      <c r="S84" s="371">
        <v>0</v>
      </c>
      <c r="T84" s="371">
        <v>0</v>
      </c>
      <c r="U84" s="371">
        <v>0</v>
      </c>
      <c r="V84" s="371">
        <v>0</v>
      </c>
      <c r="W84" s="7">
        <f t="shared" si="5"/>
        <v>0</v>
      </c>
      <c r="X84" s="352" t="str">
        <f t="shared" si="6"/>
        <v/>
      </c>
      <c r="Y84" s="352" t="str">
        <f t="shared" si="7"/>
        <v/>
      </c>
    </row>
    <row r="85" spans="2:25" ht="18.75" x14ac:dyDescent="0.3">
      <c r="B85" s="11" t="s">
        <v>52</v>
      </c>
      <c r="C85" s="31">
        <v>0</v>
      </c>
      <c r="D85" s="31">
        <v>0</v>
      </c>
      <c r="E85" s="31">
        <v>0</v>
      </c>
      <c r="F85" s="10">
        <f t="shared" si="4"/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71">
        <v>0</v>
      </c>
      <c r="M85" s="371">
        <v>0</v>
      </c>
      <c r="N85" s="371">
        <v>0</v>
      </c>
      <c r="O85" s="371">
        <v>0</v>
      </c>
      <c r="P85" s="371">
        <v>0</v>
      </c>
      <c r="Q85" s="371">
        <v>0</v>
      </c>
      <c r="R85" s="371">
        <v>0</v>
      </c>
      <c r="S85" s="371">
        <v>0</v>
      </c>
      <c r="T85" s="371">
        <v>0</v>
      </c>
      <c r="U85" s="371">
        <v>0</v>
      </c>
      <c r="V85" s="371">
        <v>0</v>
      </c>
      <c r="W85" s="7">
        <f t="shared" si="5"/>
        <v>0</v>
      </c>
      <c r="X85" s="352" t="str">
        <f t="shared" si="6"/>
        <v/>
      </c>
      <c r="Y85" s="352" t="str">
        <f t="shared" si="7"/>
        <v/>
      </c>
    </row>
    <row r="86" spans="2:25" ht="18.75" x14ac:dyDescent="0.3">
      <c r="B86" s="11" t="s">
        <v>424</v>
      </c>
      <c r="C86" s="31">
        <v>0</v>
      </c>
      <c r="D86" s="31">
        <v>0</v>
      </c>
      <c r="E86" s="31">
        <v>0</v>
      </c>
      <c r="F86" s="10">
        <f t="shared" si="4"/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71">
        <v>0</v>
      </c>
      <c r="M86" s="371">
        <v>0</v>
      </c>
      <c r="N86" s="371">
        <v>0</v>
      </c>
      <c r="O86" s="371">
        <v>0</v>
      </c>
      <c r="P86" s="371">
        <v>0</v>
      </c>
      <c r="Q86" s="371">
        <v>0</v>
      </c>
      <c r="R86" s="371">
        <v>0</v>
      </c>
      <c r="S86" s="371">
        <v>0</v>
      </c>
      <c r="T86" s="371">
        <v>0</v>
      </c>
      <c r="U86" s="371">
        <v>0</v>
      </c>
      <c r="V86" s="371">
        <v>0</v>
      </c>
      <c r="W86" s="7">
        <f t="shared" si="5"/>
        <v>0</v>
      </c>
      <c r="X86" s="352" t="str">
        <f t="shared" si="6"/>
        <v/>
      </c>
      <c r="Y86" s="352" t="str">
        <f t="shared" si="7"/>
        <v/>
      </c>
    </row>
    <row r="87" spans="2:25" ht="18.75" x14ac:dyDescent="0.3">
      <c r="B87" s="11" t="s">
        <v>425</v>
      </c>
      <c r="C87" s="31">
        <v>0</v>
      </c>
      <c r="D87" s="31">
        <v>0</v>
      </c>
      <c r="E87" s="31">
        <v>0</v>
      </c>
      <c r="F87" s="10">
        <f t="shared" si="4"/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71">
        <v>0</v>
      </c>
      <c r="M87" s="371">
        <v>0</v>
      </c>
      <c r="N87" s="371">
        <v>0</v>
      </c>
      <c r="O87" s="371">
        <v>0</v>
      </c>
      <c r="P87" s="371">
        <v>0</v>
      </c>
      <c r="Q87" s="371">
        <v>0</v>
      </c>
      <c r="R87" s="371">
        <v>0</v>
      </c>
      <c r="S87" s="371">
        <v>0</v>
      </c>
      <c r="T87" s="371">
        <v>0</v>
      </c>
      <c r="U87" s="371">
        <v>0</v>
      </c>
      <c r="V87" s="371">
        <v>0</v>
      </c>
      <c r="W87" s="7">
        <f t="shared" si="5"/>
        <v>0</v>
      </c>
      <c r="X87" s="352" t="str">
        <f t="shared" si="6"/>
        <v/>
      </c>
      <c r="Y87" s="352" t="str">
        <f t="shared" si="7"/>
        <v/>
      </c>
    </row>
    <row r="88" spans="2:25" ht="18.75" x14ac:dyDescent="0.3">
      <c r="B88" s="11" t="s">
        <v>426</v>
      </c>
      <c r="C88" s="31">
        <v>0</v>
      </c>
      <c r="D88" s="31">
        <v>0</v>
      </c>
      <c r="E88" s="31">
        <v>0</v>
      </c>
      <c r="F88" s="10">
        <f t="shared" si="4"/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71">
        <v>0</v>
      </c>
      <c r="M88" s="371">
        <v>0</v>
      </c>
      <c r="N88" s="371">
        <v>0</v>
      </c>
      <c r="O88" s="371">
        <v>0</v>
      </c>
      <c r="P88" s="371">
        <v>0</v>
      </c>
      <c r="Q88" s="371">
        <v>0</v>
      </c>
      <c r="R88" s="371">
        <v>0</v>
      </c>
      <c r="S88" s="371">
        <v>0</v>
      </c>
      <c r="T88" s="371">
        <v>0</v>
      </c>
      <c r="U88" s="371">
        <v>0</v>
      </c>
      <c r="V88" s="371">
        <v>0</v>
      </c>
      <c r="W88" s="7">
        <f t="shared" si="5"/>
        <v>0</v>
      </c>
      <c r="X88" s="352" t="str">
        <f t="shared" si="6"/>
        <v/>
      </c>
      <c r="Y88" s="352" t="str">
        <f t="shared" si="7"/>
        <v/>
      </c>
    </row>
    <row r="89" spans="2:25" ht="18.75" x14ac:dyDescent="0.3">
      <c r="B89" s="11" t="s">
        <v>427</v>
      </c>
      <c r="C89" s="31">
        <v>0</v>
      </c>
      <c r="D89" s="31">
        <v>0</v>
      </c>
      <c r="E89" s="31">
        <v>0</v>
      </c>
      <c r="F89" s="10">
        <f t="shared" si="4"/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71">
        <v>0</v>
      </c>
      <c r="M89" s="371">
        <v>0</v>
      </c>
      <c r="N89" s="371">
        <v>0</v>
      </c>
      <c r="O89" s="371">
        <v>0</v>
      </c>
      <c r="P89" s="371">
        <v>0</v>
      </c>
      <c r="Q89" s="371">
        <v>0</v>
      </c>
      <c r="R89" s="371">
        <v>0</v>
      </c>
      <c r="S89" s="371">
        <v>0</v>
      </c>
      <c r="T89" s="371">
        <v>0</v>
      </c>
      <c r="U89" s="371">
        <v>0</v>
      </c>
      <c r="V89" s="371">
        <v>0</v>
      </c>
      <c r="W89" s="7">
        <f t="shared" si="5"/>
        <v>0</v>
      </c>
      <c r="X89" s="352" t="str">
        <f t="shared" si="6"/>
        <v/>
      </c>
      <c r="Y89" s="352" t="str">
        <f t="shared" si="7"/>
        <v/>
      </c>
    </row>
    <row r="90" spans="2:25" ht="18.75" x14ac:dyDescent="0.3">
      <c r="B90" s="11" t="s">
        <v>428</v>
      </c>
      <c r="C90" s="31">
        <v>0</v>
      </c>
      <c r="D90" s="31">
        <v>0</v>
      </c>
      <c r="E90" s="31">
        <v>0</v>
      </c>
      <c r="F90" s="10">
        <f t="shared" si="4"/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71">
        <v>0</v>
      </c>
      <c r="M90" s="371">
        <v>0</v>
      </c>
      <c r="N90" s="371">
        <v>0</v>
      </c>
      <c r="O90" s="371">
        <v>0</v>
      </c>
      <c r="P90" s="371">
        <v>0</v>
      </c>
      <c r="Q90" s="371">
        <v>0</v>
      </c>
      <c r="R90" s="371">
        <v>0</v>
      </c>
      <c r="S90" s="371">
        <v>0</v>
      </c>
      <c r="T90" s="371">
        <v>0</v>
      </c>
      <c r="U90" s="371">
        <v>0</v>
      </c>
      <c r="V90" s="371">
        <v>0</v>
      </c>
      <c r="W90" s="7">
        <f t="shared" si="5"/>
        <v>0</v>
      </c>
      <c r="X90" s="352" t="str">
        <f t="shared" si="6"/>
        <v/>
      </c>
      <c r="Y90" s="352" t="str">
        <f t="shared" si="7"/>
        <v/>
      </c>
    </row>
    <row r="91" spans="2:25" ht="18.75" x14ac:dyDescent="0.3">
      <c r="B91" s="11" t="s">
        <v>562</v>
      </c>
      <c r="C91" s="31">
        <v>0</v>
      </c>
      <c r="D91" s="31">
        <v>0</v>
      </c>
      <c r="E91" s="31">
        <v>0</v>
      </c>
      <c r="F91" s="10">
        <f t="shared" si="4"/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71">
        <v>0</v>
      </c>
      <c r="M91" s="371">
        <v>0</v>
      </c>
      <c r="N91" s="371">
        <v>0</v>
      </c>
      <c r="O91" s="371">
        <v>0</v>
      </c>
      <c r="P91" s="371">
        <v>0</v>
      </c>
      <c r="Q91" s="371">
        <v>0</v>
      </c>
      <c r="R91" s="371">
        <v>0</v>
      </c>
      <c r="S91" s="371">
        <v>0</v>
      </c>
      <c r="T91" s="371">
        <v>0</v>
      </c>
      <c r="U91" s="371">
        <v>0</v>
      </c>
      <c r="V91" s="371">
        <v>0</v>
      </c>
      <c r="W91" s="7">
        <f t="shared" si="5"/>
        <v>0</v>
      </c>
      <c r="X91" s="352" t="str">
        <f t="shared" si="6"/>
        <v/>
      </c>
      <c r="Y91" s="352" t="str">
        <f t="shared" si="7"/>
        <v/>
      </c>
    </row>
    <row r="92" spans="2:25" ht="18.75" x14ac:dyDescent="0.3">
      <c r="B92" s="11" t="s">
        <v>563</v>
      </c>
      <c r="C92" s="31">
        <v>0</v>
      </c>
      <c r="D92" s="31">
        <v>0</v>
      </c>
      <c r="E92" s="31">
        <v>0</v>
      </c>
      <c r="F92" s="10">
        <f t="shared" si="4"/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71">
        <v>0</v>
      </c>
      <c r="M92" s="371">
        <v>0</v>
      </c>
      <c r="N92" s="371">
        <v>0</v>
      </c>
      <c r="O92" s="371">
        <v>0</v>
      </c>
      <c r="P92" s="371">
        <v>0</v>
      </c>
      <c r="Q92" s="371">
        <v>0</v>
      </c>
      <c r="R92" s="371">
        <v>0</v>
      </c>
      <c r="S92" s="371">
        <v>0</v>
      </c>
      <c r="T92" s="371">
        <v>0</v>
      </c>
      <c r="U92" s="371">
        <v>0</v>
      </c>
      <c r="V92" s="371">
        <v>0</v>
      </c>
      <c r="W92" s="7">
        <f t="shared" si="5"/>
        <v>0</v>
      </c>
      <c r="X92" s="352" t="str">
        <f t="shared" si="6"/>
        <v/>
      </c>
      <c r="Y92" s="352" t="str">
        <f t="shared" si="7"/>
        <v/>
      </c>
    </row>
    <row r="93" spans="2:25" ht="18.75" x14ac:dyDescent="0.3">
      <c r="B93" s="11" t="s">
        <v>429</v>
      </c>
      <c r="C93" s="31">
        <v>0</v>
      </c>
      <c r="D93" s="31">
        <v>0</v>
      </c>
      <c r="E93" s="31">
        <v>0</v>
      </c>
      <c r="F93" s="10">
        <f t="shared" si="4"/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71">
        <v>0</v>
      </c>
      <c r="M93" s="371">
        <v>0</v>
      </c>
      <c r="N93" s="371">
        <v>0</v>
      </c>
      <c r="O93" s="371">
        <v>0</v>
      </c>
      <c r="P93" s="371">
        <v>0</v>
      </c>
      <c r="Q93" s="371">
        <v>0</v>
      </c>
      <c r="R93" s="371">
        <v>0</v>
      </c>
      <c r="S93" s="371">
        <v>0</v>
      </c>
      <c r="T93" s="371">
        <v>0</v>
      </c>
      <c r="U93" s="371">
        <v>0</v>
      </c>
      <c r="V93" s="371">
        <v>0</v>
      </c>
      <c r="W93" s="7">
        <f t="shared" si="5"/>
        <v>0</v>
      </c>
      <c r="X93" s="352" t="str">
        <f t="shared" si="6"/>
        <v/>
      </c>
      <c r="Y93" s="352" t="str">
        <f t="shared" si="7"/>
        <v/>
      </c>
    </row>
    <row r="94" spans="2:25" ht="18.75" x14ac:dyDescent="0.3">
      <c r="B94" s="11">
        <v>144</v>
      </c>
      <c r="C94" s="31">
        <v>0</v>
      </c>
      <c r="D94" s="31">
        <v>0</v>
      </c>
      <c r="E94" s="31">
        <v>0</v>
      </c>
      <c r="F94" s="10">
        <f t="shared" si="4"/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71">
        <v>0</v>
      </c>
      <c r="M94" s="371">
        <v>0</v>
      </c>
      <c r="N94" s="371">
        <v>0</v>
      </c>
      <c r="O94" s="371">
        <v>0</v>
      </c>
      <c r="P94" s="371">
        <v>0</v>
      </c>
      <c r="Q94" s="371">
        <v>0</v>
      </c>
      <c r="R94" s="371">
        <v>0</v>
      </c>
      <c r="S94" s="371">
        <v>0</v>
      </c>
      <c r="T94" s="371">
        <v>0</v>
      </c>
      <c r="U94" s="371">
        <v>0</v>
      </c>
      <c r="V94" s="371">
        <v>0</v>
      </c>
      <c r="W94" s="7">
        <f t="shared" si="5"/>
        <v>0</v>
      </c>
      <c r="X94" s="352" t="str">
        <f t="shared" si="6"/>
        <v/>
      </c>
      <c r="Y94" s="352" t="str">
        <f t="shared" si="7"/>
        <v/>
      </c>
    </row>
    <row r="95" spans="2:25" ht="18.75" x14ac:dyDescent="0.3">
      <c r="B95" s="11" t="s">
        <v>409</v>
      </c>
      <c r="C95" s="31">
        <v>0</v>
      </c>
      <c r="D95" s="31">
        <v>0</v>
      </c>
      <c r="E95" s="31">
        <v>0</v>
      </c>
      <c r="F95" s="10">
        <f t="shared" si="4"/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71">
        <v>0</v>
      </c>
      <c r="M95" s="371">
        <v>0</v>
      </c>
      <c r="N95" s="371">
        <v>0</v>
      </c>
      <c r="O95" s="371">
        <v>0</v>
      </c>
      <c r="P95" s="371">
        <v>0</v>
      </c>
      <c r="Q95" s="371">
        <v>0</v>
      </c>
      <c r="R95" s="371">
        <v>0</v>
      </c>
      <c r="S95" s="371">
        <v>0</v>
      </c>
      <c r="T95" s="371">
        <v>0</v>
      </c>
      <c r="U95" s="371">
        <v>0</v>
      </c>
      <c r="V95" s="371">
        <v>0</v>
      </c>
      <c r="W95" s="7">
        <f t="shared" si="5"/>
        <v>0</v>
      </c>
      <c r="X95" s="352" t="str">
        <f t="shared" si="6"/>
        <v/>
      </c>
      <c r="Y95" s="352" t="str">
        <f t="shared" si="7"/>
        <v/>
      </c>
    </row>
    <row r="96" spans="2:25" ht="18.75" x14ac:dyDescent="0.3">
      <c r="B96" s="11">
        <v>145</v>
      </c>
      <c r="C96" s="31">
        <v>0</v>
      </c>
      <c r="D96" s="31">
        <v>0</v>
      </c>
      <c r="E96" s="31">
        <v>0</v>
      </c>
      <c r="F96" s="10">
        <f t="shared" si="4"/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71">
        <v>0</v>
      </c>
      <c r="M96" s="371">
        <v>0</v>
      </c>
      <c r="N96" s="371">
        <v>0</v>
      </c>
      <c r="O96" s="371">
        <v>0</v>
      </c>
      <c r="P96" s="371">
        <v>0</v>
      </c>
      <c r="Q96" s="371">
        <v>0</v>
      </c>
      <c r="R96" s="371">
        <v>0</v>
      </c>
      <c r="S96" s="371">
        <v>0</v>
      </c>
      <c r="T96" s="371">
        <v>0</v>
      </c>
      <c r="U96" s="371">
        <v>0</v>
      </c>
      <c r="V96" s="371">
        <v>0</v>
      </c>
      <c r="W96" s="7">
        <f t="shared" si="5"/>
        <v>0</v>
      </c>
      <c r="X96" s="352" t="str">
        <f t="shared" si="6"/>
        <v/>
      </c>
      <c r="Y96" s="352" t="str">
        <f t="shared" si="7"/>
        <v/>
      </c>
    </row>
    <row r="97" spans="2:25" ht="18.75" x14ac:dyDescent="0.3">
      <c r="B97" s="11">
        <v>146</v>
      </c>
      <c r="C97" s="31">
        <v>0</v>
      </c>
      <c r="D97" s="31">
        <v>0</v>
      </c>
      <c r="E97" s="31">
        <v>0</v>
      </c>
      <c r="F97" s="10">
        <f t="shared" si="4"/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71">
        <v>0</v>
      </c>
      <c r="M97" s="371">
        <v>0</v>
      </c>
      <c r="N97" s="371">
        <v>0</v>
      </c>
      <c r="O97" s="371">
        <v>0</v>
      </c>
      <c r="P97" s="371">
        <v>0</v>
      </c>
      <c r="Q97" s="371">
        <v>0</v>
      </c>
      <c r="R97" s="371">
        <v>0</v>
      </c>
      <c r="S97" s="371">
        <v>0</v>
      </c>
      <c r="T97" s="371">
        <v>0</v>
      </c>
      <c r="U97" s="371">
        <v>0</v>
      </c>
      <c r="V97" s="371">
        <v>0</v>
      </c>
      <c r="W97" s="7">
        <f t="shared" si="5"/>
        <v>0</v>
      </c>
      <c r="X97" s="352" t="str">
        <f t="shared" si="6"/>
        <v/>
      </c>
      <c r="Y97" s="352" t="str">
        <f t="shared" si="7"/>
        <v/>
      </c>
    </row>
    <row r="98" spans="2:25" ht="18.75" x14ac:dyDescent="0.3">
      <c r="B98" s="11">
        <v>147</v>
      </c>
      <c r="C98" s="31">
        <v>0</v>
      </c>
      <c r="D98" s="31">
        <v>0</v>
      </c>
      <c r="E98" s="31">
        <v>0</v>
      </c>
      <c r="F98" s="10">
        <f t="shared" si="4"/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71">
        <v>0</v>
      </c>
      <c r="M98" s="371">
        <v>0</v>
      </c>
      <c r="N98" s="371">
        <v>0</v>
      </c>
      <c r="O98" s="371">
        <v>0</v>
      </c>
      <c r="P98" s="371">
        <v>0</v>
      </c>
      <c r="Q98" s="371">
        <v>0</v>
      </c>
      <c r="R98" s="371">
        <v>0</v>
      </c>
      <c r="S98" s="371">
        <v>0</v>
      </c>
      <c r="T98" s="371">
        <v>0</v>
      </c>
      <c r="U98" s="371">
        <v>0</v>
      </c>
      <c r="V98" s="371">
        <v>0</v>
      </c>
      <c r="W98" s="7">
        <f t="shared" si="5"/>
        <v>0</v>
      </c>
      <c r="X98" s="352" t="str">
        <f t="shared" si="6"/>
        <v/>
      </c>
      <c r="Y98" s="352" t="str">
        <f t="shared" si="7"/>
        <v/>
      </c>
    </row>
    <row r="99" spans="2:25" ht="18.75" x14ac:dyDescent="0.3">
      <c r="B99" s="11">
        <v>150</v>
      </c>
      <c r="C99" s="31">
        <v>0</v>
      </c>
      <c r="D99" s="31">
        <v>0</v>
      </c>
      <c r="E99" s="31">
        <v>0</v>
      </c>
      <c r="F99" s="10">
        <f t="shared" si="4"/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71">
        <v>0</v>
      </c>
      <c r="M99" s="371">
        <v>0</v>
      </c>
      <c r="N99" s="371">
        <v>0</v>
      </c>
      <c r="O99" s="371">
        <v>0</v>
      </c>
      <c r="P99" s="371">
        <v>0</v>
      </c>
      <c r="Q99" s="371">
        <v>0</v>
      </c>
      <c r="R99" s="371">
        <v>0</v>
      </c>
      <c r="S99" s="371">
        <v>0</v>
      </c>
      <c r="T99" s="371">
        <v>0</v>
      </c>
      <c r="U99" s="371">
        <v>0</v>
      </c>
      <c r="V99" s="371">
        <v>0</v>
      </c>
      <c r="W99" s="7">
        <f t="shared" si="5"/>
        <v>0</v>
      </c>
      <c r="X99" s="352" t="str">
        <f t="shared" si="6"/>
        <v/>
      </c>
      <c r="Y99" s="352" t="str">
        <f t="shared" si="7"/>
        <v/>
      </c>
    </row>
    <row r="100" spans="2:25" ht="18.75" x14ac:dyDescent="0.3">
      <c r="B100" s="11">
        <v>151</v>
      </c>
      <c r="C100" s="31">
        <v>0</v>
      </c>
      <c r="D100" s="31">
        <v>0</v>
      </c>
      <c r="E100" s="31">
        <v>0</v>
      </c>
      <c r="F100" s="10">
        <f t="shared" si="4"/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71">
        <v>0</v>
      </c>
      <c r="M100" s="371">
        <v>0</v>
      </c>
      <c r="N100" s="371">
        <v>0</v>
      </c>
      <c r="O100" s="371">
        <v>0</v>
      </c>
      <c r="P100" s="371">
        <v>0</v>
      </c>
      <c r="Q100" s="371">
        <v>0</v>
      </c>
      <c r="R100" s="371">
        <v>0</v>
      </c>
      <c r="S100" s="371">
        <v>0</v>
      </c>
      <c r="T100" s="371">
        <v>0</v>
      </c>
      <c r="U100" s="371">
        <v>0</v>
      </c>
      <c r="V100" s="371">
        <v>0</v>
      </c>
      <c r="W100" s="7">
        <f t="shared" si="5"/>
        <v>0</v>
      </c>
      <c r="X100" s="352" t="str">
        <f t="shared" si="6"/>
        <v/>
      </c>
      <c r="Y100" s="352" t="str">
        <f t="shared" si="7"/>
        <v/>
      </c>
    </row>
    <row r="101" spans="2:25" ht="18.75" x14ac:dyDescent="0.3">
      <c r="B101" s="11">
        <v>152</v>
      </c>
      <c r="C101" s="31">
        <v>0</v>
      </c>
      <c r="D101" s="31">
        <v>0</v>
      </c>
      <c r="E101" s="31">
        <v>0</v>
      </c>
      <c r="F101" s="10">
        <f t="shared" si="4"/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71">
        <v>0</v>
      </c>
      <c r="M101" s="371">
        <v>0</v>
      </c>
      <c r="N101" s="371">
        <v>0</v>
      </c>
      <c r="O101" s="371">
        <v>0</v>
      </c>
      <c r="P101" s="371">
        <v>0</v>
      </c>
      <c r="Q101" s="371">
        <v>0</v>
      </c>
      <c r="R101" s="371">
        <v>0</v>
      </c>
      <c r="S101" s="371">
        <v>0</v>
      </c>
      <c r="T101" s="371">
        <v>0</v>
      </c>
      <c r="U101" s="371">
        <v>0</v>
      </c>
      <c r="V101" s="371">
        <v>0</v>
      </c>
      <c r="W101" s="7">
        <f t="shared" si="5"/>
        <v>0</v>
      </c>
      <c r="X101" s="352" t="str">
        <f t="shared" si="6"/>
        <v/>
      </c>
      <c r="Y101" s="352" t="str">
        <f t="shared" si="7"/>
        <v/>
      </c>
    </row>
    <row r="102" spans="2:25" ht="18.75" x14ac:dyDescent="0.3">
      <c r="B102" s="11">
        <v>153</v>
      </c>
      <c r="C102" s="31">
        <v>0</v>
      </c>
      <c r="D102" s="31">
        <v>0</v>
      </c>
      <c r="E102" s="31">
        <v>0</v>
      </c>
      <c r="F102" s="10">
        <f t="shared" si="4"/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71">
        <v>0</v>
      </c>
      <c r="M102" s="371">
        <v>0</v>
      </c>
      <c r="N102" s="371">
        <v>0</v>
      </c>
      <c r="O102" s="371">
        <v>0</v>
      </c>
      <c r="P102" s="371">
        <v>0</v>
      </c>
      <c r="Q102" s="371">
        <v>0</v>
      </c>
      <c r="R102" s="371">
        <v>0</v>
      </c>
      <c r="S102" s="371">
        <v>0</v>
      </c>
      <c r="T102" s="371">
        <v>0</v>
      </c>
      <c r="U102" s="371">
        <v>0</v>
      </c>
      <c r="V102" s="371">
        <v>0</v>
      </c>
      <c r="W102" s="7">
        <f t="shared" si="5"/>
        <v>0</v>
      </c>
      <c r="X102" s="352" t="str">
        <f t="shared" si="6"/>
        <v/>
      </c>
      <c r="Y102" s="352" t="str">
        <f t="shared" si="7"/>
        <v/>
      </c>
    </row>
    <row r="103" spans="2:25" ht="18.75" x14ac:dyDescent="0.3">
      <c r="B103" s="11">
        <v>154</v>
      </c>
      <c r="C103" s="31">
        <v>0</v>
      </c>
      <c r="D103" s="31">
        <v>0</v>
      </c>
      <c r="E103" s="31">
        <v>0</v>
      </c>
      <c r="F103" s="10">
        <f t="shared" si="4"/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71">
        <v>0</v>
      </c>
      <c r="M103" s="371">
        <v>0</v>
      </c>
      <c r="N103" s="371">
        <v>0</v>
      </c>
      <c r="O103" s="371">
        <v>0</v>
      </c>
      <c r="P103" s="371">
        <v>0</v>
      </c>
      <c r="Q103" s="371">
        <v>0</v>
      </c>
      <c r="R103" s="371">
        <v>0</v>
      </c>
      <c r="S103" s="371">
        <v>0</v>
      </c>
      <c r="T103" s="371">
        <v>0</v>
      </c>
      <c r="U103" s="371">
        <v>0</v>
      </c>
      <c r="V103" s="371">
        <v>0</v>
      </c>
      <c r="W103" s="7">
        <f t="shared" si="5"/>
        <v>0</v>
      </c>
      <c r="X103" s="352" t="str">
        <f t="shared" si="6"/>
        <v/>
      </c>
      <c r="Y103" s="352" t="str">
        <f t="shared" si="7"/>
        <v/>
      </c>
    </row>
    <row r="104" spans="2:25" ht="18.75" x14ac:dyDescent="0.3">
      <c r="B104" s="11">
        <v>155</v>
      </c>
      <c r="C104" s="31">
        <v>0</v>
      </c>
      <c r="D104" s="31">
        <v>0</v>
      </c>
      <c r="E104" s="31">
        <v>0</v>
      </c>
      <c r="F104" s="10">
        <f t="shared" si="4"/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71">
        <v>0</v>
      </c>
      <c r="M104" s="371">
        <v>0</v>
      </c>
      <c r="N104" s="371">
        <v>0</v>
      </c>
      <c r="O104" s="371">
        <v>0</v>
      </c>
      <c r="P104" s="371">
        <v>0</v>
      </c>
      <c r="Q104" s="371">
        <v>0</v>
      </c>
      <c r="R104" s="371">
        <v>0</v>
      </c>
      <c r="S104" s="371">
        <v>0</v>
      </c>
      <c r="T104" s="371">
        <v>0</v>
      </c>
      <c r="U104" s="371">
        <v>0</v>
      </c>
      <c r="V104" s="371">
        <v>0</v>
      </c>
      <c r="W104" s="7">
        <f t="shared" si="5"/>
        <v>0</v>
      </c>
      <c r="X104" s="352" t="str">
        <f t="shared" si="6"/>
        <v/>
      </c>
      <c r="Y104" s="352" t="str">
        <f t="shared" si="7"/>
        <v/>
      </c>
    </row>
    <row r="105" spans="2:25" ht="18.75" x14ac:dyDescent="0.3">
      <c r="B105" s="11">
        <v>156</v>
      </c>
      <c r="C105" s="31">
        <v>0</v>
      </c>
      <c r="D105" s="31">
        <v>0</v>
      </c>
      <c r="E105" s="31">
        <v>0</v>
      </c>
      <c r="F105" s="10">
        <f t="shared" si="4"/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71">
        <v>0</v>
      </c>
      <c r="M105" s="371">
        <v>0</v>
      </c>
      <c r="N105" s="371">
        <v>0</v>
      </c>
      <c r="O105" s="371">
        <v>0</v>
      </c>
      <c r="P105" s="371">
        <v>0</v>
      </c>
      <c r="Q105" s="371">
        <v>0</v>
      </c>
      <c r="R105" s="371">
        <v>0</v>
      </c>
      <c r="S105" s="371">
        <v>0</v>
      </c>
      <c r="T105" s="371">
        <v>0</v>
      </c>
      <c r="U105" s="371">
        <v>0</v>
      </c>
      <c r="V105" s="371">
        <v>0</v>
      </c>
      <c r="W105" s="7">
        <f t="shared" si="5"/>
        <v>0</v>
      </c>
      <c r="X105" s="352" t="str">
        <f t="shared" si="6"/>
        <v/>
      </c>
      <c r="Y105" s="352" t="str">
        <f t="shared" si="7"/>
        <v/>
      </c>
    </row>
    <row r="106" spans="2:25" ht="18.75" x14ac:dyDescent="0.3">
      <c r="B106" s="11" t="s">
        <v>111</v>
      </c>
      <c r="C106" s="31">
        <v>0</v>
      </c>
      <c r="D106" s="31">
        <v>0</v>
      </c>
      <c r="E106" s="31">
        <v>0</v>
      </c>
      <c r="F106" s="10">
        <f t="shared" si="4"/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71">
        <v>0</v>
      </c>
      <c r="M106" s="371">
        <v>0</v>
      </c>
      <c r="N106" s="371">
        <v>0</v>
      </c>
      <c r="O106" s="371">
        <v>0</v>
      </c>
      <c r="P106" s="371">
        <v>0</v>
      </c>
      <c r="Q106" s="371">
        <v>0</v>
      </c>
      <c r="R106" s="371">
        <v>0</v>
      </c>
      <c r="S106" s="371">
        <v>0</v>
      </c>
      <c r="T106" s="371">
        <v>0</v>
      </c>
      <c r="U106" s="371">
        <v>0</v>
      </c>
      <c r="V106" s="371">
        <v>0</v>
      </c>
      <c r="W106" s="7">
        <f t="shared" si="5"/>
        <v>0</v>
      </c>
      <c r="X106" s="352" t="str">
        <f t="shared" si="6"/>
        <v/>
      </c>
      <c r="Y106" s="352" t="str">
        <f t="shared" si="7"/>
        <v/>
      </c>
    </row>
    <row r="107" spans="2:25" ht="18.75" x14ac:dyDescent="0.3">
      <c r="B107" s="11">
        <v>160</v>
      </c>
      <c r="C107" s="31">
        <v>0</v>
      </c>
      <c r="D107" s="31">
        <v>0</v>
      </c>
      <c r="E107" s="31">
        <v>0</v>
      </c>
      <c r="F107" s="10">
        <f t="shared" si="4"/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71">
        <v>0</v>
      </c>
      <c r="M107" s="371">
        <v>0</v>
      </c>
      <c r="N107" s="371">
        <v>0</v>
      </c>
      <c r="O107" s="371">
        <v>0</v>
      </c>
      <c r="P107" s="371">
        <v>0</v>
      </c>
      <c r="Q107" s="371">
        <v>0</v>
      </c>
      <c r="R107" s="371">
        <v>0</v>
      </c>
      <c r="S107" s="371">
        <v>0</v>
      </c>
      <c r="T107" s="371">
        <v>0</v>
      </c>
      <c r="U107" s="371">
        <v>0</v>
      </c>
      <c r="V107" s="371">
        <v>0</v>
      </c>
      <c r="W107" s="7">
        <f t="shared" si="5"/>
        <v>0</v>
      </c>
      <c r="X107" s="352" t="str">
        <f t="shared" si="6"/>
        <v/>
      </c>
      <c r="Y107" s="352" t="str">
        <f t="shared" si="7"/>
        <v/>
      </c>
    </row>
    <row r="108" spans="2:25" ht="18.75" x14ac:dyDescent="0.3">
      <c r="B108" s="11">
        <v>161</v>
      </c>
      <c r="C108" s="31">
        <v>0</v>
      </c>
      <c r="D108" s="31">
        <v>0</v>
      </c>
      <c r="E108" s="31">
        <v>0</v>
      </c>
      <c r="F108" s="10">
        <f t="shared" si="4"/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71">
        <v>0</v>
      </c>
      <c r="M108" s="371">
        <v>0</v>
      </c>
      <c r="N108" s="371">
        <v>0</v>
      </c>
      <c r="O108" s="371">
        <v>0</v>
      </c>
      <c r="P108" s="371">
        <v>0</v>
      </c>
      <c r="Q108" s="371">
        <v>0</v>
      </c>
      <c r="R108" s="371">
        <v>0</v>
      </c>
      <c r="S108" s="371">
        <v>0</v>
      </c>
      <c r="T108" s="371">
        <v>0</v>
      </c>
      <c r="U108" s="371">
        <v>0</v>
      </c>
      <c r="V108" s="371">
        <v>0</v>
      </c>
      <c r="W108" s="7">
        <f t="shared" si="5"/>
        <v>0</v>
      </c>
      <c r="X108" s="352" t="str">
        <f t="shared" si="6"/>
        <v/>
      </c>
      <c r="Y108" s="352" t="str">
        <f t="shared" si="7"/>
        <v/>
      </c>
    </row>
    <row r="109" spans="2:25" ht="18.75" x14ac:dyDescent="0.3">
      <c r="B109" s="11">
        <v>162</v>
      </c>
      <c r="C109" s="31">
        <v>0</v>
      </c>
      <c r="D109" s="31">
        <v>0</v>
      </c>
      <c r="E109" s="31">
        <v>0</v>
      </c>
      <c r="F109" s="10">
        <f t="shared" si="4"/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71">
        <v>0</v>
      </c>
      <c r="M109" s="371">
        <v>0</v>
      </c>
      <c r="N109" s="371">
        <v>0</v>
      </c>
      <c r="O109" s="371">
        <v>0</v>
      </c>
      <c r="P109" s="371">
        <v>0</v>
      </c>
      <c r="Q109" s="371">
        <v>0</v>
      </c>
      <c r="R109" s="371">
        <v>0</v>
      </c>
      <c r="S109" s="371">
        <v>0</v>
      </c>
      <c r="T109" s="371">
        <v>0</v>
      </c>
      <c r="U109" s="371">
        <v>0</v>
      </c>
      <c r="V109" s="371">
        <v>0</v>
      </c>
      <c r="W109" s="7">
        <f t="shared" si="5"/>
        <v>0</v>
      </c>
      <c r="X109" s="352" t="str">
        <f t="shared" si="6"/>
        <v/>
      </c>
      <c r="Y109" s="352" t="str">
        <f t="shared" si="7"/>
        <v/>
      </c>
    </row>
    <row r="110" spans="2:25" ht="18.75" x14ac:dyDescent="0.3">
      <c r="B110" s="11">
        <v>164</v>
      </c>
      <c r="C110" s="31">
        <v>0</v>
      </c>
      <c r="D110" s="31">
        <v>0</v>
      </c>
      <c r="E110" s="31">
        <v>0</v>
      </c>
      <c r="F110" s="10">
        <f t="shared" si="4"/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71">
        <v>0</v>
      </c>
      <c r="M110" s="371">
        <v>0</v>
      </c>
      <c r="N110" s="371">
        <v>0</v>
      </c>
      <c r="O110" s="371">
        <v>0</v>
      </c>
      <c r="P110" s="371">
        <v>0</v>
      </c>
      <c r="Q110" s="371">
        <v>0</v>
      </c>
      <c r="R110" s="371">
        <v>0</v>
      </c>
      <c r="S110" s="371">
        <v>0</v>
      </c>
      <c r="T110" s="371">
        <v>0</v>
      </c>
      <c r="U110" s="371">
        <v>0</v>
      </c>
      <c r="V110" s="371">
        <v>0</v>
      </c>
      <c r="W110" s="7">
        <f t="shared" si="5"/>
        <v>0</v>
      </c>
      <c r="X110" s="352" t="str">
        <f t="shared" si="6"/>
        <v/>
      </c>
      <c r="Y110" s="352" t="str">
        <f t="shared" si="7"/>
        <v/>
      </c>
    </row>
    <row r="111" spans="2:25" ht="18.75" x14ac:dyDescent="0.3">
      <c r="B111" s="11" t="s">
        <v>112</v>
      </c>
      <c r="C111" s="31">
        <v>0</v>
      </c>
      <c r="D111" s="31">
        <v>0</v>
      </c>
      <c r="E111" s="31">
        <v>0</v>
      </c>
      <c r="F111" s="10">
        <f t="shared" si="4"/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71">
        <v>0</v>
      </c>
      <c r="M111" s="371">
        <v>0</v>
      </c>
      <c r="N111" s="371">
        <v>0</v>
      </c>
      <c r="O111" s="371">
        <v>0</v>
      </c>
      <c r="P111" s="371">
        <v>0</v>
      </c>
      <c r="Q111" s="371">
        <v>0</v>
      </c>
      <c r="R111" s="371">
        <v>0</v>
      </c>
      <c r="S111" s="371">
        <v>0</v>
      </c>
      <c r="T111" s="371">
        <v>0</v>
      </c>
      <c r="U111" s="371">
        <v>0</v>
      </c>
      <c r="V111" s="371">
        <v>0</v>
      </c>
      <c r="W111" s="7">
        <f t="shared" si="5"/>
        <v>0</v>
      </c>
      <c r="X111" s="352" t="str">
        <f t="shared" si="6"/>
        <v/>
      </c>
      <c r="Y111" s="352" t="str">
        <f t="shared" si="7"/>
        <v/>
      </c>
    </row>
    <row r="112" spans="2:25" ht="18.75" x14ac:dyDescent="0.3">
      <c r="B112" s="11" t="s">
        <v>54</v>
      </c>
      <c r="C112" s="31">
        <v>0</v>
      </c>
      <c r="D112" s="31">
        <v>0</v>
      </c>
      <c r="E112" s="31">
        <v>0</v>
      </c>
      <c r="F112" s="10">
        <f t="shared" si="4"/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71">
        <v>0</v>
      </c>
      <c r="M112" s="371">
        <v>0</v>
      </c>
      <c r="N112" s="371">
        <v>0</v>
      </c>
      <c r="O112" s="371">
        <v>0</v>
      </c>
      <c r="P112" s="371">
        <v>0</v>
      </c>
      <c r="Q112" s="371">
        <v>0</v>
      </c>
      <c r="R112" s="371">
        <v>0</v>
      </c>
      <c r="S112" s="371">
        <v>0</v>
      </c>
      <c r="T112" s="371">
        <v>0</v>
      </c>
      <c r="U112" s="371">
        <v>0</v>
      </c>
      <c r="V112" s="371">
        <v>0</v>
      </c>
      <c r="W112" s="7">
        <f t="shared" si="5"/>
        <v>0</v>
      </c>
      <c r="X112" s="352" t="str">
        <f t="shared" si="6"/>
        <v/>
      </c>
      <c r="Y112" s="352" t="str">
        <f t="shared" si="7"/>
        <v/>
      </c>
    </row>
    <row r="113" spans="2:25" ht="18.75" x14ac:dyDescent="0.3">
      <c r="B113" s="11">
        <v>165</v>
      </c>
      <c r="C113" s="31">
        <v>0</v>
      </c>
      <c r="D113" s="31">
        <v>0</v>
      </c>
      <c r="E113" s="31">
        <v>0</v>
      </c>
      <c r="F113" s="10">
        <f t="shared" si="4"/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71">
        <v>0</v>
      </c>
      <c r="M113" s="371">
        <v>0</v>
      </c>
      <c r="N113" s="371">
        <v>0</v>
      </c>
      <c r="O113" s="371">
        <v>0</v>
      </c>
      <c r="P113" s="371">
        <v>0</v>
      </c>
      <c r="Q113" s="371">
        <v>0</v>
      </c>
      <c r="R113" s="371">
        <v>0</v>
      </c>
      <c r="S113" s="371">
        <v>0</v>
      </c>
      <c r="T113" s="371">
        <v>0</v>
      </c>
      <c r="U113" s="371">
        <v>0</v>
      </c>
      <c r="V113" s="371">
        <v>0</v>
      </c>
      <c r="W113" s="7">
        <f t="shared" si="5"/>
        <v>0</v>
      </c>
      <c r="X113" s="352" t="str">
        <f t="shared" si="6"/>
        <v/>
      </c>
      <c r="Y113" s="352" t="str">
        <f t="shared" si="7"/>
        <v/>
      </c>
    </row>
    <row r="114" spans="2:25" ht="18.75" x14ac:dyDescent="0.3">
      <c r="B114" s="11">
        <v>168</v>
      </c>
      <c r="C114" s="31">
        <v>0</v>
      </c>
      <c r="D114" s="31">
        <v>0</v>
      </c>
      <c r="E114" s="31">
        <v>0</v>
      </c>
      <c r="F114" s="10">
        <f t="shared" si="4"/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71">
        <v>0</v>
      </c>
      <c r="M114" s="371">
        <v>0</v>
      </c>
      <c r="N114" s="371">
        <v>0</v>
      </c>
      <c r="O114" s="371">
        <v>0</v>
      </c>
      <c r="P114" s="371">
        <v>0</v>
      </c>
      <c r="Q114" s="371">
        <v>0</v>
      </c>
      <c r="R114" s="371">
        <v>0</v>
      </c>
      <c r="S114" s="371">
        <v>0</v>
      </c>
      <c r="T114" s="371">
        <v>0</v>
      </c>
      <c r="U114" s="371">
        <v>0</v>
      </c>
      <c r="V114" s="371">
        <v>0</v>
      </c>
      <c r="W114" s="7">
        <f t="shared" si="5"/>
        <v>0</v>
      </c>
      <c r="X114" s="352" t="str">
        <f t="shared" si="6"/>
        <v/>
      </c>
      <c r="Y114" s="352" t="str">
        <f t="shared" si="7"/>
        <v/>
      </c>
    </row>
    <row r="115" spans="2:25" ht="18.75" x14ac:dyDescent="0.3">
      <c r="B115" s="11" t="s">
        <v>55</v>
      </c>
      <c r="C115" s="31">
        <v>0</v>
      </c>
      <c r="D115" s="31">
        <v>0</v>
      </c>
      <c r="E115" s="31">
        <v>0</v>
      </c>
      <c r="F115" s="10">
        <f t="shared" si="4"/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71">
        <v>0</v>
      </c>
      <c r="M115" s="371">
        <v>0</v>
      </c>
      <c r="N115" s="371">
        <v>0</v>
      </c>
      <c r="O115" s="371">
        <v>0</v>
      </c>
      <c r="P115" s="371">
        <v>0</v>
      </c>
      <c r="Q115" s="371">
        <v>0</v>
      </c>
      <c r="R115" s="371">
        <v>0</v>
      </c>
      <c r="S115" s="371">
        <v>0</v>
      </c>
      <c r="T115" s="371">
        <v>0</v>
      </c>
      <c r="U115" s="371">
        <v>0</v>
      </c>
      <c r="V115" s="371">
        <v>0</v>
      </c>
      <c r="W115" s="7">
        <f t="shared" si="5"/>
        <v>0</v>
      </c>
      <c r="X115" s="352" t="str">
        <f t="shared" si="6"/>
        <v/>
      </c>
      <c r="Y115" s="352" t="str">
        <f t="shared" si="7"/>
        <v/>
      </c>
    </row>
    <row r="116" spans="2:25" ht="18.75" x14ac:dyDescent="0.3">
      <c r="B116" s="11">
        <v>171</v>
      </c>
      <c r="C116" s="31">
        <v>0</v>
      </c>
      <c r="D116" s="31">
        <v>0</v>
      </c>
      <c r="E116" s="31">
        <v>0</v>
      </c>
      <c r="F116" s="10">
        <f t="shared" si="4"/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71">
        <v>0</v>
      </c>
      <c r="M116" s="371">
        <v>0</v>
      </c>
      <c r="N116" s="371">
        <v>0</v>
      </c>
      <c r="O116" s="371">
        <v>0</v>
      </c>
      <c r="P116" s="371">
        <v>0</v>
      </c>
      <c r="Q116" s="371">
        <v>0</v>
      </c>
      <c r="R116" s="371">
        <v>0</v>
      </c>
      <c r="S116" s="371">
        <v>0</v>
      </c>
      <c r="T116" s="371">
        <v>0</v>
      </c>
      <c r="U116" s="371">
        <v>0</v>
      </c>
      <c r="V116" s="371">
        <v>0</v>
      </c>
      <c r="W116" s="7">
        <f t="shared" si="5"/>
        <v>0</v>
      </c>
      <c r="X116" s="352" t="str">
        <f t="shared" si="6"/>
        <v/>
      </c>
      <c r="Y116" s="352" t="str">
        <f t="shared" si="7"/>
        <v/>
      </c>
    </row>
    <row r="117" spans="2:25" ht="18.75" x14ac:dyDescent="0.3">
      <c r="B117" s="11" t="s">
        <v>430</v>
      </c>
      <c r="C117" s="31">
        <v>0</v>
      </c>
      <c r="D117" s="31">
        <v>0</v>
      </c>
      <c r="E117" s="31">
        <v>0</v>
      </c>
      <c r="F117" s="10">
        <f t="shared" si="4"/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71">
        <v>0</v>
      </c>
      <c r="M117" s="371">
        <v>0</v>
      </c>
      <c r="N117" s="371">
        <v>0</v>
      </c>
      <c r="O117" s="371">
        <v>0</v>
      </c>
      <c r="P117" s="371">
        <v>0</v>
      </c>
      <c r="Q117" s="371">
        <v>0</v>
      </c>
      <c r="R117" s="371">
        <v>0</v>
      </c>
      <c r="S117" s="371">
        <v>0</v>
      </c>
      <c r="T117" s="371">
        <v>0</v>
      </c>
      <c r="U117" s="371">
        <v>0</v>
      </c>
      <c r="V117" s="371">
        <v>0</v>
      </c>
      <c r="W117" s="7">
        <f t="shared" si="5"/>
        <v>0</v>
      </c>
      <c r="X117" s="352" t="str">
        <f t="shared" si="6"/>
        <v/>
      </c>
      <c r="Y117" s="352" t="str">
        <f t="shared" si="7"/>
        <v/>
      </c>
    </row>
    <row r="118" spans="2:25" ht="18.75" x14ac:dyDescent="0.3">
      <c r="B118" s="11" t="s">
        <v>431</v>
      </c>
      <c r="C118" s="31">
        <v>0</v>
      </c>
      <c r="D118" s="31">
        <v>0</v>
      </c>
      <c r="E118" s="31">
        <v>0</v>
      </c>
      <c r="F118" s="10">
        <f t="shared" si="4"/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71">
        <v>0</v>
      </c>
      <c r="M118" s="371">
        <v>0</v>
      </c>
      <c r="N118" s="371">
        <v>0</v>
      </c>
      <c r="O118" s="371">
        <v>0</v>
      </c>
      <c r="P118" s="371">
        <v>0</v>
      </c>
      <c r="Q118" s="371">
        <v>0</v>
      </c>
      <c r="R118" s="371">
        <v>0</v>
      </c>
      <c r="S118" s="371">
        <v>0</v>
      </c>
      <c r="T118" s="371">
        <v>0</v>
      </c>
      <c r="U118" s="371">
        <v>0</v>
      </c>
      <c r="V118" s="371">
        <v>0</v>
      </c>
      <c r="W118" s="7">
        <f t="shared" si="5"/>
        <v>0</v>
      </c>
      <c r="X118" s="352" t="str">
        <f t="shared" si="6"/>
        <v/>
      </c>
      <c r="Y118" s="352" t="str">
        <f t="shared" si="7"/>
        <v/>
      </c>
    </row>
    <row r="119" spans="2:25" ht="18.75" x14ac:dyDescent="0.3">
      <c r="B119" s="11">
        <v>171</v>
      </c>
      <c r="C119" s="31">
        <v>0</v>
      </c>
      <c r="D119" s="31">
        <v>0</v>
      </c>
      <c r="E119" s="31">
        <v>0</v>
      </c>
      <c r="F119" s="10">
        <f t="shared" si="4"/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71">
        <v>0</v>
      </c>
      <c r="M119" s="371">
        <v>0</v>
      </c>
      <c r="N119" s="371">
        <v>0</v>
      </c>
      <c r="O119" s="371">
        <v>0</v>
      </c>
      <c r="P119" s="371">
        <v>0</v>
      </c>
      <c r="Q119" s="371">
        <v>0</v>
      </c>
      <c r="R119" s="371">
        <v>0</v>
      </c>
      <c r="S119" s="371">
        <v>0</v>
      </c>
      <c r="T119" s="371">
        <v>0</v>
      </c>
      <c r="U119" s="371">
        <v>0</v>
      </c>
      <c r="V119" s="371">
        <v>0</v>
      </c>
      <c r="W119" s="7">
        <f t="shared" si="5"/>
        <v>0</v>
      </c>
      <c r="X119" s="352" t="str">
        <f t="shared" si="6"/>
        <v/>
      </c>
      <c r="Y119" s="352" t="str">
        <f t="shared" si="7"/>
        <v/>
      </c>
    </row>
    <row r="120" spans="2:25" ht="18.75" x14ac:dyDescent="0.3">
      <c r="B120" s="11">
        <v>172</v>
      </c>
      <c r="C120" s="31">
        <v>0</v>
      </c>
      <c r="D120" s="31">
        <v>0</v>
      </c>
      <c r="E120" s="31">
        <v>0</v>
      </c>
      <c r="F120" s="10">
        <f t="shared" si="4"/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71">
        <v>0</v>
      </c>
      <c r="M120" s="371">
        <v>0</v>
      </c>
      <c r="N120" s="371">
        <v>0</v>
      </c>
      <c r="O120" s="371">
        <v>0</v>
      </c>
      <c r="P120" s="371">
        <v>0</v>
      </c>
      <c r="Q120" s="371">
        <v>0</v>
      </c>
      <c r="R120" s="371">
        <v>0</v>
      </c>
      <c r="S120" s="371">
        <v>0</v>
      </c>
      <c r="T120" s="371">
        <v>0</v>
      </c>
      <c r="U120" s="371">
        <v>0</v>
      </c>
      <c r="V120" s="371">
        <v>0</v>
      </c>
      <c r="W120" s="7">
        <f t="shared" si="5"/>
        <v>0</v>
      </c>
      <c r="X120" s="352" t="str">
        <f t="shared" si="6"/>
        <v/>
      </c>
      <c r="Y120" s="352" t="str">
        <f t="shared" si="7"/>
        <v/>
      </c>
    </row>
    <row r="121" spans="2:25" ht="18.75" x14ac:dyDescent="0.3">
      <c r="B121" s="11">
        <v>173</v>
      </c>
      <c r="C121" s="31">
        <v>0</v>
      </c>
      <c r="D121" s="31">
        <v>0</v>
      </c>
      <c r="E121" s="31">
        <v>0</v>
      </c>
      <c r="F121" s="10">
        <f t="shared" si="4"/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71">
        <v>0</v>
      </c>
      <c r="M121" s="371">
        <v>0</v>
      </c>
      <c r="N121" s="371">
        <v>0</v>
      </c>
      <c r="O121" s="371">
        <v>0</v>
      </c>
      <c r="P121" s="371">
        <v>0</v>
      </c>
      <c r="Q121" s="371">
        <v>0</v>
      </c>
      <c r="R121" s="371">
        <v>0</v>
      </c>
      <c r="S121" s="371">
        <v>0</v>
      </c>
      <c r="T121" s="371">
        <v>0</v>
      </c>
      <c r="U121" s="371">
        <v>0</v>
      </c>
      <c r="V121" s="371">
        <v>0</v>
      </c>
      <c r="W121" s="7">
        <f t="shared" si="5"/>
        <v>0</v>
      </c>
      <c r="X121" s="352" t="str">
        <f t="shared" si="6"/>
        <v/>
      </c>
      <c r="Y121" s="352" t="str">
        <f t="shared" si="7"/>
        <v/>
      </c>
    </row>
    <row r="122" spans="2:25" ht="18.75" x14ac:dyDescent="0.3">
      <c r="B122" s="11">
        <v>174</v>
      </c>
      <c r="C122" s="31">
        <v>0</v>
      </c>
      <c r="D122" s="31">
        <v>0</v>
      </c>
      <c r="E122" s="31">
        <v>0</v>
      </c>
      <c r="F122" s="10">
        <f t="shared" si="4"/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71">
        <v>0</v>
      </c>
      <c r="M122" s="371">
        <v>0</v>
      </c>
      <c r="N122" s="371">
        <v>0</v>
      </c>
      <c r="O122" s="371">
        <v>0</v>
      </c>
      <c r="P122" s="371">
        <v>0</v>
      </c>
      <c r="Q122" s="371">
        <v>0</v>
      </c>
      <c r="R122" s="371">
        <v>0</v>
      </c>
      <c r="S122" s="371">
        <v>0</v>
      </c>
      <c r="T122" s="371">
        <v>0</v>
      </c>
      <c r="U122" s="371">
        <v>0</v>
      </c>
      <c r="V122" s="371">
        <v>0</v>
      </c>
      <c r="W122" s="7">
        <f t="shared" si="5"/>
        <v>0</v>
      </c>
      <c r="X122" s="352" t="str">
        <f t="shared" si="6"/>
        <v/>
      </c>
      <c r="Y122" s="352" t="str">
        <f t="shared" si="7"/>
        <v/>
      </c>
    </row>
    <row r="123" spans="2:25" ht="18.75" x14ac:dyDescent="0.3">
      <c r="B123" s="11">
        <v>175</v>
      </c>
      <c r="C123" s="31">
        <v>0</v>
      </c>
      <c r="D123" s="31">
        <v>0</v>
      </c>
      <c r="E123" s="31">
        <v>0</v>
      </c>
      <c r="F123" s="10">
        <f t="shared" si="4"/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71">
        <v>0</v>
      </c>
      <c r="M123" s="371">
        <v>0</v>
      </c>
      <c r="N123" s="371">
        <v>0</v>
      </c>
      <c r="O123" s="371">
        <v>0</v>
      </c>
      <c r="P123" s="371">
        <v>0</v>
      </c>
      <c r="Q123" s="371">
        <v>0</v>
      </c>
      <c r="R123" s="371">
        <v>0</v>
      </c>
      <c r="S123" s="371">
        <v>0</v>
      </c>
      <c r="T123" s="371">
        <v>0</v>
      </c>
      <c r="U123" s="371">
        <v>0</v>
      </c>
      <c r="V123" s="371">
        <v>0</v>
      </c>
      <c r="W123" s="7">
        <f t="shared" si="5"/>
        <v>0</v>
      </c>
      <c r="X123" s="352" t="str">
        <f t="shared" si="6"/>
        <v/>
      </c>
      <c r="Y123" s="352" t="str">
        <f t="shared" si="7"/>
        <v/>
      </c>
    </row>
    <row r="124" spans="2:25" ht="18.75" x14ac:dyDescent="0.3">
      <c r="B124" s="11">
        <v>176</v>
      </c>
      <c r="C124" s="31">
        <v>0</v>
      </c>
      <c r="D124" s="31">
        <v>0</v>
      </c>
      <c r="E124" s="31">
        <v>0</v>
      </c>
      <c r="F124" s="10">
        <f t="shared" si="4"/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71">
        <v>0</v>
      </c>
      <c r="M124" s="371">
        <v>0</v>
      </c>
      <c r="N124" s="371">
        <v>0</v>
      </c>
      <c r="O124" s="371">
        <v>0</v>
      </c>
      <c r="P124" s="371">
        <v>0</v>
      </c>
      <c r="Q124" s="371">
        <v>0</v>
      </c>
      <c r="R124" s="371">
        <v>0</v>
      </c>
      <c r="S124" s="371">
        <v>0</v>
      </c>
      <c r="T124" s="371">
        <v>0</v>
      </c>
      <c r="U124" s="371">
        <v>0</v>
      </c>
      <c r="V124" s="371">
        <v>0</v>
      </c>
      <c r="W124" s="7">
        <f t="shared" si="5"/>
        <v>0</v>
      </c>
      <c r="X124" s="352" t="str">
        <f t="shared" si="6"/>
        <v/>
      </c>
      <c r="Y124" s="352" t="str">
        <f t="shared" si="7"/>
        <v/>
      </c>
    </row>
    <row r="125" spans="2:25" ht="18.75" x14ac:dyDescent="0.3">
      <c r="B125" s="11">
        <v>177</v>
      </c>
      <c r="C125" s="31">
        <v>0</v>
      </c>
      <c r="D125" s="31">
        <v>0</v>
      </c>
      <c r="E125" s="31">
        <v>0</v>
      </c>
      <c r="F125" s="10">
        <f t="shared" si="4"/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71">
        <v>0</v>
      </c>
      <c r="M125" s="371">
        <v>0</v>
      </c>
      <c r="N125" s="371">
        <v>0</v>
      </c>
      <c r="O125" s="371">
        <v>0</v>
      </c>
      <c r="P125" s="371">
        <v>0</v>
      </c>
      <c r="Q125" s="371">
        <v>0</v>
      </c>
      <c r="R125" s="371">
        <v>0</v>
      </c>
      <c r="S125" s="371">
        <v>0</v>
      </c>
      <c r="T125" s="371">
        <v>0</v>
      </c>
      <c r="U125" s="371">
        <v>0</v>
      </c>
      <c r="V125" s="371">
        <v>0</v>
      </c>
      <c r="W125" s="7">
        <f t="shared" si="5"/>
        <v>0</v>
      </c>
      <c r="X125" s="352" t="str">
        <f t="shared" si="6"/>
        <v/>
      </c>
      <c r="Y125" s="352" t="str">
        <f t="shared" si="7"/>
        <v/>
      </c>
    </row>
    <row r="126" spans="2:25" ht="18.75" x14ac:dyDescent="0.3">
      <c r="B126" s="11">
        <v>178</v>
      </c>
      <c r="C126" s="31">
        <v>0</v>
      </c>
      <c r="D126" s="31">
        <v>0</v>
      </c>
      <c r="E126" s="31">
        <v>0</v>
      </c>
      <c r="F126" s="10">
        <f t="shared" si="4"/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71">
        <v>0</v>
      </c>
      <c r="M126" s="371">
        <v>0</v>
      </c>
      <c r="N126" s="371">
        <v>0</v>
      </c>
      <c r="O126" s="371">
        <v>0</v>
      </c>
      <c r="P126" s="371">
        <v>0</v>
      </c>
      <c r="Q126" s="371">
        <v>0</v>
      </c>
      <c r="R126" s="371">
        <v>0</v>
      </c>
      <c r="S126" s="371">
        <v>0</v>
      </c>
      <c r="T126" s="371">
        <v>0</v>
      </c>
      <c r="U126" s="371">
        <v>0</v>
      </c>
      <c r="V126" s="371">
        <v>0</v>
      </c>
      <c r="W126" s="7">
        <f t="shared" si="5"/>
        <v>0</v>
      </c>
      <c r="X126" s="352" t="str">
        <f t="shared" si="6"/>
        <v/>
      </c>
      <c r="Y126" s="352" t="str">
        <f t="shared" si="7"/>
        <v/>
      </c>
    </row>
    <row r="127" spans="2:25" ht="18.75" x14ac:dyDescent="0.3">
      <c r="B127" s="11">
        <v>179</v>
      </c>
      <c r="C127" s="31">
        <v>0</v>
      </c>
      <c r="D127" s="31">
        <v>0</v>
      </c>
      <c r="E127" s="31">
        <v>0</v>
      </c>
      <c r="F127" s="10">
        <f t="shared" si="4"/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71">
        <v>0</v>
      </c>
      <c r="M127" s="371">
        <v>0</v>
      </c>
      <c r="N127" s="371">
        <v>0</v>
      </c>
      <c r="O127" s="371">
        <v>0</v>
      </c>
      <c r="P127" s="371">
        <v>0</v>
      </c>
      <c r="Q127" s="371">
        <v>0</v>
      </c>
      <c r="R127" s="371">
        <v>0</v>
      </c>
      <c r="S127" s="371">
        <v>0</v>
      </c>
      <c r="T127" s="371">
        <v>0</v>
      </c>
      <c r="U127" s="371">
        <v>0</v>
      </c>
      <c r="V127" s="371">
        <v>0</v>
      </c>
      <c r="W127" s="7">
        <f t="shared" si="5"/>
        <v>0</v>
      </c>
      <c r="X127" s="352" t="str">
        <f t="shared" si="6"/>
        <v/>
      </c>
      <c r="Y127" s="352" t="str">
        <f t="shared" si="7"/>
        <v/>
      </c>
    </row>
    <row r="128" spans="2:25" ht="18.75" x14ac:dyDescent="0.3">
      <c r="B128" s="11" t="s">
        <v>678</v>
      </c>
      <c r="C128" s="31">
        <v>0</v>
      </c>
      <c r="D128" s="31">
        <v>0</v>
      </c>
      <c r="E128" s="31">
        <v>0</v>
      </c>
      <c r="F128" s="10">
        <f t="shared" si="4"/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71">
        <v>0</v>
      </c>
      <c r="M128" s="371">
        <v>0</v>
      </c>
      <c r="N128" s="371">
        <v>0</v>
      </c>
      <c r="O128" s="371">
        <v>0</v>
      </c>
      <c r="P128" s="371">
        <v>0</v>
      </c>
      <c r="Q128" s="371">
        <v>0</v>
      </c>
      <c r="R128" s="371">
        <v>0</v>
      </c>
      <c r="S128" s="371">
        <v>0</v>
      </c>
      <c r="T128" s="371">
        <v>0</v>
      </c>
      <c r="U128" s="371">
        <v>0</v>
      </c>
      <c r="V128" s="371">
        <v>0</v>
      </c>
      <c r="W128" s="7">
        <f t="shared" si="5"/>
        <v>0</v>
      </c>
      <c r="X128" s="352" t="str">
        <f t="shared" si="6"/>
        <v/>
      </c>
      <c r="Y128" s="352" t="str">
        <f t="shared" si="7"/>
        <v/>
      </c>
    </row>
    <row r="129" spans="2:25" ht="18.75" x14ac:dyDescent="0.3">
      <c r="B129" s="11" t="s">
        <v>679</v>
      </c>
      <c r="C129" s="31">
        <v>0</v>
      </c>
      <c r="D129" s="31">
        <v>0</v>
      </c>
      <c r="E129" s="31">
        <v>0</v>
      </c>
      <c r="F129" s="10">
        <f t="shared" si="4"/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71">
        <v>0</v>
      </c>
      <c r="M129" s="371">
        <v>0</v>
      </c>
      <c r="N129" s="371">
        <v>0</v>
      </c>
      <c r="O129" s="371">
        <v>0</v>
      </c>
      <c r="P129" s="371">
        <v>0</v>
      </c>
      <c r="Q129" s="371">
        <v>0</v>
      </c>
      <c r="R129" s="371">
        <v>0</v>
      </c>
      <c r="S129" s="371">
        <v>0</v>
      </c>
      <c r="T129" s="371">
        <v>0</v>
      </c>
      <c r="U129" s="371">
        <v>0</v>
      </c>
      <c r="V129" s="371">
        <v>0</v>
      </c>
      <c r="W129" s="7">
        <f t="shared" si="5"/>
        <v>0</v>
      </c>
      <c r="X129" s="352" t="str">
        <f t="shared" si="6"/>
        <v/>
      </c>
      <c r="Y129" s="352" t="str">
        <f t="shared" si="7"/>
        <v/>
      </c>
    </row>
    <row r="130" spans="2:25" ht="18.75" x14ac:dyDescent="0.3">
      <c r="B130" s="11" t="s">
        <v>680</v>
      </c>
      <c r="C130" s="31">
        <v>0</v>
      </c>
      <c r="D130" s="31">
        <v>0</v>
      </c>
      <c r="E130" s="31">
        <v>0</v>
      </c>
      <c r="F130" s="10">
        <f t="shared" si="4"/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71">
        <v>0</v>
      </c>
      <c r="M130" s="371">
        <v>0</v>
      </c>
      <c r="N130" s="371">
        <v>0</v>
      </c>
      <c r="O130" s="371">
        <v>0</v>
      </c>
      <c r="P130" s="371">
        <v>0</v>
      </c>
      <c r="Q130" s="371">
        <v>0</v>
      </c>
      <c r="R130" s="371">
        <v>0</v>
      </c>
      <c r="S130" s="371">
        <v>0</v>
      </c>
      <c r="T130" s="371">
        <v>0</v>
      </c>
      <c r="U130" s="371">
        <v>0</v>
      </c>
      <c r="V130" s="371">
        <v>0</v>
      </c>
      <c r="W130" s="7">
        <f t="shared" si="5"/>
        <v>0</v>
      </c>
      <c r="X130" s="352" t="str">
        <f t="shared" si="6"/>
        <v/>
      </c>
      <c r="Y130" s="352" t="str">
        <f t="shared" si="7"/>
        <v/>
      </c>
    </row>
    <row r="131" spans="2:25" ht="18.75" x14ac:dyDescent="0.3">
      <c r="B131" s="11">
        <v>180</v>
      </c>
      <c r="C131" s="31">
        <v>0</v>
      </c>
      <c r="D131" s="31">
        <v>0</v>
      </c>
      <c r="E131" s="31">
        <v>0</v>
      </c>
      <c r="F131" s="10">
        <f t="shared" si="4"/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71">
        <v>0</v>
      </c>
      <c r="M131" s="371">
        <v>0</v>
      </c>
      <c r="N131" s="371">
        <v>0</v>
      </c>
      <c r="O131" s="371">
        <v>0</v>
      </c>
      <c r="P131" s="371">
        <v>0</v>
      </c>
      <c r="Q131" s="371">
        <v>0</v>
      </c>
      <c r="R131" s="371">
        <v>0</v>
      </c>
      <c r="S131" s="371">
        <v>0</v>
      </c>
      <c r="T131" s="371">
        <v>0</v>
      </c>
      <c r="U131" s="371">
        <v>0</v>
      </c>
      <c r="V131" s="371">
        <v>0</v>
      </c>
      <c r="W131" s="7">
        <f t="shared" si="5"/>
        <v>0</v>
      </c>
      <c r="X131" s="352" t="str">
        <f t="shared" si="6"/>
        <v/>
      </c>
      <c r="Y131" s="352" t="str">
        <f t="shared" si="7"/>
        <v/>
      </c>
    </row>
    <row r="132" spans="2:25" ht="18.75" x14ac:dyDescent="0.3">
      <c r="B132" s="11" t="s">
        <v>681</v>
      </c>
      <c r="C132" s="31">
        <v>0</v>
      </c>
      <c r="D132" s="31">
        <v>0</v>
      </c>
      <c r="E132" s="31">
        <v>0</v>
      </c>
      <c r="F132" s="10">
        <f t="shared" si="4"/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71">
        <v>0</v>
      </c>
      <c r="M132" s="371">
        <v>0</v>
      </c>
      <c r="N132" s="371">
        <v>0</v>
      </c>
      <c r="O132" s="371">
        <v>0</v>
      </c>
      <c r="P132" s="371">
        <v>0</v>
      </c>
      <c r="Q132" s="371">
        <v>0</v>
      </c>
      <c r="R132" s="371">
        <v>0</v>
      </c>
      <c r="S132" s="371">
        <v>0</v>
      </c>
      <c r="T132" s="371">
        <v>0</v>
      </c>
      <c r="U132" s="371">
        <v>0</v>
      </c>
      <c r="V132" s="371">
        <v>0</v>
      </c>
      <c r="W132" s="7">
        <f t="shared" si="5"/>
        <v>0</v>
      </c>
      <c r="X132" s="352" t="str">
        <f t="shared" si="6"/>
        <v/>
      </c>
      <c r="Y132" s="352" t="str">
        <f t="shared" si="7"/>
        <v/>
      </c>
    </row>
    <row r="133" spans="2:25" ht="18.75" x14ac:dyDescent="0.3">
      <c r="B133" s="11">
        <v>181</v>
      </c>
      <c r="C133" s="31">
        <v>0</v>
      </c>
      <c r="D133" s="31">
        <v>0</v>
      </c>
      <c r="E133" s="31">
        <v>0</v>
      </c>
      <c r="F133" s="10">
        <f t="shared" si="4"/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71">
        <v>0</v>
      </c>
      <c r="M133" s="371">
        <v>0</v>
      </c>
      <c r="N133" s="371">
        <v>0</v>
      </c>
      <c r="O133" s="371">
        <v>0</v>
      </c>
      <c r="P133" s="371">
        <v>0</v>
      </c>
      <c r="Q133" s="371">
        <v>0</v>
      </c>
      <c r="R133" s="371">
        <v>0</v>
      </c>
      <c r="S133" s="371">
        <v>0</v>
      </c>
      <c r="T133" s="371">
        <v>0</v>
      </c>
      <c r="U133" s="371">
        <v>0</v>
      </c>
      <c r="V133" s="371">
        <v>0</v>
      </c>
      <c r="W133" s="7">
        <f t="shared" si="5"/>
        <v>0</v>
      </c>
      <c r="X133" s="352" t="str">
        <f t="shared" si="6"/>
        <v/>
      </c>
      <c r="Y133" s="352" t="str">
        <f t="shared" si="7"/>
        <v/>
      </c>
    </row>
    <row r="134" spans="2:25" ht="18.75" x14ac:dyDescent="0.3">
      <c r="B134" s="11" t="s">
        <v>682</v>
      </c>
      <c r="C134" s="31">
        <v>0</v>
      </c>
      <c r="D134" s="31">
        <v>0</v>
      </c>
      <c r="E134" s="31">
        <v>0</v>
      </c>
      <c r="F134" s="10">
        <f t="shared" si="4"/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71">
        <v>0</v>
      </c>
      <c r="M134" s="371">
        <v>0</v>
      </c>
      <c r="N134" s="371">
        <v>0</v>
      </c>
      <c r="O134" s="371">
        <v>0</v>
      </c>
      <c r="P134" s="371">
        <v>0</v>
      </c>
      <c r="Q134" s="371">
        <v>0</v>
      </c>
      <c r="R134" s="371">
        <v>0</v>
      </c>
      <c r="S134" s="371">
        <v>0</v>
      </c>
      <c r="T134" s="371">
        <v>0</v>
      </c>
      <c r="U134" s="371">
        <v>0</v>
      </c>
      <c r="V134" s="371">
        <v>0</v>
      </c>
      <c r="W134" s="7">
        <f t="shared" si="5"/>
        <v>0</v>
      </c>
      <c r="X134" s="352" t="str">
        <f t="shared" si="6"/>
        <v/>
      </c>
      <c r="Y134" s="352" t="str">
        <f t="shared" si="7"/>
        <v/>
      </c>
    </row>
    <row r="135" spans="2:25" ht="18.75" x14ac:dyDescent="0.3">
      <c r="B135" s="11">
        <v>183</v>
      </c>
      <c r="C135" s="31">
        <v>0</v>
      </c>
      <c r="D135" s="31">
        <v>0</v>
      </c>
      <c r="E135" s="31">
        <v>0</v>
      </c>
      <c r="F135" s="10">
        <f t="shared" ref="F135:F198" si="8">SUM(C135:E135)</f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71">
        <v>0</v>
      </c>
      <c r="M135" s="371">
        <v>0</v>
      </c>
      <c r="N135" s="371">
        <v>0</v>
      </c>
      <c r="O135" s="371">
        <v>0</v>
      </c>
      <c r="P135" s="371">
        <v>0</v>
      </c>
      <c r="Q135" s="371">
        <v>0</v>
      </c>
      <c r="R135" s="371">
        <v>0</v>
      </c>
      <c r="S135" s="371">
        <v>0</v>
      </c>
      <c r="T135" s="371">
        <v>0</v>
      </c>
      <c r="U135" s="371">
        <v>0</v>
      </c>
      <c r="V135" s="371">
        <v>0</v>
      </c>
      <c r="W135" s="7">
        <f t="shared" ref="W135:W198" si="9">SUM(L135:V135)</f>
        <v>0</v>
      </c>
      <c r="X135" s="352" t="str">
        <f t="shared" ref="X135:X198" si="10">IF(C135=L135+M135+N135+O135+P135+Q135+R135+S135+T135+U135+V135,"","Kujdes")</f>
        <v/>
      </c>
      <c r="Y135" s="352" t="str">
        <f t="shared" ref="Y135:Y198" si="11">IF(C135=J135+K135,"","Kujdes")</f>
        <v/>
      </c>
    </row>
    <row r="136" spans="2:25" ht="18.75" x14ac:dyDescent="0.3">
      <c r="B136" s="11">
        <v>184</v>
      </c>
      <c r="C136" s="31">
        <v>0</v>
      </c>
      <c r="D136" s="31">
        <v>0</v>
      </c>
      <c r="E136" s="31">
        <v>0</v>
      </c>
      <c r="F136" s="10">
        <f t="shared" si="8"/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71">
        <v>0</v>
      </c>
      <c r="M136" s="371">
        <v>0</v>
      </c>
      <c r="N136" s="371">
        <v>0</v>
      </c>
      <c r="O136" s="371">
        <v>0</v>
      </c>
      <c r="P136" s="371">
        <v>0</v>
      </c>
      <c r="Q136" s="371">
        <v>0</v>
      </c>
      <c r="R136" s="371">
        <v>0</v>
      </c>
      <c r="S136" s="371">
        <v>0</v>
      </c>
      <c r="T136" s="371">
        <v>0</v>
      </c>
      <c r="U136" s="371">
        <v>0</v>
      </c>
      <c r="V136" s="371">
        <v>0</v>
      </c>
      <c r="W136" s="7">
        <f t="shared" si="9"/>
        <v>0</v>
      </c>
      <c r="X136" s="352" t="str">
        <f t="shared" si="10"/>
        <v/>
      </c>
      <c r="Y136" s="352" t="str">
        <f t="shared" si="11"/>
        <v/>
      </c>
    </row>
    <row r="137" spans="2:25" ht="18.75" x14ac:dyDescent="0.3">
      <c r="B137" s="11">
        <v>185</v>
      </c>
      <c r="C137" s="31">
        <v>0</v>
      </c>
      <c r="D137" s="31">
        <v>0</v>
      </c>
      <c r="E137" s="31">
        <v>0</v>
      </c>
      <c r="F137" s="10">
        <f t="shared" si="8"/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71">
        <v>0</v>
      </c>
      <c r="M137" s="371">
        <v>0</v>
      </c>
      <c r="N137" s="371">
        <v>0</v>
      </c>
      <c r="O137" s="371">
        <v>0</v>
      </c>
      <c r="P137" s="371">
        <v>0</v>
      </c>
      <c r="Q137" s="371">
        <v>0</v>
      </c>
      <c r="R137" s="371">
        <v>0</v>
      </c>
      <c r="S137" s="371">
        <v>0</v>
      </c>
      <c r="T137" s="371">
        <v>0</v>
      </c>
      <c r="U137" s="371">
        <v>0</v>
      </c>
      <c r="V137" s="371">
        <v>0</v>
      </c>
      <c r="W137" s="7">
        <f t="shared" si="9"/>
        <v>0</v>
      </c>
      <c r="X137" s="352" t="str">
        <f t="shared" si="10"/>
        <v/>
      </c>
      <c r="Y137" s="352" t="str">
        <f t="shared" si="11"/>
        <v/>
      </c>
    </row>
    <row r="138" spans="2:25" ht="18.75" x14ac:dyDescent="0.3">
      <c r="B138" s="11">
        <v>186</v>
      </c>
      <c r="C138" s="31">
        <v>0</v>
      </c>
      <c r="D138" s="31">
        <v>0</v>
      </c>
      <c r="E138" s="31">
        <v>0</v>
      </c>
      <c r="F138" s="10">
        <f t="shared" si="8"/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71">
        <v>0</v>
      </c>
      <c r="M138" s="371">
        <v>0</v>
      </c>
      <c r="N138" s="371">
        <v>0</v>
      </c>
      <c r="O138" s="371">
        <v>0</v>
      </c>
      <c r="P138" s="371">
        <v>0</v>
      </c>
      <c r="Q138" s="371">
        <v>0</v>
      </c>
      <c r="R138" s="371">
        <v>0</v>
      </c>
      <c r="S138" s="371">
        <v>0</v>
      </c>
      <c r="T138" s="371">
        <v>0</v>
      </c>
      <c r="U138" s="371">
        <v>0</v>
      </c>
      <c r="V138" s="371">
        <v>0</v>
      </c>
      <c r="W138" s="7">
        <f t="shared" si="9"/>
        <v>0</v>
      </c>
      <c r="X138" s="352" t="str">
        <f t="shared" si="10"/>
        <v/>
      </c>
      <c r="Y138" s="352" t="str">
        <f t="shared" si="11"/>
        <v/>
      </c>
    </row>
    <row r="139" spans="2:25" ht="18.75" x14ac:dyDescent="0.3">
      <c r="B139" s="11" t="s">
        <v>432</v>
      </c>
      <c r="C139" s="31">
        <v>0</v>
      </c>
      <c r="D139" s="31">
        <v>0</v>
      </c>
      <c r="E139" s="31">
        <v>0</v>
      </c>
      <c r="F139" s="10">
        <f t="shared" si="8"/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71">
        <v>0</v>
      </c>
      <c r="M139" s="371">
        <v>0</v>
      </c>
      <c r="N139" s="371">
        <v>0</v>
      </c>
      <c r="O139" s="371">
        <v>0</v>
      </c>
      <c r="P139" s="371">
        <v>0</v>
      </c>
      <c r="Q139" s="371">
        <v>0</v>
      </c>
      <c r="R139" s="371">
        <v>0</v>
      </c>
      <c r="S139" s="371">
        <v>0</v>
      </c>
      <c r="T139" s="371">
        <v>0</v>
      </c>
      <c r="U139" s="371">
        <v>0</v>
      </c>
      <c r="V139" s="371">
        <v>0</v>
      </c>
      <c r="W139" s="7">
        <f t="shared" si="9"/>
        <v>0</v>
      </c>
      <c r="X139" s="352" t="str">
        <f t="shared" si="10"/>
        <v/>
      </c>
      <c r="Y139" s="352" t="str">
        <f t="shared" si="11"/>
        <v/>
      </c>
    </row>
    <row r="140" spans="2:25" ht="18.75" x14ac:dyDescent="0.3">
      <c r="B140" s="11">
        <v>187</v>
      </c>
      <c r="C140" s="31">
        <v>0</v>
      </c>
      <c r="D140" s="31">
        <v>0</v>
      </c>
      <c r="E140" s="31">
        <v>0</v>
      </c>
      <c r="F140" s="10">
        <f t="shared" si="8"/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71">
        <v>0</v>
      </c>
      <c r="M140" s="371">
        <v>0</v>
      </c>
      <c r="N140" s="371">
        <v>0</v>
      </c>
      <c r="O140" s="371">
        <v>0</v>
      </c>
      <c r="P140" s="371">
        <v>0</v>
      </c>
      <c r="Q140" s="371">
        <v>0</v>
      </c>
      <c r="R140" s="371">
        <v>0</v>
      </c>
      <c r="S140" s="371">
        <v>0</v>
      </c>
      <c r="T140" s="371">
        <v>0</v>
      </c>
      <c r="U140" s="371">
        <v>0</v>
      </c>
      <c r="V140" s="371">
        <v>0</v>
      </c>
      <c r="W140" s="7">
        <f t="shared" si="9"/>
        <v>0</v>
      </c>
      <c r="X140" s="352" t="str">
        <f t="shared" si="10"/>
        <v/>
      </c>
      <c r="Y140" s="352" t="str">
        <f t="shared" si="11"/>
        <v/>
      </c>
    </row>
    <row r="141" spans="2:25" ht="18.75" x14ac:dyDescent="0.3">
      <c r="B141" s="11">
        <v>188</v>
      </c>
      <c r="C141" s="31">
        <v>0</v>
      </c>
      <c r="D141" s="31">
        <v>0</v>
      </c>
      <c r="E141" s="31">
        <v>0</v>
      </c>
      <c r="F141" s="10">
        <f t="shared" si="8"/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71">
        <v>0</v>
      </c>
      <c r="M141" s="371">
        <v>0</v>
      </c>
      <c r="N141" s="371">
        <v>0</v>
      </c>
      <c r="O141" s="371">
        <v>0</v>
      </c>
      <c r="P141" s="371">
        <v>0</v>
      </c>
      <c r="Q141" s="371">
        <v>0</v>
      </c>
      <c r="R141" s="371">
        <v>0</v>
      </c>
      <c r="S141" s="371">
        <v>0</v>
      </c>
      <c r="T141" s="371">
        <v>0</v>
      </c>
      <c r="U141" s="371">
        <v>0</v>
      </c>
      <c r="V141" s="371">
        <v>0</v>
      </c>
      <c r="W141" s="7">
        <f t="shared" si="9"/>
        <v>0</v>
      </c>
      <c r="X141" s="352" t="str">
        <f t="shared" si="10"/>
        <v/>
      </c>
      <c r="Y141" s="352" t="str">
        <f t="shared" si="11"/>
        <v/>
      </c>
    </row>
    <row r="142" spans="2:25" ht="18.75" x14ac:dyDescent="0.3">
      <c r="B142" s="11">
        <v>189</v>
      </c>
      <c r="C142" s="31">
        <v>0</v>
      </c>
      <c r="D142" s="31">
        <v>0</v>
      </c>
      <c r="E142" s="31">
        <v>0</v>
      </c>
      <c r="F142" s="10">
        <f t="shared" si="8"/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71">
        <v>0</v>
      </c>
      <c r="M142" s="371">
        <v>0</v>
      </c>
      <c r="N142" s="371">
        <v>0</v>
      </c>
      <c r="O142" s="371">
        <v>0</v>
      </c>
      <c r="P142" s="371">
        <v>0</v>
      </c>
      <c r="Q142" s="371">
        <v>0</v>
      </c>
      <c r="R142" s="371">
        <v>0</v>
      </c>
      <c r="S142" s="371">
        <v>0</v>
      </c>
      <c r="T142" s="371">
        <v>0</v>
      </c>
      <c r="U142" s="371">
        <v>0</v>
      </c>
      <c r="V142" s="371">
        <v>0</v>
      </c>
      <c r="W142" s="7">
        <f t="shared" si="9"/>
        <v>0</v>
      </c>
      <c r="X142" s="352" t="str">
        <f t="shared" si="10"/>
        <v/>
      </c>
      <c r="Y142" s="352" t="str">
        <f t="shared" si="11"/>
        <v/>
      </c>
    </row>
    <row r="143" spans="2:25" ht="18.75" x14ac:dyDescent="0.3">
      <c r="B143" s="11">
        <v>190</v>
      </c>
      <c r="C143" s="31">
        <v>0</v>
      </c>
      <c r="D143" s="31">
        <v>0</v>
      </c>
      <c r="E143" s="31">
        <v>0</v>
      </c>
      <c r="F143" s="10">
        <f t="shared" si="8"/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71">
        <v>0</v>
      </c>
      <c r="M143" s="371">
        <v>0</v>
      </c>
      <c r="N143" s="371">
        <v>0</v>
      </c>
      <c r="O143" s="371">
        <v>0</v>
      </c>
      <c r="P143" s="371">
        <v>0</v>
      </c>
      <c r="Q143" s="371">
        <v>0</v>
      </c>
      <c r="R143" s="371">
        <v>0</v>
      </c>
      <c r="S143" s="371">
        <v>0</v>
      </c>
      <c r="T143" s="371">
        <v>0</v>
      </c>
      <c r="U143" s="371">
        <v>0</v>
      </c>
      <c r="V143" s="371">
        <v>0</v>
      </c>
      <c r="W143" s="7">
        <f t="shared" si="9"/>
        <v>0</v>
      </c>
      <c r="X143" s="352" t="str">
        <f t="shared" si="10"/>
        <v/>
      </c>
      <c r="Y143" s="352" t="str">
        <f t="shared" si="11"/>
        <v/>
      </c>
    </row>
    <row r="144" spans="2:25" ht="18.75" x14ac:dyDescent="0.3">
      <c r="B144" s="11" t="s">
        <v>565</v>
      </c>
      <c r="C144" s="31">
        <v>0</v>
      </c>
      <c r="D144" s="31">
        <v>0</v>
      </c>
      <c r="E144" s="31">
        <v>0</v>
      </c>
      <c r="F144" s="10">
        <f t="shared" si="8"/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71">
        <v>0</v>
      </c>
      <c r="M144" s="371">
        <v>0</v>
      </c>
      <c r="N144" s="371">
        <v>0</v>
      </c>
      <c r="O144" s="371">
        <v>0</v>
      </c>
      <c r="P144" s="371">
        <v>0</v>
      </c>
      <c r="Q144" s="371">
        <v>0</v>
      </c>
      <c r="R144" s="371">
        <v>0</v>
      </c>
      <c r="S144" s="371">
        <v>0</v>
      </c>
      <c r="T144" s="371">
        <v>0</v>
      </c>
      <c r="U144" s="371">
        <v>0</v>
      </c>
      <c r="V144" s="371">
        <v>0</v>
      </c>
      <c r="W144" s="7">
        <f t="shared" si="9"/>
        <v>0</v>
      </c>
      <c r="X144" s="352" t="str">
        <f t="shared" si="10"/>
        <v/>
      </c>
      <c r="Y144" s="352" t="str">
        <f t="shared" si="11"/>
        <v/>
      </c>
    </row>
    <row r="145" spans="2:25" ht="18.75" x14ac:dyDescent="0.3">
      <c r="B145" s="11" t="s">
        <v>56</v>
      </c>
      <c r="C145" s="31">
        <v>0</v>
      </c>
      <c r="D145" s="31">
        <v>0</v>
      </c>
      <c r="E145" s="31">
        <v>0</v>
      </c>
      <c r="F145" s="10">
        <f t="shared" si="8"/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71">
        <v>0</v>
      </c>
      <c r="M145" s="371">
        <v>0</v>
      </c>
      <c r="N145" s="371">
        <v>0</v>
      </c>
      <c r="O145" s="371">
        <v>0</v>
      </c>
      <c r="P145" s="371">
        <v>0</v>
      </c>
      <c r="Q145" s="371">
        <v>0</v>
      </c>
      <c r="R145" s="371">
        <v>0</v>
      </c>
      <c r="S145" s="371">
        <v>0</v>
      </c>
      <c r="T145" s="371">
        <v>0</v>
      </c>
      <c r="U145" s="371">
        <v>0</v>
      </c>
      <c r="V145" s="371">
        <v>0</v>
      </c>
      <c r="W145" s="7">
        <f t="shared" si="9"/>
        <v>0</v>
      </c>
      <c r="X145" s="352" t="str">
        <f t="shared" si="10"/>
        <v/>
      </c>
      <c r="Y145" s="352" t="str">
        <f t="shared" si="11"/>
        <v/>
      </c>
    </row>
    <row r="146" spans="2:25" ht="18.75" x14ac:dyDescent="0.3">
      <c r="B146" s="11" t="s">
        <v>57</v>
      </c>
      <c r="C146" s="31">
        <v>0</v>
      </c>
      <c r="D146" s="31">
        <v>0</v>
      </c>
      <c r="E146" s="31">
        <v>0</v>
      </c>
      <c r="F146" s="10">
        <f t="shared" si="8"/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71">
        <v>0</v>
      </c>
      <c r="M146" s="371">
        <v>0</v>
      </c>
      <c r="N146" s="371">
        <v>0</v>
      </c>
      <c r="O146" s="371">
        <v>0</v>
      </c>
      <c r="P146" s="371">
        <v>0</v>
      </c>
      <c r="Q146" s="371">
        <v>0</v>
      </c>
      <c r="R146" s="371">
        <v>0</v>
      </c>
      <c r="S146" s="371">
        <v>0</v>
      </c>
      <c r="T146" s="371">
        <v>0</v>
      </c>
      <c r="U146" s="371">
        <v>0</v>
      </c>
      <c r="V146" s="371">
        <v>0</v>
      </c>
      <c r="W146" s="7">
        <f t="shared" si="9"/>
        <v>0</v>
      </c>
      <c r="X146" s="352" t="str">
        <f t="shared" si="10"/>
        <v/>
      </c>
      <c r="Y146" s="352" t="str">
        <f t="shared" si="11"/>
        <v/>
      </c>
    </row>
    <row r="147" spans="2:25" ht="18.75" x14ac:dyDescent="0.3">
      <c r="B147" s="11">
        <v>193</v>
      </c>
      <c r="C147" s="31">
        <v>0</v>
      </c>
      <c r="D147" s="31">
        <v>0</v>
      </c>
      <c r="E147" s="31">
        <v>0</v>
      </c>
      <c r="F147" s="10">
        <f t="shared" si="8"/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7">
        <f t="shared" si="9"/>
        <v>0</v>
      </c>
      <c r="X147" s="352" t="str">
        <f t="shared" si="10"/>
        <v/>
      </c>
      <c r="Y147" s="352" t="str">
        <f t="shared" si="11"/>
        <v/>
      </c>
    </row>
    <row r="148" spans="2:25" ht="18.75" x14ac:dyDescent="0.3">
      <c r="B148" s="11">
        <v>194</v>
      </c>
      <c r="C148" s="31">
        <v>0</v>
      </c>
      <c r="D148" s="31">
        <v>0</v>
      </c>
      <c r="E148" s="31">
        <v>0</v>
      </c>
      <c r="F148" s="10">
        <f t="shared" si="8"/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71">
        <v>0</v>
      </c>
      <c r="M148" s="371">
        <v>0</v>
      </c>
      <c r="N148" s="371">
        <v>0</v>
      </c>
      <c r="O148" s="371">
        <v>0</v>
      </c>
      <c r="P148" s="371">
        <v>0</v>
      </c>
      <c r="Q148" s="371">
        <v>0</v>
      </c>
      <c r="R148" s="371">
        <v>0</v>
      </c>
      <c r="S148" s="371">
        <v>0</v>
      </c>
      <c r="T148" s="371">
        <v>0</v>
      </c>
      <c r="U148" s="371">
        <v>0</v>
      </c>
      <c r="V148" s="371">
        <v>0</v>
      </c>
      <c r="W148" s="7">
        <f t="shared" si="9"/>
        <v>0</v>
      </c>
      <c r="X148" s="352" t="str">
        <f t="shared" si="10"/>
        <v/>
      </c>
      <c r="Y148" s="352" t="str">
        <f t="shared" si="11"/>
        <v/>
      </c>
    </row>
    <row r="149" spans="2:25" ht="18.75" x14ac:dyDescent="0.3">
      <c r="B149" s="11">
        <v>195</v>
      </c>
      <c r="C149" s="31">
        <v>0</v>
      </c>
      <c r="D149" s="31">
        <v>0</v>
      </c>
      <c r="E149" s="31">
        <v>0</v>
      </c>
      <c r="F149" s="10">
        <f t="shared" si="8"/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71">
        <v>0</v>
      </c>
      <c r="M149" s="371">
        <v>0</v>
      </c>
      <c r="N149" s="371">
        <v>0</v>
      </c>
      <c r="O149" s="371">
        <v>0</v>
      </c>
      <c r="P149" s="371">
        <v>0</v>
      </c>
      <c r="Q149" s="371">
        <v>0</v>
      </c>
      <c r="R149" s="371">
        <v>0</v>
      </c>
      <c r="S149" s="371">
        <v>0</v>
      </c>
      <c r="T149" s="371">
        <v>0</v>
      </c>
      <c r="U149" s="371">
        <v>0</v>
      </c>
      <c r="V149" s="371">
        <v>0</v>
      </c>
      <c r="W149" s="7">
        <f t="shared" si="9"/>
        <v>0</v>
      </c>
      <c r="X149" s="352" t="str">
        <f t="shared" si="10"/>
        <v/>
      </c>
      <c r="Y149" s="352" t="str">
        <f t="shared" si="11"/>
        <v/>
      </c>
    </row>
    <row r="150" spans="2:25" ht="18.75" x14ac:dyDescent="0.3">
      <c r="B150" s="11" t="s">
        <v>457</v>
      </c>
      <c r="C150" s="31">
        <v>0</v>
      </c>
      <c r="D150" s="31">
        <v>0</v>
      </c>
      <c r="E150" s="31">
        <v>0</v>
      </c>
      <c r="F150" s="10">
        <f t="shared" si="8"/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71">
        <v>0</v>
      </c>
      <c r="M150" s="371">
        <v>0</v>
      </c>
      <c r="N150" s="371">
        <v>0</v>
      </c>
      <c r="O150" s="371">
        <v>0</v>
      </c>
      <c r="P150" s="371">
        <v>0</v>
      </c>
      <c r="Q150" s="371">
        <v>0</v>
      </c>
      <c r="R150" s="371">
        <v>0</v>
      </c>
      <c r="S150" s="371">
        <v>0</v>
      </c>
      <c r="T150" s="371">
        <v>0</v>
      </c>
      <c r="U150" s="371">
        <v>0</v>
      </c>
      <c r="V150" s="371">
        <v>0</v>
      </c>
      <c r="W150" s="7">
        <f t="shared" si="9"/>
        <v>0</v>
      </c>
      <c r="X150" s="352" t="str">
        <f t="shared" si="10"/>
        <v/>
      </c>
      <c r="Y150" s="352" t="str">
        <f t="shared" si="11"/>
        <v/>
      </c>
    </row>
    <row r="151" spans="2:25" ht="18.75" x14ac:dyDescent="0.3">
      <c r="B151" s="11" t="s">
        <v>683</v>
      </c>
      <c r="C151" s="31">
        <v>0</v>
      </c>
      <c r="D151" s="31">
        <v>0</v>
      </c>
      <c r="E151" s="31">
        <v>0</v>
      </c>
      <c r="F151" s="10">
        <f t="shared" si="8"/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71">
        <v>0</v>
      </c>
      <c r="M151" s="371">
        <v>0</v>
      </c>
      <c r="N151" s="371">
        <v>0</v>
      </c>
      <c r="O151" s="371">
        <v>0</v>
      </c>
      <c r="P151" s="371">
        <v>0</v>
      </c>
      <c r="Q151" s="371">
        <v>0</v>
      </c>
      <c r="R151" s="371">
        <v>0</v>
      </c>
      <c r="S151" s="371">
        <v>0</v>
      </c>
      <c r="T151" s="371">
        <v>0</v>
      </c>
      <c r="U151" s="371">
        <v>0</v>
      </c>
      <c r="V151" s="371">
        <v>0</v>
      </c>
      <c r="W151" s="7">
        <f t="shared" si="9"/>
        <v>0</v>
      </c>
      <c r="X151" s="352" t="str">
        <f t="shared" si="10"/>
        <v/>
      </c>
      <c r="Y151" s="352" t="str">
        <f t="shared" si="11"/>
        <v/>
      </c>
    </row>
    <row r="152" spans="2:25" ht="18.75" x14ac:dyDescent="0.3">
      <c r="B152" s="11" t="s">
        <v>684</v>
      </c>
      <c r="C152" s="31">
        <v>0</v>
      </c>
      <c r="D152" s="31">
        <v>0</v>
      </c>
      <c r="E152" s="31">
        <v>0</v>
      </c>
      <c r="F152" s="10">
        <f t="shared" si="8"/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71">
        <v>0</v>
      </c>
      <c r="M152" s="371">
        <v>0</v>
      </c>
      <c r="N152" s="371">
        <v>0</v>
      </c>
      <c r="O152" s="371">
        <v>0</v>
      </c>
      <c r="P152" s="371">
        <v>0</v>
      </c>
      <c r="Q152" s="371">
        <v>0</v>
      </c>
      <c r="R152" s="371">
        <v>0</v>
      </c>
      <c r="S152" s="371">
        <v>0</v>
      </c>
      <c r="T152" s="371">
        <v>0</v>
      </c>
      <c r="U152" s="371">
        <v>0</v>
      </c>
      <c r="V152" s="371">
        <v>0</v>
      </c>
      <c r="W152" s="7">
        <f t="shared" si="9"/>
        <v>0</v>
      </c>
      <c r="X152" s="352" t="str">
        <f t="shared" si="10"/>
        <v/>
      </c>
      <c r="Y152" s="352" t="str">
        <f t="shared" si="11"/>
        <v/>
      </c>
    </row>
    <row r="153" spans="2:25" ht="18.75" x14ac:dyDescent="0.3">
      <c r="B153" s="11" t="s">
        <v>58</v>
      </c>
      <c r="C153" s="31">
        <v>0</v>
      </c>
      <c r="D153" s="31">
        <v>0</v>
      </c>
      <c r="E153" s="31">
        <v>0</v>
      </c>
      <c r="F153" s="10">
        <f t="shared" si="8"/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71">
        <v>0</v>
      </c>
      <c r="M153" s="371">
        <v>0</v>
      </c>
      <c r="N153" s="371">
        <v>0</v>
      </c>
      <c r="O153" s="371">
        <v>0</v>
      </c>
      <c r="P153" s="371">
        <v>0</v>
      </c>
      <c r="Q153" s="371">
        <v>0</v>
      </c>
      <c r="R153" s="371">
        <v>0</v>
      </c>
      <c r="S153" s="371">
        <v>0</v>
      </c>
      <c r="T153" s="371">
        <v>0</v>
      </c>
      <c r="U153" s="371">
        <v>0</v>
      </c>
      <c r="V153" s="371">
        <v>0</v>
      </c>
      <c r="W153" s="7">
        <f t="shared" si="9"/>
        <v>0</v>
      </c>
      <c r="X153" s="352" t="str">
        <f t="shared" si="10"/>
        <v/>
      </c>
      <c r="Y153" s="352" t="str">
        <f t="shared" si="11"/>
        <v/>
      </c>
    </row>
    <row r="154" spans="2:25" ht="18.75" x14ac:dyDescent="0.3">
      <c r="B154" s="11">
        <v>202</v>
      </c>
      <c r="C154" s="31">
        <v>0</v>
      </c>
      <c r="D154" s="31">
        <v>0</v>
      </c>
      <c r="E154" s="31">
        <v>0</v>
      </c>
      <c r="F154" s="10">
        <f t="shared" si="8"/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71">
        <v>0</v>
      </c>
      <c r="M154" s="371">
        <v>0</v>
      </c>
      <c r="N154" s="371">
        <v>0</v>
      </c>
      <c r="O154" s="371">
        <v>0</v>
      </c>
      <c r="P154" s="371">
        <v>0</v>
      </c>
      <c r="Q154" s="371">
        <v>0</v>
      </c>
      <c r="R154" s="371">
        <v>0</v>
      </c>
      <c r="S154" s="371">
        <v>0</v>
      </c>
      <c r="T154" s="371">
        <v>0</v>
      </c>
      <c r="U154" s="371">
        <v>0</v>
      </c>
      <c r="V154" s="371">
        <v>0</v>
      </c>
      <c r="W154" s="7">
        <f t="shared" si="9"/>
        <v>0</v>
      </c>
      <c r="X154" s="352" t="str">
        <f t="shared" si="10"/>
        <v/>
      </c>
      <c r="Y154" s="352" t="str">
        <f t="shared" si="11"/>
        <v/>
      </c>
    </row>
    <row r="155" spans="2:25" ht="18.75" x14ac:dyDescent="0.3">
      <c r="B155" s="11">
        <v>203</v>
      </c>
      <c r="C155" s="31">
        <v>0</v>
      </c>
      <c r="D155" s="31">
        <v>0</v>
      </c>
      <c r="E155" s="31">
        <v>0</v>
      </c>
      <c r="F155" s="10">
        <f t="shared" si="8"/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71">
        <v>0</v>
      </c>
      <c r="M155" s="371">
        <v>0</v>
      </c>
      <c r="N155" s="371">
        <v>0</v>
      </c>
      <c r="O155" s="371">
        <v>0</v>
      </c>
      <c r="P155" s="371">
        <v>0</v>
      </c>
      <c r="Q155" s="371">
        <v>0</v>
      </c>
      <c r="R155" s="371">
        <v>0</v>
      </c>
      <c r="S155" s="371">
        <v>0</v>
      </c>
      <c r="T155" s="371">
        <v>0</v>
      </c>
      <c r="U155" s="371">
        <v>0</v>
      </c>
      <c r="V155" s="371">
        <v>0</v>
      </c>
      <c r="W155" s="7">
        <f t="shared" si="9"/>
        <v>0</v>
      </c>
      <c r="X155" s="352" t="str">
        <f t="shared" si="10"/>
        <v/>
      </c>
      <c r="Y155" s="352" t="str">
        <f t="shared" si="11"/>
        <v/>
      </c>
    </row>
    <row r="156" spans="2:25" ht="18.75" x14ac:dyDescent="0.3">
      <c r="B156" s="11" t="s">
        <v>433</v>
      </c>
      <c r="C156" s="31">
        <v>0</v>
      </c>
      <c r="D156" s="31">
        <v>0</v>
      </c>
      <c r="E156" s="31">
        <v>0</v>
      </c>
      <c r="F156" s="10">
        <f t="shared" si="8"/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71">
        <v>0</v>
      </c>
      <c r="M156" s="371">
        <v>0</v>
      </c>
      <c r="N156" s="371">
        <v>0</v>
      </c>
      <c r="O156" s="371">
        <v>0</v>
      </c>
      <c r="P156" s="371">
        <v>0</v>
      </c>
      <c r="Q156" s="371">
        <v>0</v>
      </c>
      <c r="R156" s="371">
        <v>0</v>
      </c>
      <c r="S156" s="371">
        <v>0</v>
      </c>
      <c r="T156" s="371">
        <v>0</v>
      </c>
      <c r="U156" s="371">
        <v>0</v>
      </c>
      <c r="V156" s="371">
        <v>0</v>
      </c>
      <c r="W156" s="7">
        <f t="shared" si="9"/>
        <v>0</v>
      </c>
      <c r="X156" s="352" t="str">
        <f t="shared" si="10"/>
        <v/>
      </c>
      <c r="Y156" s="352" t="str">
        <f t="shared" si="11"/>
        <v/>
      </c>
    </row>
    <row r="157" spans="2:25" ht="18.75" x14ac:dyDescent="0.3">
      <c r="B157" s="11" t="s">
        <v>434</v>
      </c>
      <c r="C157" s="31">
        <v>0</v>
      </c>
      <c r="D157" s="31">
        <v>0</v>
      </c>
      <c r="E157" s="31">
        <v>0</v>
      </c>
      <c r="F157" s="10">
        <f t="shared" si="8"/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71">
        <v>0</v>
      </c>
      <c r="M157" s="371">
        <v>0</v>
      </c>
      <c r="N157" s="371">
        <v>0</v>
      </c>
      <c r="O157" s="371">
        <v>0</v>
      </c>
      <c r="P157" s="371">
        <v>0</v>
      </c>
      <c r="Q157" s="371">
        <v>0</v>
      </c>
      <c r="R157" s="371">
        <v>0</v>
      </c>
      <c r="S157" s="371">
        <v>0</v>
      </c>
      <c r="T157" s="371">
        <v>0</v>
      </c>
      <c r="U157" s="371">
        <v>0</v>
      </c>
      <c r="V157" s="371">
        <v>0</v>
      </c>
      <c r="W157" s="7">
        <f t="shared" si="9"/>
        <v>0</v>
      </c>
      <c r="X157" s="352" t="str">
        <f t="shared" si="10"/>
        <v/>
      </c>
      <c r="Y157" s="352" t="str">
        <f t="shared" si="11"/>
        <v/>
      </c>
    </row>
    <row r="158" spans="2:25" ht="18.75" x14ac:dyDescent="0.3">
      <c r="B158" s="11">
        <v>208</v>
      </c>
      <c r="C158" s="31">
        <v>0</v>
      </c>
      <c r="D158" s="31">
        <v>0</v>
      </c>
      <c r="E158" s="31">
        <v>0</v>
      </c>
      <c r="F158" s="10">
        <f t="shared" si="8"/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71">
        <v>0</v>
      </c>
      <c r="M158" s="371">
        <v>0</v>
      </c>
      <c r="N158" s="371">
        <v>0</v>
      </c>
      <c r="O158" s="371">
        <v>0</v>
      </c>
      <c r="P158" s="371">
        <v>0</v>
      </c>
      <c r="Q158" s="371">
        <v>0</v>
      </c>
      <c r="R158" s="371">
        <v>0</v>
      </c>
      <c r="S158" s="371">
        <v>0</v>
      </c>
      <c r="T158" s="371">
        <v>0</v>
      </c>
      <c r="U158" s="371">
        <v>0</v>
      </c>
      <c r="V158" s="371">
        <v>0</v>
      </c>
      <c r="W158" s="7">
        <f t="shared" si="9"/>
        <v>0</v>
      </c>
      <c r="X158" s="352" t="str">
        <f t="shared" si="10"/>
        <v/>
      </c>
      <c r="Y158" s="352" t="str">
        <f t="shared" si="11"/>
        <v/>
      </c>
    </row>
    <row r="159" spans="2:25" ht="18.75" x14ac:dyDescent="0.3">
      <c r="B159" s="11">
        <v>209</v>
      </c>
      <c r="C159" s="31">
        <v>0</v>
      </c>
      <c r="D159" s="31">
        <v>0</v>
      </c>
      <c r="E159" s="31">
        <v>0</v>
      </c>
      <c r="F159" s="10">
        <f t="shared" si="8"/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71">
        <v>0</v>
      </c>
      <c r="M159" s="371">
        <v>0</v>
      </c>
      <c r="N159" s="371">
        <v>0</v>
      </c>
      <c r="O159" s="371">
        <v>0</v>
      </c>
      <c r="P159" s="371">
        <v>0</v>
      </c>
      <c r="Q159" s="371">
        <v>0</v>
      </c>
      <c r="R159" s="371">
        <v>0</v>
      </c>
      <c r="S159" s="371">
        <v>0</v>
      </c>
      <c r="T159" s="371">
        <v>0</v>
      </c>
      <c r="U159" s="371">
        <v>0</v>
      </c>
      <c r="V159" s="371">
        <v>0</v>
      </c>
      <c r="W159" s="7">
        <f t="shared" si="9"/>
        <v>0</v>
      </c>
      <c r="X159" s="352" t="str">
        <f t="shared" si="10"/>
        <v/>
      </c>
      <c r="Y159" s="352" t="str">
        <f t="shared" si="11"/>
        <v/>
      </c>
    </row>
    <row r="160" spans="2:25" ht="18.75" x14ac:dyDescent="0.3">
      <c r="B160" s="11">
        <v>210</v>
      </c>
      <c r="C160" s="31">
        <v>0</v>
      </c>
      <c r="D160" s="31">
        <v>0</v>
      </c>
      <c r="E160" s="31">
        <v>0</v>
      </c>
      <c r="F160" s="10">
        <f t="shared" si="8"/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71">
        <v>0</v>
      </c>
      <c r="M160" s="371">
        <v>0</v>
      </c>
      <c r="N160" s="371">
        <v>0</v>
      </c>
      <c r="O160" s="371">
        <v>0</v>
      </c>
      <c r="P160" s="371">
        <v>0</v>
      </c>
      <c r="Q160" s="371">
        <v>0</v>
      </c>
      <c r="R160" s="371">
        <v>0</v>
      </c>
      <c r="S160" s="371">
        <v>0</v>
      </c>
      <c r="T160" s="371">
        <v>0</v>
      </c>
      <c r="U160" s="371">
        <v>0</v>
      </c>
      <c r="V160" s="371">
        <v>0</v>
      </c>
      <c r="W160" s="7">
        <f t="shared" si="9"/>
        <v>0</v>
      </c>
      <c r="X160" s="352" t="str">
        <f t="shared" si="10"/>
        <v/>
      </c>
      <c r="Y160" s="352" t="str">
        <f t="shared" si="11"/>
        <v/>
      </c>
    </row>
    <row r="161" spans="2:25" ht="18.75" x14ac:dyDescent="0.3">
      <c r="B161" s="11">
        <v>211</v>
      </c>
      <c r="C161" s="31">
        <v>0</v>
      </c>
      <c r="D161" s="31">
        <v>0</v>
      </c>
      <c r="E161" s="31">
        <v>0</v>
      </c>
      <c r="F161" s="10">
        <f t="shared" si="8"/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71">
        <v>0</v>
      </c>
      <c r="M161" s="371">
        <v>0</v>
      </c>
      <c r="N161" s="371">
        <v>0</v>
      </c>
      <c r="O161" s="371">
        <v>0</v>
      </c>
      <c r="P161" s="371">
        <v>0</v>
      </c>
      <c r="Q161" s="371">
        <v>0</v>
      </c>
      <c r="R161" s="371">
        <v>0</v>
      </c>
      <c r="S161" s="371">
        <v>0</v>
      </c>
      <c r="T161" s="371">
        <v>0</v>
      </c>
      <c r="U161" s="371">
        <v>0</v>
      </c>
      <c r="V161" s="371">
        <v>0</v>
      </c>
      <c r="W161" s="7">
        <f t="shared" si="9"/>
        <v>0</v>
      </c>
      <c r="X161" s="352" t="str">
        <f t="shared" si="10"/>
        <v/>
      </c>
      <c r="Y161" s="352" t="str">
        <f t="shared" si="11"/>
        <v/>
      </c>
    </row>
    <row r="162" spans="2:25" ht="18.75" x14ac:dyDescent="0.3">
      <c r="B162" s="11">
        <v>212</v>
      </c>
      <c r="C162" s="31">
        <v>0</v>
      </c>
      <c r="D162" s="31">
        <v>0</v>
      </c>
      <c r="E162" s="31">
        <v>0</v>
      </c>
      <c r="F162" s="10">
        <f t="shared" si="8"/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71">
        <v>0</v>
      </c>
      <c r="M162" s="371">
        <v>0</v>
      </c>
      <c r="N162" s="371">
        <v>0</v>
      </c>
      <c r="O162" s="371">
        <v>0</v>
      </c>
      <c r="P162" s="371">
        <v>0</v>
      </c>
      <c r="Q162" s="371">
        <v>0</v>
      </c>
      <c r="R162" s="371">
        <v>0</v>
      </c>
      <c r="S162" s="371">
        <v>0</v>
      </c>
      <c r="T162" s="371">
        <v>0</v>
      </c>
      <c r="U162" s="371">
        <v>0</v>
      </c>
      <c r="V162" s="371">
        <v>0</v>
      </c>
      <c r="W162" s="7">
        <f t="shared" si="9"/>
        <v>0</v>
      </c>
      <c r="X162" s="352" t="str">
        <f t="shared" si="10"/>
        <v/>
      </c>
      <c r="Y162" s="352" t="str">
        <f t="shared" si="11"/>
        <v/>
      </c>
    </row>
    <row r="163" spans="2:25" ht="18.75" x14ac:dyDescent="0.3">
      <c r="B163" s="11">
        <v>213</v>
      </c>
      <c r="C163" s="31">
        <v>0</v>
      </c>
      <c r="D163" s="31">
        <v>0</v>
      </c>
      <c r="E163" s="31">
        <v>0</v>
      </c>
      <c r="F163" s="10">
        <f t="shared" si="8"/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71">
        <v>0</v>
      </c>
      <c r="M163" s="371">
        <v>0</v>
      </c>
      <c r="N163" s="371">
        <v>0</v>
      </c>
      <c r="O163" s="371">
        <v>0</v>
      </c>
      <c r="P163" s="371">
        <v>0</v>
      </c>
      <c r="Q163" s="371">
        <v>0</v>
      </c>
      <c r="R163" s="371">
        <v>0</v>
      </c>
      <c r="S163" s="371">
        <v>0</v>
      </c>
      <c r="T163" s="371">
        <v>0</v>
      </c>
      <c r="U163" s="371">
        <v>0</v>
      </c>
      <c r="V163" s="371">
        <v>0</v>
      </c>
      <c r="W163" s="7">
        <f t="shared" si="9"/>
        <v>0</v>
      </c>
      <c r="X163" s="352" t="str">
        <f t="shared" si="10"/>
        <v/>
      </c>
      <c r="Y163" s="352" t="str">
        <f t="shared" si="11"/>
        <v/>
      </c>
    </row>
    <row r="164" spans="2:25" ht="18.75" x14ac:dyDescent="0.3">
      <c r="B164" s="11">
        <v>214</v>
      </c>
      <c r="C164" s="31">
        <v>0</v>
      </c>
      <c r="D164" s="31">
        <v>0</v>
      </c>
      <c r="E164" s="31">
        <v>0</v>
      </c>
      <c r="F164" s="10">
        <f t="shared" si="8"/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71">
        <v>0</v>
      </c>
      <c r="M164" s="371">
        <v>0</v>
      </c>
      <c r="N164" s="371">
        <v>0</v>
      </c>
      <c r="O164" s="371">
        <v>0</v>
      </c>
      <c r="P164" s="371">
        <v>0</v>
      </c>
      <c r="Q164" s="371">
        <v>0</v>
      </c>
      <c r="R164" s="371">
        <v>0</v>
      </c>
      <c r="S164" s="371">
        <v>0</v>
      </c>
      <c r="T164" s="371">
        <v>0</v>
      </c>
      <c r="U164" s="371">
        <v>0</v>
      </c>
      <c r="V164" s="371">
        <v>0</v>
      </c>
      <c r="W164" s="7">
        <f t="shared" si="9"/>
        <v>0</v>
      </c>
      <c r="X164" s="352" t="str">
        <f t="shared" si="10"/>
        <v/>
      </c>
      <c r="Y164" s="352" t="str">
        <f t="shared" si="11"/>
        <v/>
      </c>
    </row>
    <row r="165" spans="2:25" ht="18.75" x14ac:dyDescent="0.3">
      <c r="B165" s="11">
        <v>215</v>
      </c>
      <c r="C165" s="31">
        <v>0</v>
      </c>
      <c r="D165" s="31">
        <v>0</v>
      </c>
      <c r="E165" s="31">
        <v>0</v>
      </c>
      <c r="F165" s="10">
        <f t="shared" si="8"/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71">
        <v>0</v>
      </c>
      <c r="M165" s="371">
        <v>0</v>
      </c>
      <c r="N165" s="371">
        <v>0</v>
      </c>
      <c r="O165" s="371">
        <v>0</v>
      </c>
      <c r="P165" s="371">
        <v>0</v>
      </c>
      <c r="Q165" s="371">
        <v>0</v>
      </c>
      <c r="R165" s="371">
        <v>0</v>
      </c>
      <c r="S165" s="371">
        <v>0</v>
      </c>
      <c r="T165" s="371">
        <v>0</v>
      </c>
      <c r="U165" s="371">
        <v>0</v>
      </c>
      <c r="V165" s="371">
        <v>0</v>
      </c>
      <c r="W165" s="7">
        <f t="shared" si="9"/>
        <v>0</v>
      </c>
      <c r="X165" s="352" t="str">
        <f t="shared" si="10"/>
        <v/>
      </c>
      <c r="Y165" s="352" t="str">
        <f t="shared" si="11"/>
        <v/>
      </c>
    </row>
    <row r="166" spans="2:25" ht="18.75" x14ac:dyDescent="0.3">
      <c r="B166" s="11">
        <v>216</v>
      </c>
      <c r="C166" s="31">
        <v>0</v>
      </c>
      <c r="D166" s="31">
        <v>0</v>
      </c>
      <c r="E166" s="31">
        <v>0</v>
      </c>
      <c r="F166" s="10">
        <f t="shared" si="8"/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71">
        <v>0</v>
      </c>
      <c r="M166" s="371">
        <v>0</v>
      </c>
      <c r="N166" s="371">
        <v>0</v>
      </c>
      <c r="O166" s="371">
        <v>0</v>
      </c>
      <c r="P166" s="371">
        <v>0</v>
      </c>
      <c r="Q166" s="371">
        <v>0</v>
      </c>
      <c r="R166" s="371">
        <v>0</v>
      </c>
      <c r="S166" s="371">
        <v>0</v>
      </c>
      <c r="T166" s="371">
        <v>0</v>
      </c>
      <c r="U166" s="371">
        <v>0</v>
      </c>
      <c r="V166" s="371">
        <v>0</v>
      </c>
      <c r="W166" s="7">
        <f t="shared" si="9"/>
        <v>0</v>
      </c>
      <c r="X166" s="352" t="str">
        <f t="shared" si="10"/>
        <v/>
      </c>
      <c r="Y166" s="352" t="str">
        <f t="shared" si="11"/>
        <v/>
      </c>
    </row>
    <row r="167" spans="2:25" ht="18.75" x14ac:dyDescent="0.3">
      <c r="B167" s="11">
        <v>217</v>
      </c>
      <c r="C167" s="31">
        <v>0</v>
      </c>
      <c r="D167" s="31">
        <v>0</v>
      </c>
      <c r="E167" s="31">
        <v>0</v>
      </c>
      <c r="F167" s="10">
        <f t="shared" si="8"/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71">
        <v>0</v>
      </c>
      <c r="M167" s="371">
        <v>0</v>
      </c>
      <c r="N167" s="371">
        <v>0</v>
      </c>
      <c r="O167" s="371">
        <v>0</v>
      </c>
      <c r="P167" s="371">
        <v>0</v>
      </c>
      <c r="Q167" s="371">
        <v>0</v>
      </c>
      <c r="R167" s="371">
        <v>0</v>
      </c>
      <c r="S167" s="371">
        <v>0</v>
      </c>
      <c r="T167" s="371">
        <v>0</v>
      </c>
      <c r="U167" s="371">
        <v>0</v>
      </c>
      <c r="V167" s="371">
        <v>0</v>
      </c>
      <c r="W167" s="7">
        <f t="shared" si="9"/>
        <v>0</v>
      </c>
      <c r="X167" s="352" t="str">
        <f t="shared" si="10"/>
        <v/>
      </c>
      <c r="Y167" s="352" t="str">
        <f t="shared" si="11"/>
        <v/>
      </c>
    </row>
    <row r="168" spans="2:25" ht="18.75" x14ac:dyDescent="0.3">
      <c r="B168" s="11">
        <v>218</v>
      </c>
      <c r="C168" s="31">
        <v>0</v>
      </c>
      <c r="D168" s="31">
        <v>0</v>
      </c>
      <c r="E168" s="31">
        <v>0</v>
      </c>
      <c r="F168" s="10">
        <f t="shared" si="8"/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71">
        <v>0</v>
      </c>
      <c r="M168" s="371">
        <v>0</v>
      </c>
      <c r="N168" s="371">
        <v>0</v>
      </c>
      <c r="O168" s="371">
        <v>0</v>
      </c>
      <c r="P168" s="371">
        <v>0</v>
      </c>
      <c r="Q168" s="371">
        <v>0</v>
      </c>
      <c r="R168" s="371">
        <v>0</v>
      </c>
      <c r="S168" s="371">
        <v>0</v>
      </c>
      <c r="T168" s="371">
        <v>0</v>
      </c>
      <c r="U168" s="371">
        <v>0</v>
      </c>
      <c r="V168" s="371">
        <v>0</v>
      </c>
      <c r="W168" s="7">
        <f t="shared" si="9"/>
        <v>0</v>
      </c>
      <c r="X168" s="352" t="str">
        <f t="shared" si="10"/>
        <v/>
      </c>
      <c r="Y168" s="352" t="str">
        <f t="shared" si="11"/>
        <v/>
      </c>
    </row>
    <row r="169" spans="2:25" ht="18.75" x14ac:dyDescent="0.3">
      <c r="B169" s="11">
        <v>219</v>
      </c>
      <c r="C169" s="31">
        <v>0</v>
      </c>
      <c r="D169" s="31">
        <v>0</v>
      </c>
      <c r="E169" s="31">
        <v>0</v>
      </c>
      <c r="F169" s="10">
        <f t="shared" si="8"/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71">
        <v>0</v>
      </c>
      <c r="M169" s="371">
        <v>0</v>
      </c>
      <c r="N169" s="371">
        <v>0</v>
      </c>
      <c r="O169" s="371">
        <v>0</v>
      </c>
      <c r="P169" s="371">
        <v>0</v>
      </c>
      <c r="Q169" s="371">
        <v>0</v>
      </c>
      <c r="R169" s="371">
        <v>0</v>
      </c>
      <c r="S169" s="371">
        <v>0</v>
      </c>
      <c r="T169" s="371">
        <v>0</v>
      </c>
      <c r="U169" s="371">
        <v>0</v>
      </c>
      <c r="V169" s="371">
        <v>0</v>
      </c>
      <c r="W169" s="7">
        <f t="shared" si="9"/>
        <v>0</v>
      </c>
      <c r="X169" s="352" t="str">
        <f t="shared" si="10"/>
        <v/>
      </c>
      <c r="Y169" s="352" t="str">
        <f t="shared" si="11"/>
        <v/>
      </c>
    </row>
    <row r="170" spans="2:25" ht="18.75" x14ac:dyDescent="0.3">
      <c r="B170" s="11">
        <v>220</v>
      </c>
      <c r="C170" s="31">
        <v>0</v>
      </c>
      <c r="D170" s="31">
        <v>0</v>
      </c>
      <c r="E170" s="31">
        <v>0</v>
      </c>
      <c r="F170" s="10">
        <f t="shared" si="8"/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71">
        <v>0</v>
      </c>
      <c r="M170" s="371">
        <v>0</v>
      </c>
      <c r="N170" s="371">
        <v>0</v>
      </c>
      <c r="O170" s="371">
        <v>0</v>
      </c>
      <c r="P170" s="371">
        <v>0</v>
      </c>
      <c r="Q170" s="371">
        <v>0</v>
      </c>
      <c r="R170" s="371">
        <v>0</v>
      </c>
      <c r="S170" s="371">
        <v>0</v>
      </c>
      <c r="T170" s="371">
        <v>0</v>
      </c>
      <c r="U170" s="371">
        <v>0</v>
      </c>
      <c r="V170" s="371">
        <v>0</v>
      </c>
      <c r="W170" s="7">
        <f t="shared" si="9"/>
        <v>0</v>
      </c>
      <c r="X170" s="352" t="str">
        <f t="shared" si="10"/>
        <v/>
      </c>
      <c r="Y170" s="352" t="str">
        <f t="shared" si="11"/>
        <v/>
      </c>
    </row>
    <row r="171" spans="2:25" ht="18.75" x14ac:dyDescent="0.3">
      <c r="B171" s="11">
        <v>221</v>
      </c>
      <c r="C171" s="31">
        <v>0</v>
      </c>
      <c r="D171" s="31">
        <v>0</v>
      </c>
      <c r="E171" s="31">
        <v>0</v>
      </c>
      <c r="F171" s="10">
        <f t="shared" si="8"/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71">
        <v>0</v>
      </c>
      <c r="M171" s="371">
        <v>0</v>
      </c>
      <c r="N171" s="371">
        <v>0</v>
      </c>
      <c r="O171" s="371">
        <v>0</v>
      </c>
      <c r="P171" s="371">
        <v>0</v>
      </c>
      <c r="Q171" s="371">
        <v>0</v>
      </c>
      <c r="R171" s="371">
        <v>0</v>
      </c>
      <c r="S171" s="371">
        <v>0</v>
      </c>
      <c r="T171" s="371">
        <v>0</v>
      </c>
      <c r="U171" s="371">
        <v>0</v>
      </c>
      <c r="V171" s="371">
        <v>0</v>
      </c>
      <c r="W171" s="7">
        <f t="shared" si="9"/>
        <v>0</v>
      </c>
      <c r="X171" s="352" t="str">
        <f t="shared" si="10"/>
        <v/>
      </c>
      <c r="Y171" s="352" t="str">
        <f t="shared" si="11"/>
        <v/>
      </c>
    </row>
    <row r="172" spans="2:25" ht="18.75" x14ac:dyDescent="0.3">
      <c r="B172" s="11">
        <v>222</v>
      </c>
      <c r="C172" s="31">
        <v>0</v>
      </c>
      <c r="D172" s="31">
        <v>0</v>
      </c>
      <c r="E172" s="31">
        <v>0</v>
      </c>
      <c r="F172" s="10">
        <f t="shared" si="8"/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71">
        <v>0</v>
      </c>
      <c r="M172" s="371">
        <v>0</v>
      </c>
      <c r="N172" s="371">
        <v>0</v>
      </c>
      <c r="O172" s="371">
        <v>0</v>
      </c>
      <c r="P172" s="371">
        <v>0</v>
      </c>
      <c r="Q172" s="371">
        <v>0</v>
      </c>
      <c r="R172" s="371">
        <v>0</v>
      </c>
      <c r="S172" s="371">
        <v>0</v>
      </c>
      <c r="T172" s="371">
        <v>0</v>
      </c>
      <c r="U172" s="371">
        <v>0</v>
      </c>
      <c r="V172" s="371">
        <v>0</v>
      </c>
      <c r="W172" s="7">
        <f t="shared" si="9"/>
        <v>0</v>
      </c>
      <c r="X172" s="352" t="str">
        <f t="shared" si="10"/>
        <v/>
      </c>
      <c r="Y172" s="352" t="str">
        <f t="shared" si="11"/>
        <v/>
      </c>
    </row>
    <row r="173" spans="2:25" ht="18.75" x14ac:dyDescent="0.3">
      <c r="B173" s="11">
        <v>223</v>
      </c>
      <c r="C173" s="31">
        <v>0</v>
      </c>
      <c r="D173" s="31">
        <v>0</v>
      </c>
      <c r="E173" s="31">
        <v>0</v>
      </c>
      <c r="F173" s="10">
        <f t="shared" si="8"/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71">
        <v>0</v>
      </c>
      <c r="M173" s="371">
        <v>0</v>
      </c>
      <c r="N173" s="371">
        <v>0</v>
      </c>
      <c r="O173" s="371">
        <v>0</v>
      </c>
      <c r="P173" s="371">
        <v>0</v>
      </c>
      <c r="Q173" s="371">
        <v>0</v>
      </c>
      <c r="R173" s="371">
        <v>0</v>
      </c>
      <c r="S173" s="371">
        <v>0</v>
      </c>
      <c r="T173" s="371">
        <v>0</v>
      </c>
      <c r="U173" s="371">
        <v>0</v>
      </c>
      <c r="V173" s="371">
        <v>0</v>
      </c>
      <c r="W173" s="7">
        <f t="shared" si="9"/>
        <v>0</v>
      </c>
      <c r="X173" s="352" t="str">
        <f t="shared" si="10"/>
        <v/>
      </c>
      <c r="Y173" s="352" t="str">
        <f t="shared" si="11"/>
        <v/>
      </c>
    </row>
    <row r="174" spans="2:25" ht="18.75" x14ac:dyDescent="0.3">
      <c r="B174" s="11">
        <v>224</v>
      </c>
      <c r="C174" s="31">
        <v>0</v>
      </c>
      <c r="D174" s="31">
        <v>0</v>
      </c>
      <c r="E174" s="31">
        <v>0</v>
      </c>
      <c r="F174" s="10">
        <f t="shared" si="8"/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71">
        <v>0</v>
      </c>
      <c r="M174" s="371">
        <v>0</v>
      </c>
      <c r="N174" s="371">
        <v>0</v>
      </c>
      <c r="O174" s="371">
        <v>0</v>
      </c>
      <c r="P174" s="371">
        <v>0</v>
      </c>
      <c r="Q174" s="371">
        <v>0</v>
      </c>
      <c r="R174" s="371">
        <v>0</v>
      </c>
      <c r="S174" s="371">
        <v>0</v>
      </c>
      <c r="T174" s="371">
        <v>0</v>
      </c>
      <c r="U174" s="371">
        <v>0</v>
      </c>
      <c r="V174" s="371">
        <v>0</v>
      </c>
      <c r="W174" s="7">
        <f t="shared" si="9"/>
        <v>0</v>
      </c>
      <c r="X174" s="352" t="str">
        <f t="shared" si="10"/>
        <v/>
      </c>
      <c r="Y174" s="352" t="str">
        <f t="shared" si="11"/>
        <v/>
      </c>
    </row>
    <row r="175" spans="2:25" ht="18.75" x14ac:dyDescent="0.3">
      <c r="B175" s="11">
        <v>225</v>
      </c>
      <c r="C175" s="31">
        <v>0</v>
      </c>
      <c r="D175" s="31">
        <v>0</v>
      </c>
      <c r="E175" s="31">
        <v>0</v>
      </c>
      <c r="F175" s="10">
        <f t="shared" si="8"/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71">
        <v>0</v>
      </c>
      <c r="M175" s="371">
        <v>0</v>
      </c>
      <c r="N175" s="371">
        <v>0</v>
      </c>
      <c r="O175" s="371">
        <v>0</v>
      </c>
      <c r="P175" s="371">
        <v>0</v>
      </c>
      <c r="Q175" s="371">
        <v>0</v>
      </c>
      <c r="R175" s="371">
        <v>0</v>
      </c>
      <c r="S175" s="371">
        <v>0</v>
      </c>
      <c r="T175" s="371">
        <v>0</v>
      </c>
      <c r="U175" s="371">
        <v>0</v>
      </c>
      <c r="V175" s="371">
        <v>0</v>
      </c>
      <c r="W175" s="7">
        <f t="shared" si="9"/>
        <v>0</v>
      </c>
      <c r="X175" s="352" t="str">
        <f t="shared" si="10"/>
        <v/>
      </c>
      <c r="Y175" s="352" t="str">
        <f t="shared" si="11"/>
        <v/>
      </c>
    </row>
    <row r="176" spans="2:25" ht="18.75" x14ac:dyDescent="0.3">
      <c r="B176" s="11">
        <v>226</v>
      </c>
      <c r="C176" s="31">
        <v>0</v>
      </c>
      <c r="D176" s="31">
        <v>0</v>
      </c>
      <c r="E176" s="31">
        <v>0</v>
      </c>
      <c r="F176" s="10">
        <f t="shared" si="8"/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71">
        <v>0</v>
      </c>
      <c r="M176" s="371">
        <v>0</v>
      </c>
      <c r="N176" s="371">
        <v>0</v>
      </c>
      <c r="O176" s="371">
        <v>0</v>
      </c>
      <c r="P176" s="371">
        <v>0</v>
      </c>
      <c r="Q176" s="371">
        <v>0</v>
      </c>
      <c r="R176" s="371">
        <v>0</v>
      </c>
      <c r="S176" s="371">
        <v>0</v>
      </c>
      <c r="T176" s="371">
        <v>0</v>
      </c>
      <c r="U176" s="371">
        <v>0</v>
      </c>
      <c r="V176" s="371">
        <v>0</v>
      </c>
      <c r="W176" s="7">
        <f t="shared" si="9"/>
        <v>0</v>
      </c>
      <c r="X176" s="352" t="str">
        <f t="shared" si="10"/>
        <v/>
      </c>
      <c r="Y176" s="352" t="str">
        <f t="shared" si="11"/>
        <v/>
      </c>
    </row>
    <row r="177" spans="2:25" ht="18.75" x14ac:dyDescent="0.3">
      <c r="B177" s="11" t="s">
        <v>59</v>
      </c>
      <c r="C177" s="31">
        <v>0</v>
      </c>
      <c r="D177" s="31">
        <v>0</v>
      </c>
      <c r="E177" s="31">
        <v>0</v>
      </c>
      <c r="F177" s="10">
        <f t="shared" si="8"/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71">
        <v>0</v>
      </c>
      <c r="M177" s="371">
        <v>0</v>
      </c>
      <c r="N177" s="371">
        <v>0</v>
      </c>
      <c r="O177" s="371">
        <v>0</v>
      </c>
      <c r="P177" s="371">
        <v>0</v>
      </c>
      <c r="Q177" s="371">
        <v>0</v>
      </c>
      <c r="R177" s="371">
        <v>0</v>
      </c>
      <c r="S177" s="371">
        <v>0</v>
      </c>
      <c r="T177" s="371">
        <v>0</v>
      </c>
      <c r="U177" s="371">
        <v>0</v>
      </c>
      <c r="V177" s="371">
        <v>0</v>
      </c>
      <c r="W177" s="7">
        <f t="shared" si="9"/>
        <v>0</v>
      </c>
      <c r="X177" s="352" t="str">
        <f t="shared" si="10"/>
        <v/>
      </c>
      <c r="Y177" s="352" t="str">
        <f t="shared" si="11"/>
        <v/>
      </c>
    </row>
    <row r="178" spans="2:25" ht="18.75" x14ac:dyDescent="0.3">
      <c r="B178" s="11">
        <v>230</v>
      </c>
      <c r="C178" s="31">
        <v>0</v>
      </c>
      <c r="D178" s="31">
        <v>0</v>
      </c>
      <c r="E178" s="31">
        <v>0</v>
      </c>
      <c r="F178" s="10">
        <f t="shared" si="8"/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71">
        <v>0</v>
      </c>
      <c r="M178" s="371">
        <v>0</v>
      </c>
      <c r="N178" s="371">
        <v>0</v>
      </c>
      <c r="O178" s="371">
        <v>0</v>
      </c>
      <c r="P178" s="371">
        <v>0</v>
      </c>
      <c r="Q178" s="371">
        <v>0</v>
      </c>
      <c r="R178" s="371">
        <v>0</v>
      </c>
      <c r="S178" s="371">
        <v>0</v>
      </c>
      <c r="T178" s="371">
        <v>0</v>
      </c>
      <c r="U178" s="371">
        <v>0</v>
      </c>
      <c r="V178" s="371">
        <v>0</v>
      </c>
      <c r="W178" s="7">
        <f t="shared" si="9"/>
        <v>0</v>
      </c>
      <c r="X178" s="352" t="str">
        <f t="shared" si="10"/>
        <v/>
      </c>
      <c r="Y178" s="352" t="str">
        <f t="shared" si="11"/>
        <v/>
      </c>
    </row>
    <row r="179" spans="2:25" ht="18.75" x14ac:dyDescent="0.3">
      <c r="B179" s="11" t="s">
        <v>60</v>
      </c>
      <c r="C179" s="31">
        <v>0</v>
      </c>
      <c r="D179" s="31">
        <v>0</v>
      </c>
      <c r="E179" s="31">
        <v>0</v>
      </c>
      <c r="F179" s="10">
        <f t="shared" si="8"/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71">
        <v>0</v>
      </c>
      <c r="M179" s="371">
        <v>0</v>
      </c>
      <c r="N179" s="371">
        <v>0</v>
      </c>
      <c r="O179" s="371">
        <v>0</v>
      </c>
      <c r="P179" s="371">
        <v>0</v>
      </c>
      <c r="Q179" s="371">
        <v>0</v>
      </c>
      <c r="R179" s="371">
        <v>0</v>
      </c>
      <c r="S179" s="371">
        <v>0</v>
      </c>
      <c r="T179" s="371">
        <v>0</v>
      </c>
      <c r="U179" s="371">
        <v>0</v>
      </c>
      <c r="V179" s="371">
        <v>0</v>
      </c>
      <c r="W179" s="7">
        <f t="shared" si="9"/>
        <v>0</v>
      </c>
      <c r="X179" s="352" t="str">
        <f t="shared" si="10"/>
        <v/>
      </c>
      <c r="Y179" s="352" t="str">
        <f t="shared" si="11"/>
        <v/>
      </c>
    </row>
    <row r="180" spans="2:25" ht="18.75" x14ac:dyDescent="0.3">
      <c r="B180" s="11" t="s">
        <v>61</v>
      </c>
      <c r="C180" s="31">
        <v>0</v>
      </c>
      <c r="D180" s="31">
        <v>0</v>
      </c>
      <c r="E180" s="31">
        <v>0</v>
      </c>
      <c r="F180" s="10">
        <f t="shared" si="8"/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71">
        <v>0</v>
      </c>
      <c r="M180" s="371">
        <v>0</v>
      </c>
      <c r="N180" s="371">
        <v>0</v>
      </c>
      <c r="O180" s="371">
        <v>0</v>
      </c>
      <c r="P180" s="371">
        <v>0</v>
      </c>
      <c r="Q180" s="371">
        <v>0</v>
      </c>
      <c r="R180" s="371">
        <v>0</v>
      </c>
      <c r="S180" s="371">
        <v>0</v>
      </c>
      <c r="T180" s="371">
        <v>0</v>
      </c>
      <c r="U180" s="371">
        <v>0</v>
      </c>
      <c r="V180" s="371">
        <v>0</v>
      </c>
      <c r="W180" s="7">
        <f t="shared" si="9"/>
        <v>0</v>
      </c>
      <c r="X180" s="352" t="str">
        <f t="shared" si="10"/>
        <v/>
      </c>
      <c r="Y180" s="352" t="str">
        <f t="shared" si="11"/>
        <v/>
      </c>
    </row>
    <row r="181" spans="2:25" ht="18.75" x14ac:dyDescent="0.3">
      <c r="B181" s="11" t="s">
        <v>62</v>
      </c>
      <c r="C181" s="31">
        <v>0</v>
      </c>
      <c r="D181" s="31">
        <v>0</v>
      </c>
      <c r="E181" s="31">
        <v>0</v>
      </c>
      <c r="F181" s="10">
        <f t="shared" si="8"/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71">
        <v>0</v>
      </c>
      <c r="M181" s="371">
        <v>0</v>
      </c>
      <c r="N181" s="371">
        <v>0</v>
      </c>
      <c r="O181" s="371">
        <v>0</v>
      </c>
      <c r="P181" s="371">
        <v>0</v>
      </c>
      <c r="Q181" s="371">
        <v>0</v>
      </c>
      <c r="R181" s="371">
        <v>0</v>
      </c>
      <c r="S181" s="371">
        <v>0</v>
      </c>
      <c r="T181" s="371">
        <v>0</v>
      </c>
      <c r="U181" s="371">
        <v>0</v>
      </c>
      <c r="V181" s="371">
        <v>0</v>
      </c>
      <c r="W181" s="7">
        <f t="shared" si="9"/>
        <v>0</v>
      </c>
      <c r="X181" s="352" t="str">
        <f t="shared" si="10"/>
        <v/>
      </c>
      <c r="Y181" s="352" t="str">
        <f t="shared" si="11"/>
        <v/>
      </c>
    </row>
    <row r="182" spans="2:25" ht="18.75" x14ac:dyDescent="0.3">
      <c r="B182" s="11" t="s">
        <v>63</v>
      </c>
      <c r="C182" s="31">
        <v>0</v>
      </c>
      <c r="D182" s="31">
        <v>0</v>
      </c>
      <c r="E182" s="31">
        <v>0</v>
      </c>
      <c r="F182" s="10">
        <f t="shared" si="8"/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71">
        <v>0</v>
      </c>
      <c r="M182" s="371">
        <v>0</v>
      </c>
      <c r="N182" s="371">
        <v>0</v>
      </c>
      <c r="O182" s="371">
        <v>0</v>
      </c>
      <c r="P182" s="371">
        <v>0</v>
      </c>
      <c r="Q182" s="371">
        <v>0</v>
      </c>
      <c r="R182" s="371">
        <v>0</v>
      </c>
      <c r="S182" s="371">
        <v>0</v>
      </c>
      <c r="T182" s="371">
        <v>0</v>
      </c>
      <c r="U182" s="371">
        <v>0</v>
      </c>
      <c r="V182" s="371">
        <v>0</v>
      </c>
      <c r="W182" s="7">
        <f t="shared" si="9"/>
        <v>0</v>
      </c>
      <c r="X182" s="352" t="str">
        <f t="shared" si="10"/>
        <v/>
      </c>
      <c r="Y182" s="352" t="str">
        <f t="shared" si="11"/>
        <v/>
      </c>
    </row>
    <row r="183" spans="2:25" ht="18.75" x14ac:dyDescent="0.3">
      <c r="B183" s="11">
        <v>231</v>
      </c>
      <c r="C183" s="31">
        <v>0</v>
      </c>
      <c r="D183" s="31">
        <v>0</v>
      </c>
      <c r="E183" s="31">
        <v>0</v>
      </c>
      <c r="F183" s="10">
        <f t="shared" si="8"/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71">
        <v>0</v>
      </c>
      <c r="M183" s="371">
        <v>0</v>
      </c>
      <c r="N183" s="371">
        <v>0</v>
      </c>
      <c r="O183" s="371">
        <v>0</v>
      </c>
      <c r="P183" s="371">
        <v>0</v>
      </c>
      <c r="Q183" s="371">
        <v>0</v>
      </c>
      <c r="R183" s="371">
        <v>0</v>
      </c>
      <c r="S183" s="371">
        <v>0</v>
      </c>
      <c r="T183" s="371">
        <v>0</v>
      </c>
      <c r="U183" s="371">
        <v>0</v>
      </c>
      <c r="V183" s="371">
        <v>0</v>
      </c>
      <c r="W183" s="7">
        <f t="shared" si="9"/>
        <v>0</v>
      </c>
      <c r="X183" s="352" t="str">
        <f t="shared" si="10"/>
        <v/>
      </c>
      <c r="Y183" s="352" t="str">
        <f t="shared" si="11"/>
        <v/>
      </c>
    </row>
    <row r="184" spans="2:25" ht="18.75" x14ac:dyDescent="0.3">
      <c r="B184" s="11">
        <v>232</v>
      </c>
      <c r="C184" s="31">
        <v>0</v>
      </c>
      <c r="D184" s="31">
        <v>0</v>
      </c>
      <c r="E184" s="31">
        <v>0</v>
      </c>
      <c r="F184" s="10">
        <f t="shared" si="8"/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71">
        <v>0</v>
      </c>
      <c r="M184" s="371">
        <v>0</v>
      </c>
      <c r="N184" s="371">
        <v>0</v>
      </c>
      <c r="O184" s="371">
        <v>0</v>
      </c>
      <c r="P184" s="371">
        <v>0</v>
      </c>
      <c r="Q184" s="371">
        <v>0</v>
      </c>
      <c r="R184" s="371">
        <v>0</v>
      </c>
      <c r="S184" s="371">
        <v>0</v>
      </c>
      <c r="T184" s="371">
        <v>0</v>
      </c>
      <c r="U184" s="371">
        <v>0</v>
      </c>
      <c r="V184" s="371">
        <v>0</v>
      </c>
      <c r="W184" s="7">
        <f t="shared" si="9"/>
        <v>0</v>
      </c>
      <c r="X184" s="352" t="str">
        <f t="shared" si="10"/>
        <v/>
      </c>
      <c r="Y184" s="352" t="str">
        <f t="shared" si="11"/>
        <v/>
      </c>
    </row>
    <row r="185" spans="2:25" ht="18.75" x14ac:dyDescent="0.3">
      <c r="B185" s="11" t="s">
        <v>64</v>
      </c>
      <c r="C185" s="31">
        <v>0</v>
      </c>
      <c r="D185" s="31">
        <v>0</v>
      </c>
      <c r="E185" s="31">
        <v>0</v>
      </c>
      <c r="F185" s="10">
        <f t="shared" si="8"/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71">
        <v>0</v>
      </c>
      <c r="M185" s="371">
        <v>0</v>
      </c>
      <c r="N185" s="371">
        <v>0</v>
      </c>
      <c r="O185" s="371">
        <v>0</v>
      </c>
      <c r="P185" s="371">
        <v>0</v>
      </c>
      <c r="Q185" s="371">
        <v>0</v>
      </c>
      <c r="R185" s="371">
        <v>0</v>
      </c>
      <c r="S185" s="371">
        <v>0</v>
      </c>
      <c r="T185" s="371">
        <v>0</v>
      </c>
      <c r="U185" s="371">
        <v>0</v>
      </c>
      <c r="V185" s="371">
        <v>0</v>
      </c>
      <c r="W185" s="7">
        <f t="shared" si="9"/>
        <v>0</v>
      </c>
      <c r="X185" s="352" t="str">
        <f t="shared" si="10"/>
        <v/>
      </c>
      <c r="Y185" s="352" t="str">
        <f t="shared" si="11"/>
        <v/>
      </c>
    </row>
    <row r="186" spans="2:25" ht="18.75" x14ac:dyDescent="0.3">
      <c r="B186" s="11" t="s">
        <v>65</v>
      </c>
      <c r="C186" s="31">
        <v>0</v>
      </c>
      <c r="D186" s="31">
        <v>0</v>
      </c>
      <c r="E186" s="31">
        <v>0</v>
      </c>
      <c r="F186" s="10">
        <f t="shared" si="8"/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71">
        <v>0</v>
      </c>
      <c r="M186" s="371">
        <v>0</v>
      </c>
      <c r="N186" s="371">
        <v>0</v>
      </c>
      <c r="O186" s="371">
        <v>0</v>
      </c>
      <c r="P186" s="371">
        <v>0</v>
      </c>
      <c r="Q186" s="371">
        <v>0</v>
      </c>
      <c r="R186" s="371">
        <v>0</v>
      </c>
      <c r="S186" s="371">
        <v>0</v>
      </c>
      <c r="T186" s="371">
        <v>0</v>
      </c>
      <c r="U186" s="371">
        <v>0</v>
      </c>
      <c r="V186" s="371">
        <v>0</v>
      </c>
      <c r="W186" s="7">
        <f t="shared" si="9"/>
        <v>0</v>
      </c>
      <c r="X186" s="352" t="str">
        <f t="shared" si="10"/>
        <v/>
      </c>
      <c r="Y186" s="352" t="str">
        <f t="shared" si="11"/>
        <v/>
      </c>
    </row>
    <row r="187" spans="2:25" ht="18.75" x14ac:dyDescent="0.3">
      <c r="B187" s="11">
        <v>233</v>
      </c>
      <c r="C187" s="31">
        <v>0</v>
      </c>
      <c r="D187" s="31">
        <v>0</v>
      </c>
      <c r="E187" s="31">
        <v>0</v>
      </c>
      <c r="F187" s="10">
        <f t="shared" si="8"/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71">
        <v>0</v>
      </c>
      <c r="M187" s="371">
        <v>0</v>
      </c>
      <c r="N187" s="371">
        <v>0</v>
      </c>
      <c r="O187" s="371">
        <v>0</v>
      </c>
      <c r="P187" s="371">
        <v>0</v>
      </c>
      <c r="Q187" s="371">
        <v>0</v>
      </c>
      <c r="R187" s="371">
        <v>0</v>
      </c>
      <c r="S187" s="371">
        <v>0</v>
      </c>
      <c r="T187" s="371">
        <v>0</v>
      </c>
      <c r="U187" s="371">
        <v>0</v>
      </c>
      <c r="V187" s="371">
        <v>0</v>
      </c>
      <c r="W187" s="7">
        <f t="shared" si="9"/>
        <v>0</v>
      </c>
      <c r="X187" s="352" t="str">
        <f t="shared" si="10"/>
        <v/>
      </c>
      <c r="Y187" s="352" t="str">
        <f t="shared" si="11"/>
        <v/>
      </c>
    </row>
    <row r="188" spans="2:25" ht="18.75" x14ac:dyDescent="0.3">
      <c r="B188" s="11">
        <v>234</v>
      </c>
      <c r="C188" s="31">
        <v>0</v>
      </c>
      <c r="D188" s="31">
        <v>0</v>
      </c>
      <c r="E188" s="31">
        <v>0</v>
      </c>
      <c r="F188" s="10">
        <f t="shared" si="8"/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71">
        <v>0</v>
      </c>
      <c r="M188" s="371">
        <v>0</v>
      </c>
      <c r="N188" s="371">
        <v>0</v>
      </c>
      <c r="O188" s="371">
        <v>0</v>
      </c>
      <c r="P188" s="371">
        <v>0</v>
      </c>
      <c r="Q188" s="371">
        <v>0</v>
      </c>
      <c r="R188" s="371">
        <v>0</v>
      </c>
      <c r="S188" s="371">
        <v>0</v>
      </c>
      <c r="T188" s="371">
        <v>0</v>
      </c>
      <c r="U188" s="371">
        <v>0</v>
      </c>
      <c r="V188" s="371">
        <v>0</v>
      </c>
      <c r="W188" s="7">
        <f t="shared" si="9"/>
        <v>0</v>
      </c>
      <c r="X188" s="352" t="str">
        <f t="shared" si="10"/>
        <v/>
      </c>
      <c r="Y188" s="352" t="str">
        <f t="shared" si="11"/>
        <v/>
      </c>
    </row>
    <row r="189" spans="2:25" ht="18.75" x14ac:dyDescent="0.3">
      <c r="B189" s="11" t="s">
        <v>66</v>
      </c>
      <c r="C189" s="31">
        <v>0</v>
      </c>
      <c r="D189" s="31">
        <v>0</v>
      </c>
      <c r="E189" s="31">
        <v>0</v>
      </c>
      <c r="F189" s="10">
        <f t="shared" si="8"/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71">
        <v>0</v>
      </c>
      <c r="M189" s="371">
        <v>0</v>
      </c>
      <c r="N189" s="371">
        <v>0</v>
      </c>
      <c r="O189" s="371">
        <v>0</v>
      </c>
      <c r="P189" s="371">
        <v>0</v>
      </c>
      <c r="Q189" s="371">
        <v>0</v>
      </c>
      <c r="R189" s="371">
        <v>0</v>
      </c>
      <c r="S189" s="371">
        <v>0</v>
      </c>
      <c r="T189" s="371">
        <v>0</v>
      </c>
      <c r="U189" s="371">
        <v>0</v>
      </c>
      <c r="V189" s="371">
        <v>0</v>
      </c>
      <c r="W189" s="7">
        <f t="shared" si="9"/>
        <v>0</v>
      </c>
      <c r="X189" s="352" t="str">
        <f t="shared" si="10"/>
        <v/>
      </c>
      <c r="Y189" s="352" t="str">
        <f t="shared" si="11"/>
        <v/>
      </c>
    </row>
    <row r="190" spans="2:25" ht="18.75" x14ac:dyDescent="0.3">
      <c r="B190" s="11" t="s">
        <v>67</v>
      </c>
      <c r="C190" s="31">
        <v>0</v>
      </c>
      <c r="D190" s="31">
        <v>0</v>
      </c>
      <c r="E190" s="31">
        <v>0</v>
      </c>
      <c r="F190" s="10">
        <f t="shared" si="8"/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71">
        <v>0</v>
      </c>
      <c r="M190" s="371">
        <v>0</v>
      </c>
      <c r="N190" s="371">
        <v>0</v>
      </c>
      <c r="O190" s="371">
        <v>0</v>
      </c>
      <c r="P190" s="371">
        <v>0</v>
      </c>
      <c r="Q190" s="371">
        <v>0</v>
      </c>
      <c r="R190" s="371">
        <v>0</v>
      </c>
      <c r="S190" s="371">
        <v>0</v>
      </c>
      <c r="T190" s="371">
        <v>0</v>
      </c>
      <c r="U190" s="371">
        <v>0</v>
      </c>
      <c r="V190" s="371">
        <v>0</v>
      </c>
      <c r="W190" s="7">
        <f t="shared" si="9"/>
        <v>0</v>
      </c>
      <c r="X190" s="352" t="str">
        <f t="shared" si="10"/>
        <v/>
      </c>
      <c r="Y190" s="352" t="str">
        <f t="shared" si="11"/>
        <v/>
      </c>
    </row>
    <row r="191" spans="2:25" ht="18.75" x14ac:dyDescent="0.3">
      <c r="B191" s="11" t="s">
        <v>68</v>
      </c>
      <c r="C191" s="31">
        <v>0</v>
      </c>
      <c r="D191" s="31">
        <v>0</v>
      </c>
      <c r="E191" s="31">
        <v>0</v>
      </c>
      <c r="F191" s="10">
        <f t="shared" si="8"/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71">
        <v>0</v>
      </c>
      <c r="M191" s="371">
        <v>0</v>
      </c>
      <c r="N191" s="371">
        <v>0</v>
      </c>
      <c r="O191" s="371">
        <v>0</v>
      </c>
      <c r="P191" s="371">
        <v>0</v>
      </c>
      <c r="Q191" s="371">
        <v>0</v>
      </c>
      <c r="R191" s="371">
        <v>0</v>
      </c>
      <c r="S191" s="371">
        <v>0</v>
      </c>
      <c r="T191" s="371">
        <v>0</v>
      </c>
      <c r="U191" s="371">
        <v>0</v>
      </c>
      <c r="V191" s="371">
        <v>0</v>
      </c>
      <c r="W191" s="7">
        <f t="shared" si="9"/>
        <v>0</v>
      </c>
      <c r="X191" s="352" t="str">
        <f t="shared" si="10"/>
        <v/>
      </c>
      <c r="Y191" s="352" t="str">
        <f t="shared" si="11"/>
        <v/>
      </c>
    </row>
    <row r="192" spans="2:25" ht="18.75" x14ac:dyDescent="0.3">
      <c r="B192" s="11" t="s">
        <v>69</v>
      </c>
      <c r="C192" s="31">
        <v>0</v>
      </c>
      <c r="D192" s="31">
        <v>0</v>
      </c>
      <c r="E192" s="31">
        <v>0</v>
      </c>
      <c r="F192" s="10">
        <f t="shared" si="8"/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71">
        <v>0</v>
      </c>
      <c r="M192" s="371">
        <v>0</v>
      </c>
      <c r="N192" s="371">
        <v>0</v>
      </c>
      <c r="O192" s="371">
        <v>0</v>
      </c>
      <c r="P192" s="371">
        <v>0</v>
      </c>
      <c r="Q192" s="371">
        <v>0</v>
      </c>
      <c r="R192" s="371">
        <v>0</v>
      </c>
      <c r="S192" s="371">
        <v>0</v>
      </c>
      <c r="T192" s="371">
        <v>0</v>
      </c>
      <c r="U192" s="371">
        <v>0</v>
      </c>
      <c r="V192" s="371">
        <v>0</v>
      </c>
      <c r="W192" s="7">
        <f t="shared" si="9"/>
        <v>0</v>
      </c>
      <c r="X192" s="352" t="str">
        <f t="shared" si="10"/>
        <v/>
      </c>
      <c r="Y192" s="352" t="str">
        <f t="shared" si="11"/>
        <v/>
      </c>
    </row>
    <row r="193" spans="2:25" ht="18.75" x14ac:dyDescent="0.3">
      <c r="B193" s="11">
        <v>237</v>
      </c>
      <c r="C193" s="31">
        <v>0</v>
      </c>
      <c r="D193" s="31">
        <v>0</v>
      </c>
      <c r="E193" s="31">
        <v>0</v>
      </c>
      <c r="F193" s="10">
        <f t="shared" si="8"/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71">
        <v>0</v>
      </c>
      <c r="M193" s="371">
        <v>0</v>
      </c>
      <c r="N193" s="371">
        <v>0</v>
      </c>
      <c r="O193" s="371">
        <v>0</v>
      </c>
      <c r="P193" s="371">
        <v>0</v>
      </c>
      <c r="Q193" s="371">
        <v>0</v>
      </c>
      <c r="R193" s="371">
        <v>0</v>
      </c>
      <c r="S193" s="371">
        <v>0</v>
      </c>
      <c r="T193" s="371">
        <v>0</v>
      </c>
      <c r="U193" s="371">
        <v>0</v>
      </c>
      <c r="V193" s="371">
        <v>0</v>
      </c>
      <c r="W193" s="7">
        <f t="shared" si="9"/>
        <v>0</v>
      </c>
      <c r="X193" s="352" t="str">
        <f t="shared" si="10"/>
        <v/>
      </c>
      <c r="Y193" s="352" t="str">
        <f t="shared" si="11"/>
        <v/>
      </c>
    </row>
    <row r="194" spans="2:25" ht="18.75" x14ac:dyDescent="0.3">
      <c r="B194" s="11">
        <v>243</v>
      </c>
      <c r="C194" s="31">
        <v>0</v>
      </c>
      <c r="D194" s="31">
        <v>0</v>
      </c>
      <c r="E194" s="31">
        <v>0</v>
      </c>
      <c r="F194" s="10">
        <f t="shared" si="8"/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71">
        <v>0</v>
      </c>
      <c r="M194" s="371">
        <v>0</v>
      </c>
      <c r="N194" s="371">
        <v>0</v>
      </c>
      <c r="O194" s="371">
        <v>0</v>
      </c>
      <c r="P194" s="371">
        <v>0</v>
      </c>
      <c r="Q194" s="371">
        <v>0</v>
      </c>
      <c r="R194" s="371">
        <v>0</v>
      </c>
      <c r="S194" s="371">
        <v>0</v>
      </c>
      <c r="T194" s="371">
        <v>0</v>
      </c>
      <c r="U194" s="371">
        <v>0</v>
      </c>
      <c r="V194" s="371">
        <v>0</v>
      </c>
      <c r="W194" s="7">
        <f t="shared" si="9"/>
        <v>0</v>
      </c>
      <c r="X194" s="352" t="str">
        <f t="shared" si="10"/>
        <v/>
      </c>
      <c r="Y194" s="352" t="str">
        <f t="shared" si="11"/>
        <v/>
      </c>
    </row>
    <row r="195" spans="2:25" ht="18.75" x14ac:dyDescent="0.3">
      <c r="B195" s="11">
        <v>244</v>
      </c>
      <c r="C195" s="31">
        <v>0</v>
      </c>
      <c r="D195" s="31">
        <v>0</v>
      </c>
      <c r="E195" s="31">
        <v>0</v>
      </c>
      <c r="F195" s="10">
        <f t="shared" si="8"/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71">
        <v>0</v>
      </c>
      <c r="M195" s="371">
        <v>0</v>
      </c>
      <c r="N195" s="371">
        <v>0</v>
      </c>
      <c r="O195" s="371">
        <v>0</v>
      </c>
      <c r="P195" s="371">
        <v>0</v>
      </c>
      <c r="Q195" s="371">
        <v>0</v>
      </c>
      <c r="R195" s="371">
        <v>0</v>
      </c>
      <c r="S195" s="371">
        <v>0</v>
      </c>
      <c r="T195" s="371">
        <v>0</v>
      </c>
      <c r="U195" s="371">
        <v>0</v>
      </c>
      <c r="V195" s="371">
        <v>0</v>
      </c>
      <c r="W195" s="7">
        <f t="shared" si="9"/>
        <v>0</v>
      </c>
      <c r="X195" s="352" t="str">
        <f t="shared" si="10"/>
        <v/>
      </c>
      <c r="Y195" s="352" t="str">
        <f t="shared" si="11"/>
        <v/>
      </c>
    </row>
    <row r="196" spans="2:25" ht="18.75" x14ac:dyDescent="0.3">
      <c r="B196" s="11" t="s">
        <v>435</v>
      </c>
      <c r="C196" s="31">
        <v>0</v>
      </c>
      <c r="D196" s="31">
        <v>0</v>
      </c>
      <c r="E196" s="31">
        <v>0</v>
      </c>
      <c r="F196" s="10">
        <f t="shared" si="8"/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71">
        <v>0</v>
      </c>
      <c r="M196" s="371">
        <v>0</v>
      </c>
      <c r="N196" s="371">
        <v>0</v>
      </c>
      <c r="O196" s="371">
        <v>0</v>
      </c>
      <c r="P196" s="371">
        <v>0</v>
      </c>
      <c r="Q196" s="371">
        <v>0</v>
      </c>
      <c r="R196" s="371">
        <v>0</v>
      </c>
      <c r="S196" s="371">
        <v>0</v>
      </c>
      <c r="T196" s="371">
        <v>0</v>
      </c>
      <c r="U196" s="371">
        <v>0</v>
      </c>
      <c r="V196" s="371">
        <v>0</v>
      </c>
      <c r="W196" s="7">
        <f t="shared" si="9"/>
        <v>0</v>
      </c>
      <c r="X196" s="352" t="str">
        <f t="shared" si="10"/>
        <v/>
      </c>
      <c r="Y196" s="352" t="str">
        <f t="shared" si="11"/>
        <v/>
      </c>
    </row>
    <row r="197" spans="2:25" ht="18.75" x14ac:dyDescent="0.3">
      <c r="B197" s="11">
        <v>245</v>
      </c>
      <c r="C197" s="31">
        <v>0</v>
      </c>
      <c r="D197" s="31">
        <v>0</v>
      </c>
      <c r="E197" s="31">
        <v>0</v>
      </c>
      <c r="F197" s="10">
        <f t="shared" si="8"/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71">
        <v>0</v>
      </c>
      <c r="M197" s="371">
        <v>0</v>
      </c>
      <c r="N197" s="371">
        <v>0</v>
      </c>
      <c r="O197" s="371">
        <v>0</v>
      </c>
      <c r="P197" s="371">
        <v>0</v>
      </c>
      <c r="Q197" s="371">
        <v>0</v>
      </c>
      <c r="R197" s="371">
        <v>0</v>
      </c>
      <c r="S197" s="371">
        <v>0</v>
      </c>
      <c r="T197" s="371">
        <v>0</v>
      </c>
      <c r="U197" s="371">
        <v>0</v>
      </c>
      <c r="V197" s="371">
        <v>0</v>
      </c>
      <c r="W197" s="7">
        <f t="shared" si="9"/>
        <v>0</v>
      </c>
      <c r="X197" s="352" t="str">
        <f t="shared" si="10"/>
        <v/>
      </c>
      <c r="Y197" s="352" t="str">
        <f t="shared" si="11"/>
        <v/>
      </c>
    </row>
    <row r="198" spans="2:25" ht="18.75" x14ac:dyDescent="0.3">
      <c r="B198" s="11" t="s">
        <v>70</v>
      </c>
      <c r="C198" s="31">
        <v>0</v>
      </c>
      <c r="D198" s="31">
        <v>0</v>
      </c>
      <c r="E198" s="31">
        <v>0</v>
      </c>
      <c r="F198" s="10">
        <f t="shared" si="8"/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71">
        <v>0</v>
      </c>
      <c r="M198" s="371">
        <v>0</v>
      </c>
      <c r="N198" s="371">
        <v>0</v>
      </c>
      <c r="O198" s="371">
        <v>0</v>
      </c>
      <c r="P198" s="371">
        <v>0</v>
      </c>
      <c r="Q198" s="371">
        <v>0</v>
      </c>
      <c r="R198" s="371">
        <v>0</v>
      </c>
      <c r="S198" s="371">
        <v>0</v>
      </c>
      <c r="T198" s="371">
        <v>0</v>
      </c>
      <c r="U198" s="371">
        <v>0</v>
      </c>
      <c r="V198" s="371">
        <v>0</v>
      </c>
      <c r="W198" s="7">
        <f t="shared" si="9"/>
        <v>0</v>
      </c>
      <c r="X198" s="352" t="str">
        <f t="shared" si="10"/>
        <v/>
      </c>
      <c r="Y198" s="352" t="str">
        <f t="shared" si="11"/>
        <v/>
      </c>
    </row>
    <row r="199" spans="2:25" ht="18.75" x14ac:dyDescent="0.3">
      <c r="B199" s="11" t="s">
        <v>71</v>
      </c>
      <c r="C199" s="31">
        <v>0</v>
      </c>
      <c r="D199" s="31">
        <v>0</v>
      </c>
      <c r="E199" s="31">
        <v>0</v>
      </c>
      <c r="F199" s="10">
        <f t="shared" ref="F199:F262" si="12">SUM(C199:E199)</f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71">
        <v>0</v>
      </c>
      <c r="M199" s="371">
        <v>0</v>
      </c>
      <c r="N199" s="371">
        <v>0</v>
      </c>
      <c r="O199" s="371">
        <v>0</v>
      </c>
      <c r="P199" s="371">
        <v>0</v>
      </c>
      <c r="Q199" s="371">
        <v>0</v>
      </c>
      <c r="R199" s="371">
        <v>0</v>
      </c>
      <c r="S199" s="371">
        <v>0</v>
      </c>
      <c r="T199" s="371">
        <v>0</v>
      </c>
      <c r="U199" s="371">
        <v>0</v>
      </c>
      <c r="V199" s="371">
        <v>0</v>
      </c>
      <c r="W199" s="7">
        <f t="shared" ref="W199:W262" si="13">SUM(L199:V199)</f>
        <v>0</v>
      </c>
      <c r="X199" s="352" t="str">
        <f t="shared" ref="X199:X262" si="14">IF(C199=L199+M199+N199+O199+P199+Q199+R199+S199+T199+U199+V199,"","Kujdes")</f>
        <v/>
      </c>
      <c r="Y199" s="352" t="str">
        <f t="shared" ref="Y199:Y262" si="15">IF(C199=J199+K199,"","Kujdes")</f>
        <v/>
      </c>
    </row>
    <row r="200" spans="2:25" ht="18.75" x14ac:dyDescent="0.3">
      <c r="B200" s="11" t="s">
        <v>72</v>
      </c>
      <c r="C200" s="31">
        <v>0</v>
      </c>
      <c r="D200" s="31">
        <v>0</v>
      </c>
      <c r="E200" s="31">
        <v>0</v>
      </c>
      <c r="F200" s="10">
        <f t="shared" si="12"/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71">
        <v>0</v>
      </c>
      <c r="M200" s="371">
        <v>0</v>
      </c>
      <c r="N200" s="371">
        <v>0</v>
      </c>
      <c r="O200" s="371">
        <v>0</v>
      </c>
      <c r="P200" s="371">
        <v>0</v>
      </c>
      <c r="Q200" s="371">
        <v>0</v>
      </c>
      <c r="R200" s="371">
        <v>0</v>
      </c>
      <c r="S200" s="371">
        <v>0</v>
      </c>
      <c r="T200" s="371">
        <v>0</v>
      </c>
      <c r="U200" s="371">
        <v>0</v>
      </c>
      <c r="V200" s="371">
        <v>0</v>
      </c>
      <c r="W200" s="7">
        <f t="shared" si="13"/>
        <v>0</v>
      </c>
      <c r="X200" s="352" t="str">
        <f t="shared" si="14"/>
        <v/>
      </c>
      <c r="Y200" s="352" t="str">
        <f t="shared" si="15"/>
        <v/>
      </c>
    </row>
    <row r="201" spans="2:25" ht="18.75" x14ac:dyDescent="0.3">
      <c r="B201" s="11">
        <v>248</v>
      </c>
      <c r="C201" s="31">
        <v>0</v>
      </c>
      <c r="D201" s="31">
        <v>0</v>
      </c>
      <c r="E201" s="31">
        <v>0</v>
      </c>
      <c r="F201" s="10">
        <f t="shared" si="12"/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71">
        <v>0</v>
      </c>
      <c r="M201" s="371">
        <v>0</v>
      </c>
      <c r="N201" s="371">
        <v>0</v>
      </c>
      <c r="O201" s="371">
        <v>0</v>
      </c>
      <c r="P201" s="371">
        <v>0</v>
      </c>
      <c r="Q201" s="371">
        <v>0</v>
      </c>
      <c r="R201" s="371">
        <v>0</v>
      </c>
      <c r="S201" s="371">
        <v>0</v>
      </c>
      <c r="T201" s="371">
        <v>0</v>
      </c>
      <c r="U201" s="371">
        <v>0</v>
      </c>
      <c r="V201" s="371">
        <v>0</v>
      </c>
      <c r="W201" s="7">
        <f t="shared" si="13"/>
        <v>0</v>
      </c>
      <c r="X201" s="352" t="str">
        <f t="shared" si="14"/>
        <v/>
      </c>
      <c r="Y201" s="352" t="str">
        <f t="shared" si="15"/>
        <v/>
      </c>
    </row>
    <row r="202" spans="2:25" ht="18.75" x14ac:dyDescent="0.3">
      <c r="B202" s="11" t="s">
        <v>436</v>
      </c>
      <c r="C202" s="31">
        <v>0</v>
      </c>
      <c r="D202" s="31">
        <v>0</v>
      </c>
      <c r="E202" s="31">
        <v>0</v>
      </c>
      <c r="F202" s="10">
        <f t="shared" si="12"/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71">
        <v>0</v>
      </c>
      <c r="M202" s="371">
        <v>0</v>
      </c>
      <c r="N202" s="371">
        <v>0</v>
      </c>
      <c r="O202" s="371">
        <v>0</v>
      </c>
      <c r="P202" s="371">
        <v>0</v>
      </c>
      <c r="Q202" s="371">
        <v>0</v>
      </c>
      <c r="R202" s="371">
        <v>0</v>
      </c>
      <c r="S202" s="371">
        <v>0</v>
      </c>
      <c r="T202" s="371">
        <v>0</v>
      </c>
      <c r="U202" s="371">
        <v>0</v>
      </c>
      <c r="V202" s="371">
        <v>0</v>
      </c>
      <c r="W202" s="7">
        <f t="shared" si="13"/>
        <v>0</v>
      </c>
      <c r="X202" s="352" t="str">
        <f t="shared" si="14"/>
        <v/>
      </c>
      <c r="Y202" s="352" t="str">
        <f t="shared" si="15"/>
        <v/>
      </c>
    </row>
    <row r="203" spans="2:25" ht="18.75" x14ac:dyDescent="0.3">
      <c r="B203" s="11">
        <v>250</v>
      </c>
      <c r="C203" s="31">
        <v>0</v>
      </c>
      <c r="D203" s="31">
        <v>0</v>
      </c>
      <c r="E203" s="31">
        <v>0</v>
      </c>
      <c r="F203" s="10">
        <f t="shared" si="12"/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71">
        <v>0</v>
      </c>
      <c r="M203" s="371">
        <v>0</v>
      </c>
      <c r="N203" s="371">
        <v>0</v>
      </c>
      <c r="O203" s="371">
        <v>0</v>
      </c>
      <c r="P203" s="371">
        <v>0</v>
      </c>
      <c r="Q203" s="371">
        <v>0</v>
      </c>
      <c r="R203" s="371">
        <v>0</v>
      </c>
      <c r="S203" s="371">
        <v>0</v>
      </c>
      <c r="T203" s="371">
        <v>0</v>
      </c>
      <c r="U203" s="371">
        <v>0</v>
      </c>
      <c r="V203" s="371">
        <v>0</v>
      </c>
      <c r="W203" s="7">
        <f t="shared" si="13"/>
        <v>0</v>
      </c>
      <c r="X203" s="352" t="str">
        <f t="shared" si="14"/>
        <v/>
      </c>
      <c r="Y203" s="352" t="str">
        <f t="shared" si="15"/>
        <v/>
      </c>
    </row>
    <row r="204" spans="2:25" ht="18.75" x14ac:dyDescent="0.3">
      <c r="B204" s="11">
        <v>251</v>
      </c>
      <c r="C204" s="31">
        <v>0</v>
      </c>
      <c r="D204" s="31">
        <v>0</v>
      </c>
      <c r="E204" s="31">
        <v>0</v>
      </c>
      <c r="F204" s="10">
        <f t="shared" si="12"/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71">
        <v>0</v>
      </c>
      <c r="M204" s="371">
        <v>0</v>
      </c>
      <c r="N204" s="371">
        <v>0</v>
      </c>
      <c r="O204" s="371">
        <v>0</v>
      </c>
      <c r="P204" s="371">
        <v>0</v>
      </c>
      <c r="Q204" s="371">
        <v>0</v>
      </c>
      <c r="R204" s="371">
        <v>0</v>
      </c>
      <c r="S204" s="371">
        <v>0</v>
      </c>
      <c r="T204" s="371">
        <v>0</v>
      </c>
      <c r="U204" s="371">
        <v>0</v>
      </c>
      <c r="V204" s="371">
        <v>0</v>
      </c>
      <c r="W204" s="7">
        <f t="shared" si="13"/>
        <v>0</v>
      </c>
      <c r="X204" s="352" t="str">
        <f t="shared" si="14"/>
        <v/>
      </c>
      <c r="Y204" s="352" t="str">
        <f t="shared" si="15"/>
        <v/>
      </c>
    </row>
    <row r="205" spans="2:25" ht="18.75" x14ac:dyDescent="0.3">
      <c r="B205" s="11">
        <v>253</v>
      </c>
      <c r="C205" s="31">
        <v>0</v>
      </c>
      <c r="D205" s="31">
        <v>0</v>
      </c>
      <c r="E205" s="31">
        <v>0</v>
      </c>
      <c r="F205" s="10">
        <f t="shared" si="12"/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71">
        <v>0</v>
      </c>
      <c r="M205" s="371">
        <v>0</v>
      </c>
      <c r="N205" s="371">
        <v>0</v>
      </c>
      <c r="O205" s="371">
        <v>0</v>
      </c>
      <c r="P205" s="371">
        <v>0</v>
      </c>
      <c r="Q205" s="371">
        <v>0</v>
      </c>
      <c r="R205" s="371">
        <v>0</v>
      </c>
      <c r="S205" s="371">
        <v>0</v>
      </c>
      <c r="T205" s="371">
        <v>0</v>
      </c>
      <c r="U205" s="371">
        <v>0</v>
      </c>
      <c r="V205" s="371">
        <v>0</v>
      </c>
      <c r="W205" s="7">
        <f t="shared" si="13"/>
        <v>0</v>
      </c>
      <c r="X205" s="352" t="str">
        <f t="shared" si="14"/>
        <v/>
      </c>
      <c r="Y205" s="352" t="str">
        <f t="shared" si="15"/>
        <v/>
      </c>
    </row>
    <row r="206" spans="2:25" ht="18.75" x14ac:dyDescent="0.3">
      <c r="B206" s="11">
        <v>254</v>
      </c>
      <c r="C206" s="31">
        <v>0</v>
      </c>
      <c r="D206" s="31">
        <v>0</v>
      </c>
      <c r="E206" s="31">
        <v>0</v>
      </c>
      <c r="F206" s="10">
        <f t="shared" si="12"/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71">
        <v>0</v>
      </c>
      <c r="M206" s="371">
        <v>0</v>
      </c>
      <c r="N206" s="371">
        <v>0</v>
      </c>
      <c r="O206" s="371">
        <v>0</v>
      </c>
      <c r="P206" s="371">
        <v>0</v>
      </c>
      <c r="Q206" s="371">
        <v>0</v>
      </c>
      <c r="R206" s="371">
        <v>0</v>
      </c>
      <c r="S206" s="371">
        <v>0</v>
      </c>
      <c r="T206" s="371">
        <v>0</v>
      </c>
      <c r="U206" s="371">
        <v>0</v>
      </c>
      <c r="V206" s="371">
        <v>0</v>
      </c>
      <c r="W206" s="7">
        <f t="shared" si="13"/>
        <v>0</v>
      </c>
      <c r="X206" s="352" t="str">
        <f t="shared" si="14"/>
        <v/>
      </c>
      <c r="Y206" s="352" t="str">
        <f t="shared" si="15"/>
        <v/>
      </c>
    </row>
    <row r="207" spans="2:25" ht="18.75" x14ac:dyDescent="0.3">
      <c r="B207" s="11">
        <v>255</v>
      </c>
      <c r="C207" s="31">
        <v>0</v>
      </c>
      <c r="D207" s="31">
        <v>0</v>
      </c>
      <c r="E207" s="31">
        <v>0</v>
      </c>
      <c r="F207" s="10">
        <f t="shared" si="12"/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71">
        <v>0</v>
      </c>
      <c r="M207" s="371">
        <v>0</v>
      </c>
      <c r="N207" s="371">
        <v>0</v>
      </c>
      <c r="O207" s="371">
        <v>0</v>
      </c>
      <c r="P207" s="371">
        <v>0</v>
      </c>
      <c r="Q207" s="371">
        <v>0</v>
      </c>
      <c r="R207" s="371">
        <v>0</v>
      </c>
      <c r="S207" s="371">
        <v>0</v>
      </c>
      <c r="T207" s="371">
        <v>0</v>
      </c>
      <c r="U207" s="371">
        <v>0</v>
      </c>
      <c r="V207" s="371">
        <v>0</v>
      </c>
      <c r="W207" s="7">
        <f t="shared" si="13"/>
        <v>0</v>
      </c>
      <c r="X207" s="352" t="str">
        <f t="shared" si="14"/>
        <v/>
      </c>
      <c r="Y207" s="352" t="str">
        <f t="shared" si="15"/>
        <v/>
      </c>
    </row>
    <row r="208" spans="2:25" ht="18.75" x14ac:dyDescent="0.3">
      <c r="B208" s="11">
        <v>256</v>
      </c>
      <c r="C208" s="31">
        <v>0</v>
      </c>
      <c r="D208" s="31">
        <v>0</v>
      </c>
      <c r="E208" s="31">
        <v>0</v>
      </c>
      <c r="F208" s="10">
        <f t="shared" si="12"/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71">
        <v>0</v>
      </c>
      <c r="M208" s="371">
        <v>0</v>
      </c>
      <c r="N208" s="371">
        <v>0</v>
      </c>
      <c r="O208" s="371">
        <v>0</v>
      </c>
      <c r="P208" s="371">
        <v>0</v>
      </c>
      <c r="Q208" s="371">
        <v>0</v>
      </c>
      <c r="R208" s="371">
        <v>0</v>
      </c>
      <c r="S208" s="371">
        <v>0</v>
      </c>
      <c r="T208" s="371">
        <v>0</v>
      </c>
      <c r="U208" s="371">
        <v>0</v>
      </c>
      <c r="V208" s="371">
        <v>0</v>
      </c>
      <c r="W208" s="7">
        <f t="shared" si="13"/>
        <v>0</v>
      </c>
      <c r="X208" s="352" t="str">
        <f t="shared" si="14"/>
        <v/>
      </c>
      <c r="Y208" s="352" t="str">
        <f t="shared" si="15"/>
        <v/>
      </c>
    </row>
    <row r="209" spans="2:25" ht="18.75" x14ac:dyDescent="0.3">
      <c r="B209" s="11">
        <v>257</v>
      </c>
      <c r="C209" s="31">
        <v>0</v>
      </c>
      <c r="D209" s="31">
        <v>0</v>
      </c>
      <c r="E209" s="31">
        <v>0</v>
      </c>
      <c r="F209" s="10">
        <f t="shared" si="12"/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71">
        <v>0</v>
      </c>
      <c r="M209" s="371">
        <v>0</v>
      </c>
      <c r="N209" s="371">
        <v>0</v>
      </c>
      <c r="O209" s="371">
        <v>0</v>
      </c>
      <c r="P209" s="371">
        <v>0</v>
      </c>
      <c r="Q209" s="371">
        <v>0</v>
      </c>
      <c r="R209" s="371">
        <v>0</v>
      </c>
      <c r="S209" s="371">
        <v>0</v>
      </c>
      <c r="T209" s="371">
        <v>0</v>
      </c>
      <c r="U209" s="371">
        <v>0</v>
      </c>
      <c r="V209" s="371">
        <v>0</v>
      </c>
      <c r="W209" s="7">
        <f t="shared" si="13"/>
        <v>0</v>
      </c>
      <c r="X209" s="352" t="str">
        <f t="shared" si="14"/>
        <v/>
      </c>
      <c r="Y209" s="352" t="str">
        <f t="shared" si="15"/>
        <v/>
      </c>
    </row>
    <row r="210" spans="2:25" ht="18.75" x14ac:dyDescent="0.3">
      <c r="B210" s="11" t="s">
        <v>73</v>
      </c>
      <c r="C210" s="31">
        <v>0</v>
      </c>
      <c r="D210" s="31">
        <v>0</v>
      </c>
      <c r="E210" s="31">
        <v>0</v>
      </c>
      <c r="F210" s="10">
        <f t="shared" si="12"/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71">
        <v>0</v>
      </c>
      <c r="M210" s="371">
        <v>0</v>
      </c>
      <c r="N210" s="371">
        <v>0</v>
      </c>
      <c r="O210" s="371">
        <v>0</v>
      </c>
      <c r="P210" s="371">
        <v>0</v>
      </c>
      <c r="Q210" s="371">
        <v>0</v>
      </c>
      <c r="R210" s="371">
        <v>0</v>
      </c>
      <c r="S210" s="371">
        <v>0</v>
      </c>
      <c r="T210" s="371">
        <v>0</v>
      </c>
      <c r="U210" s="371">
        <v>0</v>
      </c>
      <c r="V210" s="371">
        <v>0</v>
      </c>
      <c r="W210" s="7">
        <f t="shared" si="13"/>
        <v>0</v>
      </c>
      <c r="X210" s="352" t="str">
        <f t="shared" si="14"/>
        <v/>
      </c>
      <c r="Y210" s="352" t="str">
        <f t="shared" si="15"/>
        <v/>
      </c>
    </row>
    <row r="211" spans="2:25" ht="18.75" x14ac:dyDescent="0.3">
      <c r="B211" s="11">
        <v>258</v>
      </c>
      <c r="C211" s="31">
        <v>0</v>
      </c>
      <c r="D211" s="31">
        <v>0</v>
      </c>
      <c r="E211" s="31">
        <v>0</v>
      </c>
      <c r="F211" s="10">
        <f t="shared" si="12"/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71">
        <v>0</v>
      </c>
      <c r="M211" s="371">
        <v>0</v>
      </c>
      <c r="N211" s="371">
        <v>0</v>
      </c>
      <c r="O211" s="371">
        <v>0</v>
      </c>
      <c r="P211" s="371">
        <v>0</v>
      </c>
      <c r="Q211" s="371">
        <v>0</v>
      </c>
      <c r="R211" s="371">
        <v>0</v>
      </c>
      <c r="S211" s="371">
        <v>0</v>
      </c>
      <c r="T211" s="371">
        <v>0</v>
      </c>
      <c r="U211" s="371">
        <v>0</v>
      </c>
      <c r="V211" s="371">
        <v>0</v>
      </c>
      <c r="W211" s="7">
        <f t="shared" si="13"/>
        <v>0</v>
      </c>
      <c r="X211" s="352" t="str">
        <f t="shared" si="14"/>
        <v/>
      </c>
      <c r="Y211" s="352" t="str">
        <f t="shared" si="15"/>
        <v/>
      </c>
    </row>
    <row r="212" spans="2:25" ht="18.75" x14ac:dyDescent="0.3">
      <c r="B212" s="11">
        <v>259</v>
      </c>
      <c r="C212" s="31">
        <v>0</v>
      </c>
      <c r="D212" s="31">
        <v>0</v>
      </c>
      <c r="E212" s="31">
        <v>0</v>
      </c>
      <c r="F212" s="10">
        <f t="shared" si="12"/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71">
        <v>0</v>
      </c>
      <c r="M212" s="371">
        <v>0</v>
      </c>
      <c r="N212" s="371">
        <v>0</v>
      </c>
      <c r="O212" s="371">
        <v>0</v>
      </c>
      <c r="P212" s="371">
        <v>0</v>
      </c>
      <c r="Q212" s="371">
        <v>0</v>
      </c>
      <c r="R212" s="371">
        <v>0</v>
      </c>
      <c r="S212" s="371">
        <v>0</v>
      </c>
      <c r="T212" s="371">
        <v>0</v>
      </c>
      <c r="U212" s="371">
        <v>0</v>
      </c>
      <c r="V212" s="371">
        <v>0</v>
      </c>
      <c r="W212" s="7">
        <f t="shared" si="13"/>
        <v>0</v>
      </c>
      <c r="X212" s="352" t="str">
        <f t="shared" si="14"/>
        <v/>
      </c>
      <c r="Y212" s="352" t="str">
        <f t="shared" si="15"/>
        <v/>
      </c>
    </row>
    <row r="213" spans="2:25" ht="18.75" x14ac:dyDescent="0.3">
      <c r="B213" s="11" t="s">
        <v>437</v>
      </c>
      <c r="C213" s="31">
        <v>0</v>
      </c>
      <c r="D213" s="31">
        <v>0</v>
      </c>
      <c r="E213" s="31">
        <v>0</v>
      </c>
      <c r="F213" s="10">
        <f t="shared" si="12"/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71">
        <v>0</v>
      </c>
      <c r="M213" s="371">
        <v>0</v>
      </c>
      <c r="N213" s="371">
        <v>0</v>
      </c>
      <c r="O213" s="371">
        <v>0</v>
      </c>
      <c r="P213" s="371">
        <v>0</v>
      </c>
      <c r="Q213" s="371">
        <v>0</v>
      </c>
      <c r="R213" s="371">
        <v>0</v>
      </c>
      <c r="S213" s="371">
        <v>0</v>
      </c>
      <c r="T213" s="371">
        <v>0</v>
      </c>
      <c r="U213" s="371">
        <v>0</v>
      </c>
      <c r="V213" s="371">
        <v>0</v>
      </c>
      <c r="W213" s="7">
        <f t="shared" si="13"/>
        <v>0</v>
      </c>
      <c r="X213" s="352" t="str">
        <f t="shared" si="14"/>
        <v/>
      </c>
      <c r="Y213" s="352" t="str">
        <f t="shared" si="15"/>
        <v/>
      </c>
    </row>
    <row r="214" spans="2:25" ht="18.75" x14ac:dyDescent="0.3">
      <c r="B214" s="11">
        <v>260</v>
      </c>
      <c r="C214" s="31">
        <v>0</v>
      </c>
      <c r="D214" s="31">
        <v>0</v>
      </c>
      <c r="E214" s="31">
        <v>0</v>
      </c>
      <c r="F214" s="10">
        <f t="shared" si="12"/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71">
        <v>0</v>
      </c>
      <c r="M214" s="371">
        <v>0</v>
      </c>
      <c r="N214" s="371">
        <v>0</v>
      </c>
      <c r="O214" s="371">
        <v>0</v>
      </c>
      <c r="P214" s="371">
        <v>0</v>
      </c>
      <c r="Q214" s="371">
        <v>0</v>
      </c>
      <c r="R214" s="371">
        <v>0</v>
      </c>
      <c r="S214" s="371">
        <v>0</v>
      </c>
      <c r="T214" s="371">
        <v>0</v>
      </c>
      <c r="U214" s="371">
        <v>0</v>
      </c>
      <c r="V214" s="371">
        <v>0</v>
      </c>
      <c r="W214" s="7">
        <f t="shared" si="13"/>
        <v>0</v>
      </c>
      <c r="X214" s="352" t="str">
        <f t="shared" si="14"/>
        <v/>
      </c>
      <c r="Y214" s="352" t="str">
        <f t="shared" si="15"/>
        <v/>
      </c>
    </row>
    <row r="215" spans="2:25" ht="18.75" x14ac:dyDescent="0.3">
      <c r="B215" s="11" t="s">
        <v>74</v>
      </c>
      <c r="C215" s="31">
        <v>0</v>
      </c>
      <c r="D215" s="31">
        <v>0</v>
      </c>
      <c r="E215" s="31">
        <v>0</v>
      </c>
      <c r="F215" s="10">
        <f t="shared" si="12"/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71">
        <v>0</v>
      </c>
      <c r="M215" s="371">
        <v>0</v>
      </c>
      <c r="N215" s="371">
        <v>0</v>
      </c>
      <c r="O215" s="371">
        <v>0</v>
      </c>
      <c r="P215" s="371">
        <v>0</v>
      </c>
      <c r="Q215" s="371">
        <v>0</v>
      </c>
      <c r="R215" s="371">
        <v>0</v>
      </c>
      <c r="S215" s="371">
        <v>0</v>
      </c>
      <c r="T215" s="371">
        <v>0</v>
      </c>
      <c r="U215" s="371">
        <v>0</v>
      </c>
      <c r="V215" s="371">
        <v>0</v>
      </c>
      <c r="W215" s="7">
        <f t="shared" si="13"/>
        <v>0</v>
      </c>
      <c r="X215" s="352" t="str">
        <f t="shared" si="14"/>
        <v/>
      </c>
      <c r="Y215" s="352" t="str">
        <f t="shared" si="15"/>
        <v/>
      </c>
    </row>
    <row r="216" spans="2:25" ht="18.75" x14ac:dyDescent="0.3">
      <c r="B216" s="11" t="s">
        <v>75</v>
      </c>
      <c r="C216" s="31">
        <v>0</v>
      </c>
      <c r="D216" s="31">
        <v>0</v>
      </c>
      <c r="E216" s="31">
        <v>0</v>
      </c>
      <c r="F216" s="10">
        <f t="shared" si="12"/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71">
        <v>0</v>
      </c>
      <c r="M216" s="371">
        <v>0</v>
      </c>
      <c r="N216" s="371">
        <v>0</v>
      </c>
      <c r="O216" s="371">
        <v>0</v>
      </c>
      <c r="P216" s="371">
        <v>0</v>
      </c>
      <c r="Q216" s="371">
        <v>0</v>
      </c>
      <c r="R216" s="371">
        <v>0</v>
      </c>
      <c r="S216" s="371">
        <v>0</v>
      </c>
      <c r="T216" s="371">
        <v>0</v>
      </c>
      <c r="U216" s="371">
        <v>0</v>
      </c>
      <c r="V216" s="371">
        <v>0</v>
      </c>
      <c r="W216" s="7">
        <f t="shared" si="13"/>
        <v>0</v>
      </c>
      <c r="X216" s="352" t="str">
        <f t="shared" si="14"/>
        <v/>
      </c>
      <c r="Y216" s="352" t="str">
        <f t="shared" si="15"/>
        <v/>
      </c>
    </row>
    <row r="217" spans="2:25" ht="18.75" x14ac:dyDescent="0.3">
      <c r="B217" s="11">
        <v>265</v>
      </c>
      <c r="C217" s="31">
        <v>0</v>
      </c>
      <c r="D217" s="31">
        <v>0</v>
      </c>
      <c r="E217" s="31">
        <v>0</v>
      </c>
      <c r="F217" s="10">
        <f t="shared" si="12"/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71">
        <v>0</v>
      </c>
      <c r="M217" s="371">
        <v>0</v>
      </c>
      <c r="N217" s="371">
        <v>0</v>
      </c>
      <c r="O217" s="371">
        <v>0</v>
      </c>
      <c r="P217" s="371">
        <v>0</v>
      </c>
      <c r="Q217" s="371">
        <v>0</v>
      </c>
      <c r="R217" s="371">
        <v>0</v>
      </c>
      <c r="S217" s="371">
        <v>0</v>
      </c>
      <c r="T217" s="371">
        <v>0</v>
      </c>
      <c r="U217" s="371">
        <v>0</v>
      </c>
      <c r="V217" s="371">
        <v>0</v>
      </c>
      <c r="W217" s="7">
        <f t="shared" si="13"/>
        <v>0</v>
      </c>
      <c r="X217" s="352" t="str">
        <f t="shared" si="14"/>
        <v/>
      </c>
      <c r="Y217" s="352" t="str">
        <f t="shared" si="15"/>
        <v/>
      </c>
    </row>
    <row r="218" spans="2:25" ht="18.75" x14ac:dyDescent="0.3">
      <c r="B218" s="11" t="s">
        <v>685</v>
      </c>
      <c r="C218" s="31">
        <v>0</v>
      </c>
      <c r="D218" s="31">
        <v>0</v>
      </c>
      <c r="E218" s="31">
        <v>0</v>
      </c>
      <c r="F218" s="10">
        <f t="shared" si="12"/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71">
        <v>0</v>
      </c>
      <c r="M218" s="371">
        <v>0</v>
      </c>
      <c r="N218" s="371">
        <v>0</v>
      </c>
      <c r="O218" s="371">
        <v>0</v>
      </c>
      <c r="P218" s="371">
        <v>0</v>
      </c>
      <c r="Q218" s="371">
        <v>0</v>
      </c>
      <c r="R218" s="371">
        <v>0</v>
      </c>
      <c r="S218" s="371">
        <v>0</v>
      </c>
      <c r="T218" s="371">
        <v>0</v>
      </c>
      <c r="U218" s="371">
        <v>0</v>
      </c>
      <c r="V218" s="371">
        <v>0</v>
      </c>
      <c r="W218" s="7">
        <f t="shared" si="13"/>
        <v>0</v>
      </c>
      <c r="X218" s="352" t="str">
        <f t="shared" si="14"/>
        <v/>
      </c>
      <c r="Y218" s="352" t="str">
        <f t="shared" si="15"/>
        <v/>
      </c>
    </row>
    <row r="219" spans="2:25" ht="18.75" x14ac:dyDescent="0.3">
      <c r="B219" s="11" t="s">
        <v>686</v>
      </c>
      <c r="C219" s="31">
        <v>0</v>
      </c>
      <c r="D219" s="31">
        <v>0</v>
      </c>
      <c r="E219" s="31">
        <v>0</v>
      </c>
      <c r="F219" s="10">
        <f t="shared" si="12"/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71">
        <v>0</v>
      </c>
      <c r="M219" s="371">
        <v>0</v>
      </c>
      <c r="N219" s="371">
        <v>0</v>
      </c>
      <c r="O219" s="371">
        <v>0</v>
      </c>
      <c r="P219" s="371">
        <v>0</v>
      </c>
      <c r="Q219" s="371">
        <v>0</v>
      </c>
      <c r="R219" s="371">
        <v>0</v>
      </c>
      <c r="S219" s="371">
        <v>0</v>
      </c>
      <c r="T219" s="371">
        <v>0</v>
      </c>
      <c r="U219" s="371">
        <v>0</v>
      </c>
      <c r="V219" s="371">
        <v>0</v>
      </c>
      <c r="W219" s="7">
        <f t="shared" si="13"/>
        <v>0</v>
      </c>
      <c r="X219" s="352" t="str">
        <f t="shared" si="14"/>
        <v/>
      </c>
      <c r="Y219" s="352" t="str">
        <f t="shared" si="15"/>
        <v/>
      </c>
    </row>
    <row r="220" spans="2:25" ht="18.75" x14ac:dyDescent="0.3">
      <c r="B220" s="11" t="s">
        <v>687</v>
      </c>
      <c r="C220" s="31">
        <v>0</v>
      </c>
      <c r="D220" s="31">
        <v>0</v>
      </c>
      <c r="E220" s="31">
        <v>0</v>
      </c>
      <c r="F220" s="10">
        <f t="shared" si="12"/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71">
        <v>0</v>
      </c>
      <c r="M220" s="371">
        <v>0</v>
      </c>
      <c r="N220" s="371">
        <v>0</v>
      </c>
      <c r="O220" s="371">
        <v>0</v>
      </c>
      <c r="P220" s="371">
        <v>0</v>
      </c>
      <c r="Q220" s="371">
        <v>0</v>
      </c>
      <c r="R220" s="371">
        <v>0</v>
      </c>
      <c r="S220" s="371">
        <v>0</v>
      </c>
      <c r="T220" s="371">
        <v>0</v>
      </c>
      <c r="U220" s="371">
        <v>0</v>
      </c>
      <c r="V220" s="371">
        <v>0</v>
      </c>
      <c r="W220" s="7">
        <f t="shared" si="13"/>
        <v>0</v>
      </c>
      <c r="X220" s="352" t="str">
        <f t="shared" si="14"/>
        <v/>
      </c>
      <c r="Y220" s="352" t="str">
        <f t="shared" si="15"/>
        <v/>
      </c>
    </row>
    <row r="221" spans="2:25" ht="18.75" x14ac:dyDescent="0.3">
      <c r="B221" s="11">
        <v>266</v>
      </c>
      <c r="C221" s="31">
        <v>0</v>
      </c>
      <c r="D221" s="31">
        <v>0</v>
      </c>
      <c r="E221" s="31">
        <v>0</v>
      </c>
      <c r="F221" s="10">
        <f t="shared" si="12"/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71">
        <v>0</v>
      </c>
      <c r="M221" s="371">
        <v>0</v>
      </c>
      <c r="N221" s="371">
        <v>0</v>
      </c>
      <c r="O221" s="371">
        <v>0</v>
      </c>
      <c r="P221" s="371">
        <v>0</v>
      </c>
      <c r="Q221" s="371">
        <v>0</v>
      </c>
      <c r="R221" s="371">
        <v>0</v>
      </c>
      <c r="S221" s="371">
        <v>0</v>
      </c>
      <c r="T221" s="371">
        <v>0</v>
      </c>
      <c r="U221" s="371">
        <v>0</v>
      </c>
      <c r="V221" s="371">
        <v>0</v>
      </c>
      <c r="W221" s="7">
        <f t="shared" si="13"/>
        <v>0</v>
      </c>
      <c r="X221" s="352" t="str">
        <f t="shared" si="14"/>
        <v/>
      </c>
      <c r="Y221" s="352" t="str">
        <f t="shared" si="15"/>
        <v/>
      </c>
    </row>
    <row r="222" spans="2:25" ht="18.75" x14ac:dyDescent="0.3">
      <c r="B222" s="11">
        <v>267</v>
      </c>
      <c r="C222" s="31">
        <v>0</v>
      </c>
      <c r="D222" s="31">
        <v>0</v>
      </c>
      <c r="E222" s="31">
        <v>0</v>
      </c>
      <c r="F222" s="10">
        <f t="shared" si="12"/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71">
        <v>0</v>
      </c>
      <c r="M222" s="371">
        <v>0</v>
      </c>
      <c r="N222" s="371">
        <v>0</v>
      </c>
      <c r="O222" s="371">
        <v>0</v>
      </c>
      <c r="P222" s="371">
        <v>0</v>
      </c>
      <c r="Q222" s="371">
        <v>0</v>
      </c>
      <c r="R222" s="371">
        <v>0</v>
      </c>
      <c r="S222" s="371">
        <v>0</v>
      </c>
      <c r="T222" s="371">
        <v>0</v>
      </c>
      <c r="U222" s="371">
        <v>0</v>
      </c>
      <c r="V222" s="371">
        <v>0</v>
      </c>
      <c r="W222" s="7">
        <f t="shared" si="13"/>
        <v>0</v>
      </c>
      <c r="X222" s="352" t="str">
        <f t="shared" si="14"/>
        <v/>
      </c>
      <c r="Y222" s="352" t="str">
        <f t="shared" si="15"/>
        <v/>
      </c>
    </row>
    <row r="223" spans="2:25" ht="18.75" x14ac:dyDescent="0.3">
      <c r="B223" s="11">
        <v>270</v>
      </c>
      <c r="C223" s="31">
        <v>0</v>
      </c>
      <c r="D223" s="31">
        <v>0</v>
      </c>
      <c r="E223" s="31">
        <v>0</v>
      </c>
      <c r="F223" s="10">
        <f t="shared" si="12"/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71">
        <v>0</v>
      </c>
      <c r="M223" s="371">
        <v>0</v>
      </c>
      <c r="N223" s="371">
        <v>0</v>
      </c>
      <c r="O223" s="371">
        <v>0</v>
      </c>
      <c r="P223" s="371">
        <v>0</v>
      </c>
      <c r="Q223" s="371">
        <v>0</v>
      </c>
      <c r="R223" s="371">
        <v>0</v>
      </c>
      <c r="S223" s="371">
        <v>0</v>
      </c>
      <c r="T223" s="371">
        <v>0</v>
      </c>
      <c r="U223" s="371">
        <v>0</v>
      </c>
      <c r="V223" s="371">
        <v>0</v>
      </c>
      <c r="W223" s="7">
        <f t="shared" si="13"/>
        <v>0</v>
      </c>
      <c r="X223" s="352" t="str">
        <f t="shared" si="14"/>
        <v/>
      </c>
      <c r="Y223" s="352" t="str">
        <f t="shared" si="15"/>
        <v/>
      </c>
    </row>
    <row r="224" spans="2:25" ht="18.75" x14ac:dyDescent="0.3">
      <c r="B224" s="11" t="s">
        <v>76</v>
      </c>
      <c r="C224" s="31">
        <v>0</v>
      </c>
      <c r="D224" s="31">
        <v>0</v>
      </c>
      <c r="E224" s="31">
        <v>0</v>
      </c>
      <c r="F224" s="10">
        <f t="shared" si="12"/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71">
        <v>0</v>
      </c>
      <c r="M224" s="371">
        <v>0</v>
      </c>
      <c r="N224" s="371">
        <v>0</v>
      </c>
      <c r="O224" s="371">
        <v>0</v>
      </c>
      <c r="P224" s="371">
        <v>0</v>
      </c>
      <c r="Q224" s="371">
        <v>0</v>
      </c>
      <c r="R224" s="371">
        <v>0</v>
      </c>
      <c r="S224" s="371">
        <v>0</v>
      </c>
      <c r="T224" s="371">
        <v>0</v>
      </c>
      <c r="U224" s="371">
        <v>0</v>
      </c>
      <c r="V224" s="371">
        <v>0</v>
      </c>
      <c r="W224" s="7">
        <f t="shared" si="13"/>
        <v>0</v>
      </c>
      <c r="X224" s="352" t="str">
        <f t="shared" si="14"/>
        <v/>
      </c>
      <c r="Y224" s="352" t="str">
        <f t="shared" si="15"/>
        <v/>
      </c>
    </row>
    <row r="225" spans="2:25" ht="18.75" x14ac:dyDescent="0.3">
      <c r="B225" s="11" t="s">
        <v>688</v>
      </c>
      <c r="C225" s="31">
        <v>0</v>
      </c>
      <c r="D225" s="31">
        <v>0</v>
      </c>
      <c r="E225" s="31">
        <v>0</v>
      </c>
      <c r="F225" s="10">
        <f t="shared" si="12"/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71">
        <v>0</v>
      </c>
      <c r="M225" s="371">
        <v>0</v>
      </c>
      <c r="N225" s="371">
        <v>0</v>
      </c>
      <c r="O225" s="371">
        <v>0</v>
      </c>
      <c r="P225" s="371">
        <v>0</v>
      </c>
      <c r="Q225" s="371">
        <v>0</v>
      </c>
      <c r="R225" s="371">
        <v>0</v>
      </c>
      <c r="S225" s="371">
        <v>0</v>
      </c>
      <c r="T225" s="371">
        <v>0</v>
      </c>
      <c r="U225" s="371">
        <v>0</v>
      </c>
      <c r="V225" s="371">
        <v>0</v>
      </c>
      <c r="W225" s="7">
        <f t="shared" si="13"/>
        <v>0</v>
      </c>
      <c r="X225" s="352" t="str">
        <f t="shared" si="14"/>
        <v/>
      </c>
      <c r="Y225" s="352" t="str">
        <f t="shared" si="15"/>
        <v/>
      </c>
    </row>
    <row r="226" spans="2:25" ht="18.75" x14ac:dyDescent="0.3">
      <c r="B226" s="11" t="s">
        <v>77</v>
      </c>
      <c r="C226" s="31">
        <v>0</v>
      </c>
      <c r="D226" s="31">
        <v>0</v>
      </c>
      <c r="E226" s="31">
        <v>0</v>
      </c>
      <c r="F226" s="10">
        <f t="shared" si="12"/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71">
        <v>0</v>
      </c>
      <c r="M226" s="371">
        <v>0</v>
      </c>
      <c r="N226" s="371">
        <v>0</v>
      </c>
      <c r="O226" s="371">
        <v>0</v>
      </c>
      <c r="P226" s="371">
        <v>0</v>
      </c>
      <c r="Q226" s="371">
        <v>0</v>
      </c>
      <c r="R226" s="371">
        <v>0</v>
      </c>
      <c r="S226" s="371">
        <v>0</v>
      </c>
      <c r="T226" s="371">
        <v>0</v>
      </c>
      <c r="U226" s="371">
        <v>0</v>
      </c>
      <c r="V226" s="371">
        <v>0</v>
      </c>
      <c r="W226" s="7">
        <f t="shared" si="13"/>
        <v>0</v>
      </c>
      <c r="X226" s="352" t="str">
        <f t="shared" si="14"/>
        <v/>
      </c>
      <c r="Y226" s="352" t="str">
        <f t="shared" si="15"/>
        <v/>
      </c>
    </row>
    <row r="227" spans="2:25" ht="18.75" x14ac:dyDescent="0.3">
      <c r="B227" s="11">
        <v>279</v>
      </c>
      <c r="C227" s="31">
        <v>0</v>
      </c>
      <c r="D227" s="31">
        <v>0</v>
      </c>
      <c r="E227" s="31">
        <v>0</v>
      </c>
      <c r="F227" s="10">
        <f t="shared" si="12"/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71">
        <v>0</v>
      </c>
      <c r="M227" s="371">
        <v>0</v>
      </c>
      <c r="N227" s="371">
        <v>0</v>
      </c>
      <c r="O227" s="371">
        <v>0</v>
      </c>
      <c r="P227" s="371">
        <v>0</v>
      </c>
      <c r="Q227" s="371">
        <v>0</v>
      </c>
      <c r="R227" s="371">
        <v>0</v>
      </c>
      <c r="S227" s="371">
        <v>0</v>
      </c>
      <c r="T227" s="371">
        <v>0</v>
      </c>
      <c r="U227" s="371">
        <v>0</v>
      </c>
      <c r="V227" s="371">
        <v>0</v>
      </c>
      <c r="W227" s="7">
        <f t="shared" si="13"/>
        <v>0</v>
      </c>
      <c r="X227" s="352" t="str">
        <f t="shared" si="14"/>
        <v/>
      </c>
      <c r="Y227" s="352" t="str">
        <f t="shared" si="15"/>
        <v/>
      </c>
    </row>
    <row r="228" spans="2:25" ht="18.75" x14ac:dyDescent="0.3">
      <c r="B228" s="11" t="s">
        <v>78</v>
      </c>
      <c r="C228" s="31">
        <v>0</v>
      </c>
      <c r="D228" s="31">
        <v>0</v>
      </c>
      <c r="E228" s="31">
        <v>0</v>
      </c>
      <c r="F228" s="10">
        <f t="shared" si="12"/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71">
        <v>0</v>
      </c>
      <c r="M228" s="371">
        <v>0</v>
      </c>
      <c r="N228" s="371">
        <v>0</v>
      </c>
      <c r="O228" s="371">
        <v>0</v>
      </c>
      <c r="P228" s="371">
        <v>0</v>
      </c>
      <c r="Q228" s="371">
        <v>0</v>
      </c>
      <c r="R228" s="371">
        <v>0</v>
      </c>
      <c r="S228" s="371">
        <v>0</v>
      </c>
      <c r="T228" s="371">
        <v>0</v>
      </c>
      <c r="U228" s="371">
        <v>0</v>
      </c>
      <c r="V228" s="371">
        <v>0</v>
      </c>
      <c r="W228" s="7">
        <f t="shared" si="13"/>
        <v>0</v>
      </c>
      <c r="X228" s="352" t="str">
        <f t="shared" si="14"/>
        <v/>
      </c>
      <c r="Y228" s="352" t="str">
        <f t="shared" si="15"/>
        <v/>
      </c>
    </row>
    <row r="229" spans="2:25" ht="18.75" x14ac:dyDescent="0.3">
      <c r="B229" s="11">
        <v>282</v>
      </c>
      <c r="C229" s="31">
        <v>0</v>
      </c>
      <c r="D229" s="31">
        <v>0</v>
      </c>
      <c r="E229" s="31">
        <v>0</v>
      </c>
      <c r="F229" s="10">
        <f t="shared" si="12"/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71">
        <v>0</v>
      </c>
      <c r="M229" s="371">
        <v>0</v>
      </c>
      <c r="N229" s="371">
        <v>0</v>
      </c>
      <c r="O229" s="371">
        <v>0</v>
      </c>
      <c r="P229" s="371">
        <v>0</v>
      </c>
      <c r="Q229" s="371">
        <v>0</v>
      </c>
      <c r="R229" s="371">
        <v>0</v>
      </c>
      <c r="S229" s="371">
        <v>0</v>
      </c>
      <c r="T229" s="371">
        <v>0</v>
      </c>
      <c r="U229" s="371">
        <v>0</v>
      </c>
      <c r="V229" s="371">
        <v>0</v>
      </c>
      <c r="W229" s="7">
        <f t="shared" si="13"/>
        <v>0</v>
      </c>
      <c r="X229" s="352" t="str">
        <f t="shared" si="14"/>
        <v/>
      </c>
      <c r="Y229" s="352" t="str">
        <f t="shared" si="15"/>
        <v/>
      </c>
    </row>
    <row r="230" spans="2:25" ht="18.75" x14ac:dyDescent="0.3">
      <c r="B230" s="11" t="s">
        <v>80</v>
      </c>
      <c r="C230" s="31">
        <v>0</v>
      </c>
      <c r="D230" s="31">
        <v>0</v>
      </c>
      <c r="E230" s="31">
        <v>0</v>
      </c>
      <c r="F230" s="10">
        <f t="shared" si="12"/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71">
        <v>0</v>
      </c>
      <c r="M230" s="371">
        <v>0</v>
      </c>
      <c r="N230" s="371">
        <v>0</v>
      </c>
      <c r="O230" s="371">
        <v>0</v>
      </c>
      <c r="P230" s="371">
        <v>0</v>
      </c>
      <c r="Q230" s="371">
        <v>0</v>
      </c>
      <c r="R230" s="371">
        <v>0</v>
      </c>
      <c r="S230" s="371">
        <v>0</v>
      </c>
      <c r="T230" s="371">
        <v>0</v>
      </c>
      <c r="U230" s="371">
        <v>0</v>
      </c>
      <c r="V230" s="371">
        <v>0</v>
      </c>
      <c r="W230" s="7">
        <f t="shared" si="13"/>
        <v>0</v>
      </c>
      <c r="X230" s="352" t="str">
        <f t="shared" si="14"/>
        <v/>
      </c>
      <c r="Y230" s="352" t="str">
        <f t="shared" si="15"/>
        <v/>
      </c>
    </row>
    <row r="231" spans="2:25" ht="18.75" x14ac:dyDescent="0.3">
      <c r="B231" s="11" t="s">
        <v>81</v>
      </c>
      <c r="C231" s="31">
        <v>0</v>
      </c>
      <c r="D231" s="31">
        <v>0</v>
      </c>
      <c r="E231" s="31">
        <v>0</v>
      </c>
      <c r="F231" s="10">
        <f t="shared" si="12"/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71">
        <v>0</v>
      </c>
      <c r="M231" s="371">
        <v>0</v>
      </c>
      <c r="N231" s="371">
        <v>0</v>
      </c>
      <c r="O231" s="371">
        <v>0</v>
      </c>
      <c r="P231" s="371">
        <v>0</v>
      </c>
      <c r="Q231" s="371">
        <v>0</v>
      </c>
      <c r="R231" s="371">
        <v>0</v>
      </c>
      <c r="S231" s="371">
        <v>0</v>
      </c>
      <c r="T231" s="371">
        <v>0</v>
      </c>
      <c r="U231" s="371">
        <v>0</v>
      </c>
      <c r="V231" s="371">
        <v>0</v>
      </c>
      <c r="W231" s="7">
        <f t="shared" si="13"/>
        <v>0</v>
      </c>
      <c r="X231" s="352" t="str">
        <f t="shared" si="14"/>
        <v/>
      </c>
      <c r="Y231" s="352" t="str">
        <f t="shared" si="15"/>
        <v/>
      </c>
    </row>
    <row r="232" spans="2:25" ht="18.75" x14ac:dyDescent="0.3">
      <c r="B232" s="11" t="s">
        <v>689</v>
      </c>
      <c r="C232" s="31">
        <v>0</v>
      </c>
      <c r="D232" s="31">
        <v>0</v>
      </c>
      <c r="E232" s="31">
        <v>0</v>
      </c>
      <c r="F232" s="10">
        <f t="shared" si="12"/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71">
        <v>0</v>
      </c>
      <c r="M232" s="371">
        <v>0</v>
      </c>
      <c r="N232" s="371">
        <v>0</v>
      </c>
      <c r="O232" s="371">
        <v>0</v>
      </c>
      <c r="P232" s="371">
        <v>0</v>
      </c>
      <c r="Q232" s="371">
        <v>0</v>
      </c>
      <c r="R232" s="371">
        <v>0</v>
      </c>
      <c r="S232" s="371">
        <v>0</v>
      </c>
      <c r="T232" s="371">
        <v>0</v>
      </c>
      <c r="U232" s="371">
        <v>0</v>
      </c>
      <c r="V232" s="371">
        <v>0</v>
      </c>
      <c r="W232" s="7">
        <f t="shared" si="13"/>
        <v>0</v>
      </c>
      <c r="X232" s="352" t="str">
        <f t="shared" si="14"/>
        <v/>
      </c>
      <c r="Y232" s="352" t="str">
        <f t="shared" si="15"/>
        <v/>
      </c>
    </row>
    <row r="233" spans="2:25" ht="18.75" x14ac:dyDescent="0.3">
      <c r="B233" s="11">
        <v>283</v>
      </c>
      <c r="C233" s="31">
        <v>0</v>
      </c>
      <c r="D233" s="31">
        <v>0</v>
      </c>
      <c r="E233" s="31">
        <v>0</v>
      </c>
      <c r="F233" s="10">
        <f t="shared" si="12"/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71">
        <v>0</v>
      </c>
      <c r="M233" s="371">
        <v>0</v>
      </c>
      <c r="N233" s="371">
        <v>0</v>
      </c>
      <c r="O233" s="371">
        <v>0</v>
      </c>
      <c r="P233" s="371">
        <v>0</v>
      </c>
      <c r="Q233" s="371">
        <v>0</v>
      </c>
      <c r="R233" s="371">
        <v>0</v>
      </c>
      <c r="S233" s="371">
        <v>0</v>
      </c>
      <c r="T233" s="371">
        <v>0</v>
      </c>
      <c r="U233" s="371">
        <v>0</v>
      </c>
      <c r="V233" s="371">
        <v>0</v>
      </c>
      <c r="W233" s="7">
        <f t="shared" si="13"/>
        <v>0</v>
      </c>
      <c r="X233" s="352" t="str">
        <f t="shared" si="14"/>
        <v/>
      </c>
      <c r="Y233" s="352" t="str">
        <f t="shared" si="15"/>
        <v/>
      </c>
    </row>
    <row r="234" spans="2:25" ht="18.75" x14ac:dyDescent="0.3">
      <c r="B234" s="12" t="s">
        <v>82</v>
      </c>
      <c r="C234" s="31">
        <v>0</v>
      </c>
      <c r="D234" s="31">
        <v>0</v>
      </c>
      <c r="E234" s="31">
        <v>0</v>
      </c>
      <c r="F234" s="10">
        <f t="shared" si="12"/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71">
        <v>0</v>
      </c>
      <c r="M234" s="371">
        <v>0</v>
      </c>
      <c r="N234" s="371">
        <v>0</v>
      </c>
      <c r="O234" s="371">
        <v>0</v>
      </c>
      <c r="P234" s="371">
        <v>0</v>
      </c>
      <c r="Q234" s="371">
        <v>0</v>
      </c>
      <c r="R234" s="371">
        <v>0</v>
      </c>
      <c r="S234" s="371">
        <v>0</v>
      </c>
      <c r="T234" s="371">
        <v>0</v>
      </c>
      <c r="U234" s="371">
        <v>0</v>
      </c>
      <c r="V234" s="371">
        <v>0</v>
      </c>
      <c r="W234" s="7">
        <f t="shared" si="13"/>
        <v>0</v>
      </c>
      <c r="X234" s="352" t="str">
        <f t="shared" si="14"/>
        <v/>
      </c>
      <c r="Y234" s="352" t="str">
        <f t="shared" si="15"/>
        <v/>
      </c>
    </row>
    <row r="235" spans="2:25" ht="18.75" x14ac:dyDescent="0.3">
      <c r="B235" s="11" t="s">
        <v>83</v>
      </c>
      <c r="C235" s="31">
        <v>0</v>
      </c>
      <c r="D235" s="31">
        <v>0</v>
      </c>
      <c r="E235" s="31">
        <v>0</v>
      </c>
      <c r="F235" s="10">
        <f t="shared" si="12"/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71">
        <v>0</v>
      </c>
      <c r="M235" s="371">
        <v>0</v>
      </c>
      <c r="N235" s="371">
        <v>0</v>
      </c>
      <c r="O235" s="371">
        <v>0</v>
      </c>
      <c r="P235" s="371">
        <v>0</v>
      </c>
      <c r="Q235" s="371">
        <v>0</v>
      </c>
      <c r="R235" s="371">
        <v>0</v>
      </c>
      <c r="S235" s="371">
        <v>0</v>
      </c>
      <c r="T235" s="371">
        <v>0</v>
      </c>
      <c r="U235" s="371">
        <v>0</v>
      </c>
      <c r="V235" s="371">
        <v>0</v>
      </c>
      <c r="W235" s="7">
        <f t="shared" si="13"/>
        <v>0</v>
      </c>
      <c r="X235" s="352" t="str">
        <f t="shared" si="14"/>
        <v/>
      </c>
      <c r="Y235" s="352" t="str">
        <f t="shared" si="15"/>
        <v/>
      </c>
    </row>
    <row r="236" spans="2:25" ht="18.75" x14ac:dyDescent="0.3">
      <c r="B236" s="11">
        <v>284</v>
      </c>
      <c r="C236" s="31">
        <v>0</v>
      </c>
      <c r="D236" s="31">
        <v>0</v>
      </c>
      <c r="E236" s="31">
        <v>0</v>
      </c>
      <c r="F236" s="10">
        <f t="shared" si="12"/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71">
        <v>0</v>
      </c>
      <c r="M236" s="371">
        <v>0</v>
      </c>
      <c r="N236" s="371">
        <v>0</v>
      </c>
      <c r="O236" s="371">
        <v>0</v>
      </c>
      <c r="P236" s="371">
        <v>0</v>
      </c>
      <c r="Q236" s="371">
        <v>0</v>
      </c>
      <c r="R236" s="371">
        <v>0</v>
      </c>
      <c r="S236" s="371">
        <v>0</v>
      </c>
      <c r="T236" s="371">
        <v>0</v>
      </c>
      <c r="U236" s="371">
        <v>0</v>
      </c>
      <c r="V236" s="371">
        <v>0</v>
      </c>
      <c r="W236" s="7">
        <f t="shared" si="13"/>
        <v>0</v>
      </c>
      <c r="X236" s="352" t="str">
        <f t="shared" si="14"/>
        <v/>
      </c>
      <c r="Y236" s="352" t="str">
        <f t="shared" si="15"/>
        <v/>
      </c>
    </row>
    <row r="237" spans="2:25" ht="18.75" x14ac:dyDescent="0.3">
      <c r="B237" s="11" t="s">
        <v>84</v>
      </c>
      <c r="C237" s="31">
        <v>0</v>
      </c>
      <c r="D237" s="31">
        <v>0</v>
      </c>
      <c r="E237" s="31">
        <v>0</v>
      </c>
      <c r="F237" s="10">
        <f t="shared" si="12"/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71">
        <v>0</v>
      </c>
      <c r="M237" s="371">
        <v>0</v>
      </c>
      <c r="N237" s="371">
        <v>0</v>
      </c>
      <c r="O237" s="371">
        <v>0</v>
      </c>
      <c r="P237" s="371">
        <v>0</v>
      </c>
      <c r="Q237" s="371">
        <v>0</v>
      </c>
      <c r="R237" s="371">
        <v>0</v>
      </c>
      <c r="S237" s="371">
        <v>0</v>
      </c>
      <c r="T237" s="371">
        <v>0</v>
      </c>
      <c r="U237" s="371">
        <v>0</v>
      </c>
      <c r="V237" s="371">
        <v>0</v>
      </c>
      <c r="W237" s="7">
        <f t="shared" si="13"/>
        <v>0</v>
      </c>
      <c r="X237" s="352" t="str">
        <f t="shared" si="14"/>
        <v/>
      </c>
      <c r="Y237" s="352" t="str">
        <f t="shared" si="15"/>
        <v/>
      </c>
    </row>
    <row r="238" spans="2:25" ht="18.75" x14ac:dyDescent="0.3">
      <c r="B238" s="11" t="s">
        <v>85</v>
      </c>
      <c r="C238" s="31">
        <v>0</v>
      </c>
      <c r="D238" s="31">
        <v>0</v>
      </c>
      <c r="E238" s="31">
        <v>0</v>
      </c>
      <c r="F238" s="10">
        <f t="shared" si="12"/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71">
        <v>0</v>
      </c>
      <c r="M238" s="371">
        <v>0</v>
      </c>
      <c r="N238" s="371">
        <v>0</v>
      </c>
      <c r="O238" s="371">
        <v>0</v>
      </c>
      <c r="P238" s="371">
        <v>0</v>
      </c>
      <c r="Q238" s="371">
        <v>0</v>
      </c>
      <c r="R238" s="371">
        <v>0</v>
      </c>
      <c r="S238" s="371">
        <v>0</v>
      </c>
      <c r="T238" s="371">
        <v>0</v>
      </c>
      <c r="U238" s="371">
        <v>0</v>
      </c>
      <c r="V238" s="371">
        <v>0</v>
      </c>
      <c r="W238" s="7">
        <f t="shared" si="13"/>
        <v>0</v>
      </c>
      <c r="X238" s="352" t="str">
        <f t="shared" si="14"/>
        <v/>
      </c>
      <c r="Y238" s="352" t="str">
        <f t="shared" si="15"/>
        <v/>
      </c>
    </row>
    <row r="239" spans="2:25" ht="18.75" x14ac:dyDescent="0.3">
      <c r="B239" s="11" t="s">
        <v>86</v>
      </c>
      <c r="C239" s="31">
        <v>0</v>
      </c>
      <c r="D239" s="31">
        <v>0</v>
      </c>
      <c r="E239" s="31">
        <v>0</v>
      </c>
      <c r="F239" s="10">
        <f t="shared" si="12"/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71">
        <v>0</v>
      </c>
      <c r="M239" s="371">
        <v>0</v>
      </c>
      <c r="N239" s="371">
        <v>0</v>
      </c>
      <c r="O239" s="371">
        <v>0</v>
      </c>
      <c r="P239" s="371">
        <v>0</v>
      </c>
      <c r="Q239" s="371">
        <v>0</v>
      </c>
      <c r="R239" s="371">
        <v>0</v>
      </c>
      <c r="S239" s="371">
        <v>0</v>
      </c>
      <c r="T239" s="371">
        <v>0</v>
      </c>
      <c r="U239" s="371">
        <v>0</v>
      </c>
      <c r="V239" s="371">
        <v>0</v>
      </c>
      <c r="W239" s="7">
        <f t="shared" si="13"/>
        <v>0</v>
      </c>
      <c r="X239" s="352" t="str">
        <f t="shared" si="14"/>
        <v/>
      </c>
      <c r="Y239" s="352" t="str">
        <f t="shared" si="15"/>
        <v/>
      </c>
    </row>
    <row r="240" spans="2:25" ht="18.75" x14ac:dyDescent="0.3">
      <c r="B240" s="11" t="s">
        <v>690</v>
      </c>
      <c r="C240" s="31">
        <v>0</v>
      </c>
      <c r="D240" s="31">
        <v>0</v>
      </c>
      <c r="E240" s="31">
        <v>0</v>
      </c>
      <c r="F240" s="10">
        <f t="shared" si="12"/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71">
        <v>0</v>
      </c>
      <c r="M240" s="371">
        <v>0</v>
      </c>
      <c r="N240" s="371">
        <v>0</v>
      </c>
      <c r="O240" s="371">
        <v>0</v>
      </c>
      <c r="P240" s="371">
        <v>0</v>
      </c>
      <c r="Q240" s="371">
        <v>0</v>
      </c>
      <c r="R240" s="371">
        <v>0</v>
      </c>
      <c r="S240" s="371">
        <v>0</v>
      </c>
      <c r="T240" s="371">
        <v>0</v>
      </c>
      <c r="U240" s="371">
        <v>0</v>
      </c>
      <c r="V240" s="371">
        <v>0</v>
      </c>
      <c r="W240" s="7">
        <f t="shared" si="13"/>
        <v>0</v>
      </c>
      <c r="X240" s="352" t="str">
        <f t="shared" si="14"/>
        <v/>
      </c>
      <c r="Y240" s="352" t="str">
        <f t="shared" si="15"/>
        <v/>
      </c>
    </row>
    <row r="241" spans="2:25" ht="18.75" x14ac:dyDescent="0.3">
      <c r="B241" s="11">
        <v>285</v>
      </c>
      <c r="C241" s="31">
        <v>0</v>
      </c>
      <c r="D241" s="31">
        <v>0</v>
      </c>
      <c r="E241" s="31">
        <v>0</v>
      </c>
      <c r="F241" s="10">
        <f t="shared" si="12"/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71">
        <v>0</v>
      </c>
      <c r="M241" s="371">
        <v>0</v>
      </c>
      <c r="N241" s="371">
        <v>0</v>
      </c>
      <c r="O241" s="371">
        <v>0</v>
      </c>
      <c r="P241" s="371">
        <v>0</v>
      </c>
      <c r="Q241" s="371">
        <v>0</v>
      </c>
      <c r="R241" s="371">
        <v>0</v>
      </c>
      <c r="S241" s="371">
        <v>0</v>
      </c>
      <c r="T241" s="371">
        <v>0</v>
      </c>
      <c r="U241" s="371">
        <v>0</v>
      </c>
      <c r="V241" s="371">
        <v>0</v>
      </c>
      <c r="W241" s="7">
        <f t="shared" si="13"/>
        <v>0</v>
      </c>
      <c r="X241" s="352" t="str">
        <f t="shared" si="14"/>
        <v/>
      </c>
      <c r="Y241" s="352" t="str">
        <f t="shared" si="15"/>
        <v/>
      </c>
    </row>
    <row r="242" spans="2:25" ht="18.75" x14ac:dyDescent="0.3">
      <c r="B242" s="11" t="s">
        <v>87</v>
      </c>
      <c r="C242" s="31">
        <v>0</v>
      </c>
      <c r="D242" s="31">
        <v>0</v>
      </c>
      <c r="E242" s="31">
        <v>0</v>
      </c>
      <c r="F242" s="10">
        <f t="shared" si="12"/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71">
        <v>0</v>
      </c>
      <c r="M242" s="371">
        <v>0</v>
      </c>
      <c r="N242" s="371">
        <v>0</v>
      </c>
      <c r="O242" s="371">
        <v>0</v>
      </c>
      <c r="P242" s="371">
        <v>0</v>
      </c>
      <c r="Q242" s="371">
        <v>0</v>
      </c>
      <c r="R242" s="371">
        <v>0</v>
      </c>
      <c r="S242" s="371">
        <v>0</v>
      </c>
      <c r="T242" s="371">
        <v>0</v>
      </c>
      <c r="U242" s="371">
        <v>0</v>
      </c>
      <c r="V242" s="371">
        <v>0</v>
      </c>
      <c r="W242" s="7">
        <f t="shared" si="13"/>
        <v>0</v>
      </c>
      <c r="X242" s="352" t="str">
        <f t="shared" si="14"/>
        <v/>
      </c>
      <c r="Y242" s="352" t="str">
        <f t="shared" si="15"/>
        <v/>
      </c>
    </row>
    <row r="243" spans="2:25" ht="18.75" x14ac:dyDescent="0.3">
      <c r="B243" s="11">
        <v>286</v>
      </c>
      <c r="C243" s="31">
        <v>0</v>
      </c>
      <c r="D243" s="31">
        <v>0</v>
      </c>
      <c r="E243" s="31">
        <v>0</v>
      </c>
      <c r="F243" s="10">
        <f t="shared" si="12"/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71">
        <v>0</v>
      </c>
      <c r="M243" s="371">
        <v>0</v>
      </c>
      <c r="N243" s="371">
        <v>0</v>
      </c>
      <c r="O243" s="371">
        <v>0</v>
      </c>
      <c r="P243" s="371">
        <v>0</v>
      </c>
      <c r="Q243" s="371">
        <v>0</v>
      </c>
      <c r="R243" s="371">
        <v>0</v>
      </c>
      <c r="S243" s="371">
        <v>0</v>
      </c>
      <c r="T243" s="371">
        <v>0</v>
      </c>
      <c r="U243" s="371">
        <v>0</v>
      </c>
      <c r="V243" s="371">
        <v>0</v>
      </c>
      <c r="W243" s="7">
        <f t="shared" si="13"/>
        <v>0</v>
      </c>
      <c r="X243" s="352" t="str">
        <f t="shared" si="14"/>
        <v/>
      </c>
      <c r="Y243" s="352" t="str">
        <f t="shared" si="15"/>
        <v/>
      </c>
    </row>
    <row r="244" spans="2:25" ht="18.75" x14ac:dyDescent="0.3">
      <c r="B244" s="11" t="s">
        <v>88</v>
      </c>
      <c r="C244" s="31">
        <v>0</v>
      </c>
      <c r="D244" s="31">
        <v>0</v>
      </c>
      <c r="E244" s="31">
        <v>0</v>
      </c>
      <c r="F244" s="10">
        <f t="shared" si="12"/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71">
        <v>0</v>
      </c>
      <c r="M244" s="371">
        <v>0</v>
      </c>
      <c r="N244" s="371">
        <v>0</v>
      </c>
      <c r="O244" s="371">
        <v>0</v>
      </c>
      <c r="P244" s="371">
        <v>0</v>
      </c>
      <c r="Q244" s="371">
        <v>0</v>
      </c>
      <c r="R244" s="371">
        <v>0</v>
      </c>
      <c r="S244" s="371">
        <v>0</v>
      </c>
      <c r="T244" s="371">
        <v>0</v>
      </c>
      <c r="U244" s="371">
        <v>0</v>
      </c>
      <c r="V244" s="371">
        <v>0</v>
      </c>
      <c r="W244" s="7">
        <f t="shared" si="13"/>
        <v>0</v>
      </c>
      <c r="X244" s="352" t="str">
        <f t="shared" si="14"/>
        <v/>
      </c>
      <c r="Y244" s="352" t="str">
        <f t="shared" si="15"/>
        <v/>
      </c>
    </row>
    <row r="245" spans="2:25" ht="18.75" x14ac:dyDescent="0.3">
      <c r="B245" s="11">
        <v>287</v>
      </c>
      <c r="C245" s="31">
        <v>0</v>
      </c>
      <c r="D245" s="31">
        <v>0</v>
      </c>
      <c r="E245" s="31">
        <v>0</v>
      </c>
      <c r="F245" s="10">
        <f t="shared" si="12"/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71">
        <v>0</v>
      </c>
      <c r="M245" s="371">
        <v>0</v>
      </c>
      <c r="N245" s="371">
        <v>0</v>
      </c>
      <c r="O245" s="371">
        <v>0</v>
      </c>
      <c r="P245" s="371">
        <v>0</v>
      </c>
      <c r="Q245" s="371">
        <v>0</v>
      </c>
      <c r="R245" s="371">
        <v>0</v>
      </c>
      <c r="S245" s="371">
        <v>0</v>
      </c>
      <c r="T245" s="371">
        <v>0</v>
      </c>
      <c r="U245" s="371">
        <v>0</v>
      </c>
      <c r="V245" s="371">
        <v>0</v>
      </c>
      <c r="W245" s="7">
        <f t="shared" si="13"/>
        <v>0</v>
      </c>
      <c r="X245" s="352" t="str">
        <f t="shared" si="14"/>
        <v/>
      </c>
      <c r="Y245" s="352" t="str">
        <f t="shared" si="15"/>
        <v/>
      </c>
    </row>
    <row r="246" spans="2:25" ht="18.75" x14ac:dyDescent="0.3">
      <c r="B246" s="11" t="s">
        <v>89</v>
      </c>
      <c r="C246" s="31">
        <v>0</v>
      </c>
      <c r="D246" s="31">
        <v>0</v>
      </c>
      <c r="E246" s="31">
        <v>0</v>
      </c>
      <c r="F246" s="10">
        <f t="shared" si="12"/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71">
        <v>0</v>
      </c>
      <c r="M246" s="371">
        <v>0</v>
      </c>
      <c r="N246" s="371">
        <v>0</v>
      </c>
      <c r="O246" s="371">
        <v>0</v>
      </c>
      <c r="P246" s="371">
        <v>0</v>
      </c>
      <c r="Q246" s="371">
        <v>0</v>
      </c>
      <c r="R246" s="371">
        <v>0</v>
      </c>
      <c r="S246" s="371">
        <v>0</v>
      </c>
      <c r="T246" s="371">
        <v>0</v>
      </c>
      <c r="U246" s="371">
        <v>0</v>
      </c>
      <c r="V246" s="371">
        <v>0</v>
      </c>
      <c r="W246" s="7">
        <f t="shared" si="13"/>
        <v>0</v>
      </c>
      <c r="X246" s="352" t="str">
        <f t="shared" si="14"/>
        <v/>
      </c>
      <c r="Y246" s="352" t="str">
        <f t="shared" si="15"/>
        <v/>
      </c>
    </row>
    <row r="247" spans="2:25" ht="18.75" x14ac:dyDescent="0.3">
      <c r="B247" s="11" t="s">
        <v>90</v>
      </c>
      <c r="C247" s="31">
        <v>0</v>
      </c>
      <c r="D247" s="31">
        <v>0</v>
      </c>
      <c r="E247" s="31">
        <v>0</v>
      </c>
      <c r="F247" s="10">
        <f t="shared" si="12"/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71">
        <v>0</v>
      </c>
      <c r="M247" s="371">
        <v>0</v>
      </c>
      <c r="N247" s="371">
        <v>0</v>
      </c>
      <c r="O247" s="371">
        <v>0</v>
      </c>
      <c r="P247" s="371">
        <v>0</v>
      </c>
      <c r="Q247" s="371">
        <v>0</v>
      </c>
      <c r="R247" s="371">
        <v>0</v>
      </c>
      <c r="S247" s="371">
        <v>0</v>
      </c>
      <c r="T247" s="371">
        <v>0</v>
      </c>
      <c r="U247" s="371">
        <v>0</v>
      </c>
      <c r="V247" s="371">
        <v>0</v>
      </c>
      <c r="W247" s="7">
        <f t="shared" si="13"/>
        <v>0</v>
      </c>
      <c r="X247" s="352" t="str">
        <f t="shared" si="14"/>
        <v/>
      </c>
      <c r="Y247" s="352" t="str">
        <f t="shared" si="15"/>
        <v/>
      </c>
    </row>
    <row r="248" spans="2:25" ht="18.75" x14ac:dyDescent="0.3">
      <c r="B248" s="11">
        <v>288</v>
      </c>
      <c r="C248" s="31">
        <v>0</v>
      </c>
      <c r="D248" s="31">
        <v>0</v>
      </c>
      <c r="E248" s="31">
        <v>0</v>
      </c>
      <c r="F248" s="10">
        <f t="shared" si="12"/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71">
        <v>0</v>
      </c>
      <c r="M248" s="371">
        <v>0</v>
      </c>
      <c r="N248" s="371">
        <v>0</v>
      </c>
      <c r="O248" s="371">
        <v>0</v>
      </c>
      <c r="P248" s="371">
        <v>0</v>
      </c>
      <c r="Q248" s="371">
        <v>0</v>
      </c>
      <c r="R248" s="371">
        <v>0</v>
      </c>
      <c r="S248" s="371">
        <v>0</v>
      </c>
      <c r="T248" s="371">
        <v>0</v>
      </c>
      <c r="U248" s="371">
        <v>0</v>
      </c>
      <c r="V248" s="371">
        <v>0</v>
      </c>
      <c r="W248" s="7">
        <f t="shared" si="13"/>
        <v>0</v>
      </c>
      <c r="X248" s="352" t="str">
        <f t="shared" si="14"/>
        <v/>
      </c>
      <c r="Y248" s="352" t="str">
        <f t="shared" si="15"/>
        <v/>
      </c>
    </row>
    <row r="249" spans="2:25" ht="18.75" x14ac:dyDescent="0.3">
      <c r="B249" s="11" t="s">
        <v>91</v>
      </c>
      <c r="C249" s="31">
        <v>0</v>
      </c>
      <c r="D249" s="31">
        <v>0</v>
      </c>
      <c r="E249" s="31">
        <v>0</v>
      </c>
      <c r="F249" s="10">
        <f t="shared" si="12"/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71">
        <v>0</v>
      </c>
      <c r="M249" s="371">
        <v>0</v>
      </c>
      <c r="N249" s="371">
        <v>0</v>
      </c>
      <c r="O249" s="371">
        <v>0</v>
      </c>
      <c r="P249" s="371">
        <v>0</v>
      </c>
      <c r="Q249" s="371">
        <v>0</v>
      </c>
      <c r="R249" s="371">
        <v>0</v>
      </c>
      <c r="S249" s="371">
        <v>0</v>
      </c>
      <c r="T249" s="371">
        <v>0</v>
      </c>
      <c r="U249" s="371">
        <v>0</v>
      </c>
      <c r="V249" s="371">
        <v>0</v>
      </c>
      <c r="W249" s="7">
        <f t="shared" si="13"/>
        <v>0</v>
      </c>
      <c r="X249" s="352" t="str">
        <f t="shared" si="14"/>
        <v/>
      </c>
      <c r="Y249" s="352" t="str">
        <f t="shared" si="15"/>
        <v/>
      </c>
    </row>
    <row r="250" spans="2:25" ht="18.75" x14ac:dyDescent="0.3">
      <c r="B250" s="11" t="s">
        <v>691</v>
      </c>
      <c r="C250" s="31">
        <v>0</v>
      </c>
      <c r="D250" s="31">
        <v>0</v>
      </c>
      <c r="E250" s="31">
        <v>0</v>
      </c>
      <c r="F250" s="10">
        <f t="shared" si="12"/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71">
        <v>0</v>
      </c>
      <c r="M250" s="371">
        <v>0</v>
      </c>
      <c r="N250" s="371">
        <v>0</v>
      </c>
      <c r="O250" s="371">
        <v>0</v>
      </c>
      <c r="P250" s="371">
        <v>0</v>
      </c>
      <c r="Q250" s="371">
        <v>0</v>
      </c>
      <c r="R250" s="371">
        <v>0</v>
      </c>
      <c r="S250" s="371">
        <v>0</v>
      </c>
      <c r="T250" s="371">
        <v>0</v>
      </c>
      <c r="U250" s="371">
        <v>0</v>
      </c>
      <c r="V250" s="371">
        <v>0</v>
      </c>
      <c r="W250" s="7">
        <f t="shared" si="13"/>
        <v>0</v>
      </c>
      <c r="X250" s="352" t="str">
        <f t="shared" si="14"/>
        <v/>
      </c>
      <c r="Y250" s="352" t="str">
        <f t="shared" si="15"/>
        <v/>
      </c>
    </row>
    <row r="251" spans="2:25" ht="18.75" x14ac:dyDescent="0.3">
      <c r="B251" s="11">
        <v>289</v>
      </c>
      <c r="C251" s="31">
        <v>0</v>
      </c>
      <c r="D251" s="31">
        <v>0</v>
      </c>
      <c r="E251" s="31">
        <v>0</v>
      </c>
      <c r="F251" s="10">
        <f t="shared" si="12"/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71">
        <v>0</v>
      </c>
      <c r="M251" s="371">
        <v>0</v>
      </c>
      <c r="N251" s="371">
        <v>0</v>
      </c>
      <c r="O251" s="371">
        <v>0</v>
      </c>
      <c r="P251" s="371">
        <v>0</v>
      </c>
      <c r="Q251" s="371">
        <v>0</v>
      </c>
      <c r="R251" s="371">
        <v>0</v>
      </c>
      <c r="S251" s="371">
        <v>0</v>
      </c>
      <c r="T251" s="371">
        <v>0</v>
      </c>
      <c r="U251" s="371">
        <v>0</v>
      </c>
      <c r="V251" s="371">
        <v>0</v>
      </c>
      <c r="W251" s="7">
        <f t="shared" si="13"/>
        <v>0</v>
      </c>
      <c r="X251" s="352" t="str">
        <f t="shared" si="14"/>
        <v/>
      </c>
      <c r="Y251" s="352" t="str">
        <f t="shared" si="15"/>
        <v/>
      </c>
    </row>
    <row r="252" spans="2:25" ht="18.75" x14ac:dyDescent="0.3">
      <c r="B252" s="11" t="s">
        <v>566</v>
      </c>
      <c r="C252" s="31">
        <v>1</v>
      </c>
      <c r="D252" s="31">
        <v>0</v>
      </c>
      <c r="E252" s="31">
        <v>0</v>
      </c>
      <c r="F252" s="10">
        <f t="shared" si="12"/>
        <v>1</v>
      </c>
      <c r="G252" s="31">
        <v>0</v>
      </c>
      <c r="H252" s="31">
        <v>0</v>
      </c>
      <c r="I252" s="31">
        <v>0</v>
      </c>
      <c r="J252" s="31">
        <v>0</v>
      </c>
      <c r="K252" s="31">
        <v>1</v>
      </c>
      <c r="L252" s="371">
        <v>0</v>
      </c>
      <c r="M252" s="371">
        <v>1</v>
      </c>
      <c r="N252" s="371">
        <v>0</v>
      </c>
      <c r="O252" s="371">
        <v>0</v>
      </c>
      <c r="P252" s="371">
        <v>0</v>
      </c>
      <c r="Q252" s="371">
        <v>0</v>
      </c>
      <c r="R252" s="371">
        <v>0</v>
      </c>
      <c r="S252" s="371">
        <v>0</v>
      </c>
      <c r="T252" s="371">
        <v>0</v>
      </c>
      <c r="U252" s="371">
        <v>0</v>
      </c>
      <c r="V252" s="371">
        <v>0</v>
      </c>
      <c r="W252" s="7">
        <f t="shared" si="13"/>
        <v>1</v>
      </c>
      <c r="X252" s="352" t="str">
        <f t="shared" si="14"/>
        <v/>
      </c>
      <c r="Y252" s="352" t="str">
        <f t="shared" si="15"/>
        <v/>
      </c>
    </row>
    <row r="253" spans="2:25" ht="18.75" x14ac:dyDescent="0.3">
      <c r="B253" s="11">
        <v>291</v>
      </c>
      <c r="C253" s="31">
        <v>2</v>
      </c>
      <c r="D253" s="31">
        <v>0</v>
      </c>
      <c r="E253" s="31">
        <v>0</v>
      </c>
      <c r="F253" s="10">
        <f t="shared" si="12"/>
        <v>2</v>
      </c>
      <c r="G253" s="31">
        <v>0</v>
      </c>
      <c r="H253" s="31">
        <v>0</v>
      </c>
      <c r="I253" s="31">
        <v>0</v>
      </c>
      <c r="J253" s="31">
        <v>0</v>
      </c>
      <c r="K253" s="31">
        <v>2</v>
      </c>
      <c r="L253" s="371">
        <v>0</v>
      </c>
      <c r="M253" s="371">
        <v>1</v>
      </c>
      <c r="N253" s="371">
        <v>1</v>
      </c>
      <c r="O253" s="371">
        <v>0</v>
      </c>
      <c r="P253" s="371">
        <v>0</v>
      </c>
      <c r="Q253" s="371">
        <v>0</v>
      </c>
      <c r="R253" s="371">
        <v>0</v>
      </c>
      <c r="S253" s="371">
        <v>0</v>
      </c>
      <c r="T253" s="371">
        <v>0</v>
      </c>
      <c r="U253" s="371">
        <v>0</v>
      </c>
      <c r="V253" s="371">
        <v>0</v>
      </c>
      <c r="W253" s="7">
        <f t="shared" si="13"/>
        <v>2</v>
      </c>
      <c r="X253" s="352" t="str">
        <f t="shared" si="14"/>
        <v/>
      </c>
      <c r="Y253" s="352" t="str">
        <f t="shared" si="15"/>
        <v/>
      </c>
    </row>
    <row r="254" spans="2:25" ht="18.75" x14ac:dyDescent="0.3">
      <c r="B254" s="11">
        <v>292</v>
      </c>
      <c r="C254" s="31">
        <v>0</v>
      </c>
      <c r="D254" s="31">
        <v>0</v>
      </c>
      <c r="E254" s="31">
        <v>0</v>
      </c>
      <c r="F254" s="10">
        <f t="shared" si="12"/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71">
        <v>0</v>
      </c>
      <c r="M254" s="371">
        <v>0</v>
      </c>
      <c r="N254" s="371">
        <v>0</v>
      </c>
      <c r="O254" s="371">
        <v>0</v>
      </c>
      <c r="P254" s="371">
        <v>0</v>
      </c>
      <c r="Q254" s="371">
        <v>0</v>
      </c>
      <c r="R254" s="371">
        <v>0</v>
      </c>
      <c r="S254" s="371">
        <v>0</v>
      </c>
      <c r="T254" s="371">
        <v>0</v>
      </c>
      <c r="U254" s="371">
        <v>0</v>
      </c>
      <c r="V254" s="371">
        <v>0</v>
      </c>
      <c r="W254" s="7">
        <f t="shared" si="13"/>
        <v>0</v>
      </c>
      <c r="X254" s="352" t="str">
        <f t="shared" si="14"/>
        <v/>
      </c>
      <c r="Y254" s="352" t="str">
        <f t="shared" si="15"/>
        <v/>
      </c>
    </row>
    <row r="255" spans="2:25" ht="18.75" x14ac:dyDescent="0.3">
      <c r="B255" s="11">
        <v>293</v>
      </c>
      <c r="C255" s="31">
        <v>0</v>
      </c>
      <c r="D255" s="31">
        <v>0</v>
      </c>
      <c r="E255" s="31">
        <v>0</v>
      </c>
      <c r="F255" s="10">
        <f t="shared" si="12"/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71">
        <v>0</v>
      </c>
      <c r="M255" s="371">
        <v>0</v>
      </c>
      <c r="N255" s="371">
        <v>0</v>
      </c>
      <c r="O255" s="371">
        <v>0</v>
      </c>
      <c r="P255" s="371">
        <v>0</v>
      </c>
      <c r="Q255" s="371">
        <v>0</v>
      </c>
      <c r="R255" s="371">
        <v>0</v>
      </c>
      <c r="S255" s="371">
        <v>0</v>
      </c>
      <c r="T255" s="371">
        <v>0</v>
      </c>
      <c r="U255" s="371">
        <v>0</v>
      </c>
      <c r="V255" s="371">
        <v>0</v>
      </c>
      <c r="W255" s="7">
        <f t="shared" si="13"/>
        <v>0</v>
      </c>
      <c r="X255" s="352" t="str">
        <f t="shared" si="14"/>
        <v/>
      </c>
      <c r="Y255" s="352" t="str">
        <f t="shared" si="15"/>
        <v/>
      </c>
    </row>
    <row r="256" spans="2:25" ht="18.75" x14ac:dyDescent="0.3">
      <c r="B256" s="11" t="s">
        <v>438</v>
      </c>
      <c r="C256" s="31">
        <v>0</v>
      </c>
      <c r="D256" s="31">
        <v>0</v>
      </c>
      <c r="E256" s="31">
        <v>0</v>
      </c>
      <c r="F256" s="10">
        <f t="shared" si="12"/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71">
        <v>0</v>
      </c>
      <c r="M256" s="371">
        <v>0</v>
      </c>
      <c r="N256" s="371">
        <v>0</v>
      </c>
      <c r="O256" s="371">
        <v>0</v>
      </c>
      <c r="P256" s="371">
        <v>0</v>
      </c>
      <c r="Q256" s="371">
        <v>0</v>
      </c>
      <c r="R256" s="371">
        <v>0</v>
      </c>
      <c r="S256" s="371">
        <v>0</v>
      </c>
      <c r="T256" s="371">
        <v>0</v>
      </c>
      <c r="U256" s="371">
        <v>0</v>
      </c>
      <c r="V256" s="371">
        <v>0</v>
      </c>
      <c r="W256" s="7">
        <f t="shared" si="13"/>
        <v>0</v>
      </c>
      <c r="X256" s="352" t="str">
        <f t="shared" si="14"/>
        <v/>
      </c>
      <c r="Y256" s="352" t="str">
        <f t="shared" si="15"/>
        <v/>
      </c>
    </row>
    <row r="257" spans="2:25" ht="18.75" x14ac:dyDescent="0.3">
      <c r="B257" s="11" t="s">
        <v>439</v>
      </c>
      <c r="C257" s="31">
        <v>0</v>
      </c>
      <c r="D257" s="31">
        <v>0</v>
      </c>
      <c r="E257" s="31">
        <v>0</v>
      </c>
      <c r="F257" s="10">
        <f t="shared" si="12"/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71">
        <v>0</v>
      </c>
      <c r="M257" s="371">
        <v>0</v>
      </c>
      <c r="N257" s="371">
        <v>0</v>
      </c>
      <c r="O257" s="371">
        <v>0</v>
      </c>
      <c r="P257" s="371">
        <v>0</v>
      </c>
      <c r="Q257" s="371">
        <v>0</v>
      </c>
      <c r="R257" s="371">
        <v>0</v>
      </c>
      <c r="S257" s="371">
        <v>0</v>
      </c>
      <c r="T257" s="371">
        <v>0</v>
      </c>
      <c r="U257" s="371">
        <v>0</v>
      </c>
      <c r="V257" s="371">
        <v>0</v>
      </c>
      <c r="W257" s="7">
        <f t="shared" si="13"/>
        <v>0</v>
      </c>
      <c r="X257" s="352" t="str">
        <f t="shared" si="14"/>
        <v/>
      </c>
      <c r="Y257" s="352" t="str">
        <f t="shared" si="15"/>
        <v/>
      </c>
    </row>
    <row r="258" spans="2:25" ht="18.75" x14ac:dyDescent="0.3">
      <c r="B258" s="11" t="s">
        <v>440</v>
      </c>
      <c r="C258" s="31">
        <v>0</v>
      </c>
      <c r="D258" s="31">
        <v>0</v>
      </c>
      <c r="E258" s="31">
        <v>0</v>
      </c>
      <c r="F258" s="10">
        <f t="shared" si="12"/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71">
        <v>0</v>
      </c>
      <c r="M258" s="371">
        <v>0</v>
      </c>
      <c r="N258" s="371">
        <v>0</v>
      </c>
      <c r="O258" s="371">
        <v>0</v>
      </c>
      <c r="P258" s="371">
        <v>0</v>
      </c>
      <c r="Q258" s="371">
        <v>0</v>
      </c>
      <c r="R258" s="371">
        <v>0</v>
      </c>
      <c r="S258" s="371">
        <v>0</v>
      </c>
      <c r="T258" s="371">
        <v>0</v>
      </c>
      <c r="U258" s="371">
        <v>0</v>
      </c>
      <c r="V258" s="371">
        <v>0</v>
      </c>
      <c r="W258" s="7">
        <f t="shared" si="13"/>
        <v>0</v>
      </c>
      <c r="X258" s="352" t="str">
        <f t="shared" si="14"/>
        <v/>
      </c>
      <c r="Y258" s="352" t="str">
        <f t="shared" si="15"/>
        <v/>
      </c>
    </row>
    <row r="259" spans="2:25" ht="18.75" x14ac:dyDescent="0.3">
      <c r="B259" s="11" t="s">
        <v>441</v>
      </c>
      <c r="C259" s="31">
        <v>0</v>
      </c>
      <c r="D259" s="31">
        <v>0</v>
      </c>
      <c r="E259" s="31">
        <v>0</v>
      </c>
      <c r="F259" s="10">
        <f t="shared" si="12"/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71">
        <v>0</v>
      </c>
      <c r="M259" s="371">
        <v>0</v>
      </c>
      <c r="N259" s="371">
        <v>0</v>
      </c>
      <c r="O259" s="371">
        <v>0</v>
      </c>
      <c r="P259" s="371">
        <v>0</v>
      </c>
      <c r="Q259" s="371">
        <v>0</v>
      </c>
      <c r="R259" s="371">
        <v>0</v>
      </c>
      <c r="S259" s="371">
        <v>0</v>
      </c>
      <c r="T259" s="371">
        <v>0</v>
      </c>
      <c r="U259" s="371">
        <v>0</v>
      </c>
      <c r="V259" s="371">
        <v>0</v>
      </c>
      <c r="W259" s="7">
        <f t="shared" si="13"/>
        <v>0</v>
      </c>
      <c r="X259" s="352" t="str">
        <f t="shared" si="14"/>
        <v/>
      </c>
      <c r="Y259" s="352" t="str">
        <f t="shared" si="15"/>
        <v/>
      </c>
    </row>
    <row r="260" spans="2:25" ht="18.75" x14ac:dyDescent="0.3">
      <c r="B260" s="11">
        <v>294</v>
      </c>
      <c r="C260" s="31">
        <v>0</v>
      </c>
      <c r="D260" s="31">
        <v>0</v>
      </c>
      <c r="E260" s="31">
        <v>0</v>
      </c>
      <c r="F260" s="10">
        <f t="shared" si="12"/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71">
        <v>0</v>
      </c>
      <c r="M260" s="371">
        <v>0</v>
      </c>
      <c r="N260" s="371">
        <v>0</v>
      </c>
      <c r="O260" s="371">
        <v>0</v>
      </c>
      <c r="P260" s="371">
        <v>0</v>
      </c>
      <c r="Q260" s="371">
        <v>0</v>
      </c>
      <c r="R260" s="371">
        <v>0</v>
      </c>
      <c r="S260" s="371">
        <v>0</v>
      </c>
      <c r="T260" s="371">
        <v>0</v>
      </c>
      <c r="U260" s="371">
        <v>0</v>
      </c>
      <c r="V260" s="371">
        <v>0</v>
      </c>
      <c r="W260" s="7">
        <f t="shared" si="13"/>
        <v>0</v>
      </c>
      <c r="X260" s="352" t="str">
        <f t="shared" si="14"/>
        <v/>
      </c>
      <c r="Y260" s="352" t="str">
        <f t="shared" si="15"/>
        <v/>
      </c>
    </row>
    <row r="261" spans="2:25" ht="18.75" x14ac:dyDescent="0.3">
      <c r="B261" s="11">
        <v>295</v>
      </c>
      <c r="C261" s="31">
        <v>0</v>
      </c>
      <c r="D261" s="31">
        <v>0</v>
      </c>
      <c r="E261" s="31">
        <v>0</v>
      </c>
      <c r="F261" s="10">
        <f t="shared" si="12"/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71">
        <v>0</v>
      </c>
      <c r="M261" s="371">
        <v>0</v>
      </c>
      <c r="N261" s="371">
        <v>0</v>
      </c>
      <c r="O261" s="371">
        <v>0</v>
      </c>
      <c r="P261" s="371">
        <v>0</v>
      </c>
      <c r="Q261" s="371">
        <v>0</v>
      </c>
      <c r="R261" s="371">
        <v>0</v>
      </c>
      <c r="S261" s="371">
        <v>0</v>
      </c>
      <c r="T261" s="371">
        <v>0</v>
      </c>
      <c r="U261" s="371">
        <v>0</v>
      </c>
      <c r="V261" s="371">
        <v>0</v>
      </c>
      <c r="W261" s="7">
        <f t="shared" si="13"/>
        <v>0</v>
      </c>
      <c r="X261" s="352" t="str">
        <f t="shared" si="14"/>
        <v/>
      </c>
      <c r="Y261" s="352" t="str">
        <f t="shared" si="15"/>
        <v/>
      </c>
    </row>
    <row r="262" spans="2:25" ht="18.75" x14ac:dyDescent="0.3">
      <c r="B262" s="11" t="s">
        <v>92</v>
      </c>
      <c r="C262" s="31">
        <v>0</v>
      </c>
      <c r="D262" s="31">
        <v>0</v>
      </c>
      <c r="E262" s="31">
        <v>0</v>
      </c>
      <c r="F262" s="10">
        <f t="shared" si="12"/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71">
        <v>0</v>
      </c>
      <c r="M262" s="371">
        <v>0</v>
      </c>
      <c r="N262" s="371">
        <v>0</v>
      </c>
      <c r="O262" s="371">
        <v>0</v>
      </c>
      <c r="P262" s="371">
        <v>0</v>
      </c>
      <c r="Q262" s="371">
        <v>0</v>
      </c>
      <c r="R262" s="371">
        <v>0</v>
      </c>
      <c r="S262" s="371">
        <v>0</v>
      </c>
      <c r="T262" s="371">
        <v>0</v>
      </c>
      <c r="U262" s="371">
        <v>0</v>
      </c>
      <c r="V262" s="371">
        <v>0</v>
      </c>
      <c r="W262" s="7">
        <f t="shared" si="13"/>
        <v>0</v>
      </c>
      <c r="X262" s="352" t="str">
        <f t="shared" si="14"/>
        <v/>
      </c>
      <c r="Y262" s="352" t="str">
        <f t="shared" si="15"/>
        <v/>
      </c>
    </row>
    <row r="263" spans="2:25" ht="18.75" x14ac:dyDescent="0.3">
      <c r="B263" s="11" t="s">
        <v>442</v>
      </c>
      <c r="C263" s="31">
        <v>0</v>
      </c>
      <c r="D263" s="31">
        <v>0</v>
      </c>
      <c r="E263" s="31">
        <v>0</v>
      </c>
      <c r="F263" s="10">
        <f t="shared" ref="F263:F322" si="16">SUM(C263:E263)</f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71">
        <v>0</v>
      </c>
      <c r="M263" s="371">
        <v>0</v>
      </c>
      <c r="N263" s="371">
        <v>0</v>
      </c>
      <c r="O263" s="371">
        <v>0</v>
      </c>
      <c r="P263" s="371">
        <v>0</v>
      </c>
      <c r="Q263" s="371">
        <v>0</v>
      </c>
      <c r="R263" s="371">
        <v>0</v>
      </c>
      <c r="S263" s="371">
        <v>0</v>
      </c>
      <c r="T263" s="371">
        <v>0</v>
      </c>
      <c r="U263" s="371">
        <v>0</v>
      </c>
      <c r="V263" s="371">
        <v>0</v>
      </c>
      <c r="W263" s="7">
        <f t="shared" ref="W263:W322" si="17">SUM(L263:V263)</f>
        <v>0</v>
      </c>
      <c r="X263" s="352" t="str">
        <f t="shared" ref="X263:X302" si="18">IF(C263=L263+M263+N263+O263+P263+Q263+R263+S263+T263+U263+V263,"","Kujdes")</f>
        <v/>
      </c>
      <c r="Y263" s="352" t="str">
        <f t="shared" ref="Y263:Y302" si="19">IF(C263=J263+K263,"","Kujdes")</f>
        <v/>
      </c>
    </row>
    <row r="264" spans="2:25" ht="18.75" x14ac:dyDescent="0.3">
      <c r="B264" s="11">
        <v>296</v>
      </c>
      <c r="C264" s="31">
        <v>0</v>
      </c>
      <c r="D264" s="31">
        <v>0</v>
      </c>
      <c r="E264" s="31">
        <v>0</v>
      </c>
      <c r="F264" s="10">
        <f t="shared" si="16"/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71">
        <v>0</v>
      </c>
      <c r="M264" s="371">
        <v>0</v>
      </c>
      <c r="N264" s="371">
        <v>0</v>
      </c>
      <c r="O264" s="371">
        <v>0</v>
      </c>
      <c r="P264" s="371">
        <v>0</v>
      </c>
      <c r="Q264" s="371">
        <v>0</v>
      </c>
      <c r="R264" s="371">
        <v>0</v>
      </c>
      <c r="S264" s="371">
        <v>0</v>
      </c>
      <c r="T264" s="371">
        <v>0</v>
      </c>
      <c r="U264" s="371">
        <v>0</v>
      </c>
      <c r="V264" s="371">
        <v>0</v>
      </c>
      <c r="W264" s="7">
        <f t="shared" si="17"/>
        <v>0</v>
      </c>
      <c r="X264" s="352" t="str">
        <f t="shared" si="18"/>
        <v/>
      </c>
      <c r="Y264" s="352" t="str">
        <f t="shared" si="19"/>
        <v/>
      </c>
    </row>
    <row r="265" spans="2:25" ht="18.75" x14ac:dyDescent="0.3">
      <c r="B265" s="11">
        <v>298</v>
      </c>
      <c r="C265" s="31">
        <v>0</v>
      </c>
      <c r="D265" s="31">
        <v>0</v>
      </c>
      <c r="E265" s="31">
        <v>0</v>
      </c>
      <c r="F265" s="10">
        <f t="shared" si="16"/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71">
        <v>0</v>
      </c>
      <c r="M265" s="371">
        <v>0</v>
      </c>
      <c r="N265" s="371">
        <v>0</v>
      </c>
      <c r="O265" s="371">
        <v>0</v>
      </c>
      <c r="P265" s="371">
        <v>0</v>
      </c>
      <c r="Q265" s="371">
        <v>0</v>
      </c>
      <c r="R265" s="371">
        <v>0</v>
      </c>
      <c r="S265" s="371">
        <v>0</v>
      </c>
      <c r="T265" s="371">
        <v>0</v>
      </c>
      <c r="U265" s="371">
        <v>0</v>
      </c>
      <c r="V265" s="371">
        <v>0</v>
      </c>
      <c r="W265" s="7">
        <f t="shared" si="17"/>
        <v>0</v>
      </c>
      <c r="X265" s="352" t="str">
        <f t="shared" si="18"/>
        <v/>
      </c>
      <c r="Y265" s="352" t="str">
        <f t="shared" si="19"/>
        <v/>
      </c>
    </row>
    <row r="266" spans="2:25" ht="18.75" x14ac:dyDescent="0.3">
      <c r="B266" s="11">
        <v>299</v>
      </c>
      <c r="C266" s="31">
        <v>0</v>
      </c>
      <c r="D266" s="31">
        <v>0</v>
      </c>
      <c r="E266" s="31">
        <v>0</v>
      </c>
      <c r="F266" s="10">
        <f t="shared" si="16"/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71">
        <v>0</v>
      </c>
      <c r="M266" s="371">
        <v>0</v>
      </c>
      <c r="N266" s="371">
        <v>0</v>
      </c>
      <c r="O266" s="371">
        <v>0</v>
      </c>
      <c r="P266" s="371">
        <v>0</v>
      </c>
      <c r="Q266" s="371">
        <v>0</v>
      </c>
      <c r="R266" s="371">
        <v>0</v>
      </c>
      <c r="S266" s="371">
        <v>0</v>
      </c>
      <c r="T266" s="371">
        <v>0</v>
      </c>
      <c r="U266" s="371">
        <v>0</v>
      </c>
      <c r="V266" s="371">
        <v>0</v>
      </c>
      <c r="W266" s="7">
        <f t="shared" si="17"/>
        <v>0</v>
      </c>
      <c r="X266" s="352" t="str">
        <f t="shared" si="18"/>
        <v/>
      </c>
      <c r="Y266" s="352" t="str">
        <f t="shared" si="19"/>
        <v/>
      </c>
    </row>
    <row r="267" spans="2:25" ht="18.75" x14ac:dyDescent="0.3">
      <c r="B267" s="11">
        <v>300</v>
      </c>
      <c r="C267" s="31">
        <v>0</v>
      </c>
      <c r="D267" s="31">
        <v>0</v>
      </c>
      <c r="E267" s="31">
        <v>0</v>
      </c>
      <c r="F267" s="10">
        <f t="shared" si="16"/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71">
        <v>0</v>
      </c>
      <c r="M267" s="371">
        <v>0</v>
      </c>
      <c r="N267" s="371">
        <v>0</v>
      </c>
      <c r="O267" s="371">
        <v>0</v>
      </c>
      <c r="P267" s="371">
        <v>0</v>
      </c>
      <c r="Q267" s="371">
        <v>0</v>
      </c>
      <c r="R267" s="371">
        <v>0</v>
      </c>
      <c r="S267" s="371">
        <v>0</v>
      </c>
      <c r="T267" s="371">
        <v>0</v>
      </c>
      <c r="U267" s="371">
        <v>0</v>
      </c>
      <c r="V267" s="371">
        <v>0</v>
      </c>
      <c r="W267" s="7">
        <f t="shared" si="17"/>
        <v>0</v>
      </c>
      <c r="X267" s="352" t="str">
        <f t="shared" si="18"/>
        <v/>
      </c>
      <c r="Y267" s="352" t="str">
        <f t="shared" si="19"/>
        <v/>
      </c>
    </row>
    <row r="268" spans="2:25" ht="18.75" x14ac:dyDescent="0.3">
      <c r="B268" s="11">
        <v>301</v>
      </c>
      <c r="C268" s="31">
        <v>0</v>
      </c>
      <c r="D268" s="31">
        <v>0</v>
      </c>
      <c r="E268" s="31">
        <v>0</v>
      </c>
      <c r="F268" s="10">
        <f t="shared" si="16"/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>
        <v>0</v>
      </c>
      <c r="V268" s="371">
        <v>0</v>
      </c>
      <c r="W268" s="7">
        <f t="shared" si="17"/>
        <v>0</v>
      </c>
      <c r="X268" s="352" t="str">
        <f t="shared" si="18"/>
        <v/>
      </c>
      <c r="Y268" s="352" t="str">
        <f t="shared" si="19"/>
        <v/>
      </c>
    </row>
    <row r="269" spans="2:25" ht="18.75" x14ac:dyDescent="0.3">
      <c r="B269" s="11">
        <v>302</v>
      </c>
      <c r="C269" s="31">
        <v>0</v>
      </c>
      <c r="D269" s="31">
        <v>0</v>
      </c>
      <c r="E269" s="31">
        <v>0</v>
      </c>
      <c r="F269" s="10">
        <f t="shared" si="16"/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71">
        <v>0</v>
      </c>
      <c r="M269" s="371">
        <v>0</v>
      </c>
      <c r="N269" s="371">
        <v>0</v>
      </c>
      <c r="O269" s="371">
        <v>0</v>
      </c>
      <c r="P269" s="371">
        <v>0</v>
      </c>
      <c r="Q269" s="371">
        <v>0</v>
      </c>
      <c r="R269" s="371">
        <v>0</v>
      </c>
      <c r="S269" s="371">
        <v>0</v>
      </c>
      <c r="T269" s="371">
        <v>0</v>
      </c>
      <c r="U269" s="371">
        <v>0</v>
      </c>
      <c r="V269" s="371">
        <v>0</v>
      </c>
      <c r="W269" s="7">
        <f t="shared" si="17"/>
        <v>0</v>
      </c>
      <c r="X269" s="352" t="str">
        <f t="shared" si="18"/>
        <v/>
      </c>
      <c r="Y269" s="352" t="str">
        <f t="shared" si="19"/>
        <v/>
      </c>
    </row>
    <row r="270" spans="2:25" ht="18.75" x14ac:dyDescent="0.3">
      <c r="B270" s="11">
        <v>303</v>
      </c>
      <c r="C270" s="31">
        <v>0</v>
      </c>
      <c r="D270" s="31">
        <v>0</v>
      </c>
      <c r="E270" s="31">
        <v>0</v>
      </c>
      <c r="F270" s="10">
        <f t="shared" si="16"/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71">
        <v>0</v>
      </c>
      <c r="M270" s="371">
        <v>0</v>
      </c>
      <c r="N270" s="371">
        <v>0</v>
      </c>
      <c r="O270" s="371">
        <v>0</v>
      </c>
      <c r="P270" s="371">
        <v>0</v>
      </c>
      <c r="Q270" s="371">
        <v>0</v>
      </c>
      <c r="R270" s="371">
        <v>0</v>
      </c>
      <c r="S270" s="371">
        <v>0</v>
      </c>
      <c r="T270" s="371">
        <v>0</v>
      </c>
      <c r="U270" s="371">
        <v>0</v>
      </c>
      <c r="V270" s="371">
        <v>0</v>
      </c>
      <c r="W270" s="7">
        <f t="shared" si="17"/>
        <v>0</v>
      </c>
      <c r="X270" s="352" t="str">
        <f t="shared" si="18"/>
        <v/>
      </c>
      <c r="Y270" s="352" t="str">
        <f t="shared" si="19"/>
        <v/>
      </c>
    </row>
    <row r="271" spans="2:25" ht="18.75" x14ac:dyDescent="0.3">
      <c r="B271" s="11">
        <v>304</v>
      </c>
      <c r="C271" s="31">
        <v>0</v>
      </c>
      <c r="D271" s="31">
        <v>0</v>
      </c>
      <c r="E271" s="31">
        <v>0</v>
      </c>
      <c r="F271" s="10">
        <f t="shared" si="16"/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71">
        <v>0</v>
      </c>
      <c r="M271" s="371">
        <v>0</v>
      </c>
      <c r="N271" s="371">
        <v>0</v>
      </c>
      <c r="O271" s="371">
        <v>0</v>
      </c>
      <c r="P271" s="371">
        <v>0</v>
      </c>
      <c r="Q271" s="371">
        <v>0</v>
      </c>
      <c r="R271" s="371">
        <v>0</v>
      </c>
      <c r="S271" s="371">
        <v>0</v>
      </c>
      <c r="T271" s="371">
        <v>0</v>
      </c>
      <c r="U271" s="371">
        <v>0</v>
      </c>
      <c r="V271" s="371">
        <v>0</v>
      </c>
      <c r="W271" s="7">
        <f t="shared" si="17"/>
        <v>0</v>
      </c>
      <c r="X271" s="352" t="str">
        <f t="shared" si="18"/>
        <v/>
      </c>
      <c r="Y271" s="352" t="str">
        <f t="shared" si="19"/>
        <v/>
      </c>
    </row>
    <row r="272" spans="2:25" ht="18.75" x14ac:dyDescent="0.3">
      <c r="B272" s="11">
        <v>305</v>
      </c>
      <c r="C272" s="31">
        <v>0</v>
      </c>
      <c r="D272" s="31">
        <v>0</v>
      </c>
      <c r="E272" s="31">
        <v>0</v>
      </c>
      <c r="F272" s="10">
        <f t="shared" si="16"/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71">
        <v>0</v>
      </c>
      <c r="M272" s="371">
        <v>0</v>
      </c>
      <c r="N272" s="371">
        <v>0</v>
      </c>
      <c r="O272" s="371">
        <v>0</v>
      </c>
      <c r="P272" s="371">
        <v>0</v>
      </c>
      <c r="Q272" s="371">
        <v>0</v>
      </c>
      <c r="R272" s="371">
        <v>0</v>
      </c>
      <c r="S272" s="371">
        <v>0</v>
      </c>
      <c r="T272" s="371">
        <v>0</v>
      </c>
      <c r="U272" s="371">
        <v>0</v>
      </c>
      <c r="V272" s="371">
        <v>0</v>
      </c>
      <c r="W272" s="7">
        <f t="shared" si="17"/>
        <v>0</v>
      </c>
      <c r="X272" s="352" t="str">
        <f t="shared" si="18"/>
        <v/>
      </c>
      <c r="Y272" s="352" t="str">
        <f t="shared" si="19"/>
        <v/>
      </c>
    </row>
    <row r="273" spans="2:25" ht="18.75" x14ac:dyDescent="0.3">
      <c r="B273" s="11" t="s">
        <v>461</v>
      </c>
      <c r="C273" s="31">
        <v>0</v>
      </c>
      <c r="D273" s="31">
        <v>0</v>
      </c>
      <c r="E273" s="31">
        <v>0</v>
      </c>
      <c r="F273" s="10">
        <f t="shared" si="16"/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71">
        <v>0</v>
      </c>
      <c r="M273" s="371">
        <v>0</v>
      </c>
      <c r="N273" s="371">
        <v>0</v>
      </c>
      <c r="O273" s="371">
        <v>0</v>
      </c>
      <c r="P273" s="371">
        <v>0</v>
      </c>
      <c r="Q273" s="371">
        <v>0</v>
      </c>
      <c r="R273" s="371">
        <v>0</v>
      </c>
      <c r="S273" s="371">
        <v>0</v>
      </c>
      <c r="T273" s="371">
        <v>0</v>
      </c>
      <c r="U273" s="371">
        <v>0</v>
      </c>
      <c r="V273" s="371">
        <v>0</v>
      </c>
      <c r="W273" s="7">
        <f t="shared" si="17"/>
        <v>0</v>
      </c>
      <c r="X273" s="352" t="str">
        <f t="shared" si="18"/>
        <v/>
      </c>
      <c r="Y273" s="352" t="str">
        <f t="shared" si="19"/>
        <v/>
      </c>
    </row>
    <row r="274" spans="2:25" ht="18.75" x14ac:dyDescent="0.3">
      <c r="B274" s="11" t="s">
        <v>93</v>
      </c>
      <c r="C274" s="31">
        <v>0</v>
      </c>
      <c r="D274" s="31">
        <v>0</v>
      </c>
      <c r="E274" s="31">
        <v>0</v>
      </c>
      <c r="F274" s="10">
        <f t="shared" si="16"/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71">
        <v>0</v>
      </c>
      <c r="M274" s="371">
        <v>0</v>
      </c>
      <c r="N274" s="371">
        <v>0</v>
      </c>
      <c r="O274" s="371">
        <v>0</v>
      </c>
      <c r="P274" s="371">
        <v>0</v>
      </c>
      <c r="Q274" s="371">
        <v>0</v>
      </c>
      <c r="R274" s="371">
        <v>0</v>
      </c>
      <c r="S274" s="371">
        <v>0</v>
      </c>
      <c r="T274" s="371">
        <v>0</v>
      </c>
      <c r="U274" s="371">
        <v>0</v>
      </c>
      <c r="V274" s="371">
        <v>0</v>
      </c>
      <c r="W274" s="7">
        <f t="shared" si="17"/>
        <v>0</v>
      </c>
      <c r="X274" s="352" t="str">
        <f t="shared" si="18"/>
        <v/>
      </c>
      <c r="Y274" s="352" t="str">
        <f t="shared" si="19"/>
        <v/>
      </c>
    </row>
    <row r="275" spans="2:25" ht="18.75" x14ac:dyDescent="0.3">
      <c r="B275" s="11" t="s">
        <v>94</v>
      </c>
      <c r="C275" s="31">
        <v>0</v>
      </c>
      <c r="D275" s="31">
        <v>0</v>
      </c>
      <c r="E275" s="31">
        <v>0</v>
      </c>
      <c r="F275" s="10">
        <f t="shared" si="16"/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71">
        <v>0</v>
      </c>
      <c r="M275" s="371">
        <v>0</v>
      </c>
      <c r="N275" s="371">
        <v>0</v>
      </c>
      <c r="O275" s="371">
        <v>0</v>
      </c>
      <c r="P275" s="371">
        <v>0</v>
      </c>
      <c r="Q275" s="371">
        <v>0</v>
      </c>
      <c r="R275" s="371">
        <v>0</v>
      </c>
      <c r="S275" s="371">
        <v>0</v>
      </c>
      <c r="T275" s="371">
        <v>0</v>
      </c>
      <c r="U275" s="371">
        <v>0</v>
      </c>
      <c r="V275" s="371">
        <v>0</v>
      </c>
      <c r="W275" s="7">
        <f t="shared" si="17"/>
        <v>0</v>
      </c>
      <c r="X275" s="352" t="str">
        <f t="shared" si="18"/>
        <v/>
      </c>
      <c r="Y275" s="352" t="str">
        <f t="shared" si="19"/>
        <v/>
      </c>
    </row>
    <row r="276" spans="2:25" ht="18.75" x14ac:dyDescent="0.3">
      <c r="B276" s="11">
        <v>309</v>
      </c>
      <c r="C276" s="31">
        <v>0</v>
      </c>
      <c r="D276" s="31">
        <v>0</v>
      </c>
      <c r="E276" s="31">
        <v>0</v>
      </c>
      <c r="F276" s="10">
        <f t="shared" si="16"/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71">
        <v>0</v>
      </c>
      <c r="M276" s="371">
        <v>0</v>
      </c>
      <c r="N276" s="371">
        <v>0</v>
      </c>
      <c r="O276" s="371">
        <v>0</v>
      </c>
      <c r="P276" s="371">
        <v>0</v>
      </c>
      <c r="Q276" s="371">
        <v>0</v>
      </c>
      <c r="R276" s="371">
        <v>0</v>
      </c>
      <c r="S276" s="371">
        <v>0</v>
      </c>
      <c r="T276" s="371">
        <v>0</v>
      </c>
      <c r="U276" s="371">
        <v>0</v>
      </c>
      <c r="V276" s="371">
        <v>0</v>
      </c>
      <c r="W276" s="7">
        <f t="shared" si="17"/>
        <v>0</v>
      </c>
      <c r="X276" s="352" t="str">
        <f t="shared" si="18"/>
        <v/>
      </c>
      <c r="Y276" s="352" t="str">
        <f t="shared" si="19"/>
        <v/>
      </c>
    </row>
    <row r="277" spans="2:25" ht="18.75" x14ac:dyDescent="0.3">
      <c r="B277" s="11">
        <v>311</v>
      </c>
      <c r="C277" s="31">
        <v>0</v>
      </c>
      <c r="D277" s="31">
        <v>0</v>
      </c>
      <c r="E277" s="31">
        <v>0</v>
      </c>
      <c r="F277" s="10">
        <f t="shared" si="16"/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71">
        <v>0</v>
      </c>
      <c r="M277" s="371">
        <v>0</v>
      </c>
      <c r="N277" s="371">
        <v>0</v>
      </c>
      <c r="O277" s="371">
        <v>0</v>
      </c>
      <c r="P277" s="371">
        <v>0</v>
      </c>
      <c r="Q277" s="371">
        <v>0</v>
      </c>
      <c r="R277" s="371">
        <v>0</v>
      </c>
      <c r="S277" s="371">
        <v>0</v>
      </c>
      <c r="T277" s="371">
        <v>0</v>
      </c>
      <c r="U277" s="371">
        <v>0</v>
      </c>
      <c r="V277" s="371">
        <v>0</v>
      </c>
      <c r="W277" s="7">
        <f t="shared" si="17"/>
        <v>0</v>
      </c>
      <c r="X277" s="352" t="str">
        <f t="shared" si="18"/>
        <v/>
      </c>
      <c r="Y277" s="352" t="str">
        <f t="shared" si="19"/>
        <v/>
      </c>
    </row>
    <row r="278" spans="2:25" ht="18.75" x14ac:dyDescent="0.3">
      <c r="B278" s="11">
        <v>312</v>
      </c>
      <c r="C278" s="31">
        <v>0</v>
      </c>
      <c r="D278" s="31">
        <v>0</v>
      </c>
      <c r="E278" s="31">
        <v>0</v>
      </c>
      <c r="F278" s="10">
        <f t="shared" si="16"/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71">
        <v>0</v>
      </c>
      <c r="M278" s="371">
        <v>0</v>
      </c>
      <c r="N278" s="371">
        <v>0</v>
      </c>
      <c r="O278" s="371">
        <v>0</v>
      </c>
      <c r="P278" s="371">
        <v>0</v>
      </c>
      <c r="Q278" s="371">
        <v>0</v>
      </c>
      <c r="R278" s="371">
        <v>0</v>
      </c>
      <c r="S278" s="371">
        <v>0</v>
      </c>
      <c r="T278" s="371">
        <v>0</v>
      </c>
      <c r="U278" s="371">
        <v>0</v>
      </c>
      <c r="V278" s="371">
        <v>0</v>
      </c>
      <c r="W278" s="7">
        <f t="shared" si="17"/>
        <v>0</v>
      </c>
      <c r="X278" s="352" t="str">
        <f t="shared" si="18"/>
        <v/>
      </c>
      <c r="Y278" s="352" t="str">
        <f t="shared" si="19"/>
        <v/>
      </c>
    </row>
    <row r="279" spans="2:25" ht="18.75" x14ac:dyDescent="0.3">
      <c r="B279" s="11" t="s">
        <v>95</v>
      </c>
      <c r="C279" s="31">
        <v>0</v>
      </c>
      <c r="D279" s="31">
        <v>0</v>
      </c>
      <c r="E279" s="31">
        <v>0</v>
      </c>
      <c r="F279" s="10">
        <f t="shared" si="16"/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71">
        <v>0</v>
      </c>
      <c r="M279" s="371">
        <v>0</v>
      </c>
      <c r="N279" s="371">
        <v>0</v>
      </c>
      <c r="O279" s="371">
        <v>0</v>
      </c>
      <c r="P279" s="371">
        <v>0</v>
      </c>
      <c r="Q279" s="371">
        <v>0</v>
      </c>
      <c r="R279" s="371">
        <v>0</v>
      </c>
      <c r="S279" s="371">
        <v>0</v>
      </c>
      <c r="T279" s="371">
        <v>0</v>
      </c>
      <c r="U279" s="371">
        <v>0</v>
      </c>
      <c r="V279" s="371">
        <v>0</v>
      </c>
      <c r="W279" s="7">
        <f t="shared" si="17"/>
        <v>0</v>
      </c>
      <c r="X279" s="352" t="str">
        <f t="shared" si="18"/>
        <v/>
      </c>
      <c r="Y279" s="352" t="str">
        <f t="shared" si="19"/>
        <v/>
      </c>
    </row>
    <row r="280" spans="2:25" ht="18.75" x14ac:dyDescent="0.3">
      <c r="B280" s="11">
        <v>313</v>
      </c>
      <c r="C280" s="31">
        <v>0</v>
      </c>
      <c r="D280" s="31">
        <v>0</v>
      </c>
      <c r="E280" s="31">
        <v>0</v>
      </c>
      <c r="F280" s="10">
        <f t="shared" si="16"/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71">
        <v>0</v>
      </c>
      <c r="M280" s="371">
        <v>0</v>
      </c>
      <c r="N280" s="371">
        <v>0</v>
      </c>
      <c r="O280" s="371">
        <v>0</v>
      </c>
      <c r="P280" s="371">
        <v>0</v>
      </c>
      <c r="Q280" s="371">
        <v>0</v>
      </c>
      <c r="R280" s="371">
        <v>0</v>
      </c>
      <c r="S280" s="371">
        <v>0</v>
      </c>
      <c r="T280" s="371">
        <v>0</v>
      </c>
      <c r="U280" s="371">
        <v>0</v>
      </c>
      <c r="V280" s="371">
        <v>0</v>
      </c>
      <c r="W280" s="7">
        <f t="shared" si="17"/>
        <v>0</v>
      </c>
      <c r="X280" s="352" t="str">
        <f t="shared" si="18"/>
        <v/>
      </c>
      <c r="Y280" s="352" t="str">
        <f t="shared" si="19"/>
        <v/>
      </c>
    </row>
    <row r="281" spans="2:25" ht="18.75" x14ac:dyDescent="0.3">
      <c r="B281" s="11" t="s">
        <v>96</v>
      </c>
      <c r="C281" s="31">
        <v>0</v>
      </c>
      <c r="D281" s="31">
        <v>0</v>
      </c>
      <c r="E281" s="31">
        <v>0</v>
      </c>
      <c r="F281" s="10">
        <f t="shared" si="16"/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71">
        <v>0</v>
      </c>
      <c r="M281" s="371">
        <v>0</v>
      </c>
      <c r="N281" s="371">
        <v>0</v>
      </c>
      <c r="O281" s="371">
        <v>0</v>
      </c>
      <c r="P281" s="371">
        <v>0</v>
      </c>
      <c r="Q281" s="371">
        <v>0</v>
      </c>
      <c r="R281" s="371">
        <v>0</v>
      </c>
      <c r="S281" s="371">
        <v>0</v>
      </c>
      <c r="T281" s="371">
        <v>0</v>
      </c>
      <c r="U281" s="371">
        <v>0</v>
      </c>
      <c r="V281" s="371">
        <v>0</v>
      </c>
      <c r="W281" s="7">
        <f t="shared" si="17"/>
        <v>0</v>
      </c>
      <c r="X281" s="352" t="str">
        <f t="shared" si="18"/>
        <v/>
      </c>
      <c r="Y281" s="352" t="str">
        <f t="shared" si="19"/>
        <v/>
      </c>
    </row>
    <row r="282" spans="2:25" ht="18.75" x14ac:dyDescent="0.3">
      <c r="B282" s="11" t="s">
        <v>692</v>
      </c>
      <c r="C282" s="31">
        <v>0</v>
      </c>
      <c r="D282" s="31">
        <v>0</v>
      </c>
      <c r="E282" s="31">
        <v>0</v>
      </c>
      <c r="F282" s="10">
        <f t="shared" si="16"/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71">
        <v>0</v>
      </c>
      <c r="M282" s="371">
        <v>0</v>
      </c>
      <c r="N282" s="371">
        <v>0</v>
      </c>
      <c r="O282" s="371">
        <v>0</v>
      </c>
      <c r="P282" s="371">
        <v>0</v>
      </c>
      <c r="Q282" s="371">
        <v>0</v>
      </c>
      <c r="R282" s="371">
        <v>0</v>
      </c>
      <c r="S282" s="371">
        <v>0</v>
      </c>
      <c r="T282" s="371">
        <v>0</v>
      </c>
      <c r="U282" s="371">
        <v>0</v>
      </c>
      <c r="V282" s="371">
        <v>0</v>
      </c>
      <c r="W282" s="7">
        <f t="shared" si="17"/>
        <v>0</v>
      </c>
      <c r="X282" s="352" t="str">
        <f t="shared" si="18"/>
        <v/>
      </c>
      <c r="Y282" s="352" t="str">
        <f t="shared" si="19"/>
        <v/>
      </c>
    </row>
    <row r="283" spans="2:25" ht="18.75" x14ac:dyDescent="0.3">
      <c r="B283" s="11">
        <v>314</v>
      </c>
      <c r="C283" s="31">
        <v>0</v>
      </c>
      <c r="D283" s="31">
        <v>0</v>
      </c>
      <c r="E283" s="31">
        <v>0</v>
      </c>
      <c r="F283" s="10">
        <f t="shared" si="16"/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71">
        <v>0</v>
      </c>
      <c r="M283" s="371">
        <v>0</v>
      </c>
      <c r="N283" s="371">
        <v>0</v>
      </c>
      <c r="O283" s="371">
        <v>0</v>
      </c>
      <c r="P283" s="371">
        <v>0</v>
      </c>
      <c r="Q283" s="371">
        <v>0</v>
      </c>
      <c r="R283" s="371">
        <v>0</v>
      </c>
      <c r="S283" s="371">
        <v>0</v>
      </c>
      <c r="T283" s="371">
        <v>0</v>
      </c>
      <c r="U283" s="371">
        <v>0</v>
      </c>
      <c r="V283" s="371">
        <v>0</v>
      </c>
      <c r="W283" s="7">
        <f t="shared" si="17"/>
        <v>0</v>
      </c>
      <c r="X283" s="352" t="str">
        <f t="shared" si="18"/>
        <v/>
      </c>
      <c r="Y283" s="352" t="str">
        <f t="shared" si="19"/>
        <v/>
      </c>
    </row>
    <row r="284" spans="2:25" ht="18.75" x14ac:dyDescent="0.3">
      <c r="B284" s="11">
        <v>316</v>
      </c>
      <c r="C284" s="31">
        <v>0</v>
      </c>
      <c r="D284" s="31">
        <v>0</v>
      </c>
      <c r="E284" s="31">
        <v>0</v>
      </c>
      <c r="F284" s="10">
        <f t="shared" si="16"/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71">
        <v>0</v>
      </c>
      <c r="M284" s="371">
        <v>0</v>
      </c>
      <c r="N284" s="371">
        <v>0</v>
      </c>
      <c r="O284" s="371">
        <v>0</v>
      </c>
      <c r="P284" s="371">
        <v>0</v>
      </c>
      <c r="Q284" s="371">
        <v>0</v>
      </c>
      <c r="R284" s="371">
        <v>0</v>
      </c>
      <c r="S284" s="371">
        <v>0</v>
      </c>
      <c r="T284" s="371">
        <v>0</v>
      </c>
      <c r="U284" s="371">
        <v>0</v>
      </c>
      <c r="V284" s="371">
        <v>0</v>
      </c>
      <c r="W284" s="7">
        <f t="shared" si="17"/>
        <v>0</v>
      </c>
      <c r="X284" s="352" t="str">
        <f t="shared" si="18"/>
        <v/>
      </c>
      <c r="Y284" s="352" t="str">
        <f t="shared" si="19"/>
        <v/>
      </c>
    </row>
    <row r="285" spans="2:25" ht="18.75" x14ac:dyDescent="0.3">
      <c r="B285" s="11">
        <v>317</v>
      </c>
      <c r="C285" s="31">
        <v>0</v>
      </c>
      <c r="D285" s="31">
        <v>0</v>
      </c>
      <c r="E285" s="31">
        <v>0</v>
      </c>
      <c r="F285" s="10">
        <f t="shared" si="16"/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71">
        <v>0</v>
      </c>
      <c r="M285" s="371">
        <v>0</v>
      </c>
      <c r="N285" s="371">
        <v>0</v>
      </c>
      <c r="O285" s="371">
        <v>0</v>
      </c>
      <c r="P285" s="371">
        <v>0</v>
      </c>
      <c r="Q285" s="371">
        <v>0</v>
      </c>
      <c r="R285" s="371">
        <v>0</v>
      </c>
      <c r="S285" s="371">
        <v>0</v>
      </c>
      <c r="T285" s="371">
        <v>0</v>
      </c>
      <c r="U285" s="371">
        <v>0</v>
      </c>
      <c r="V285" s="371">
        <v>0</v>
      </c>
      <c r="W285" s="7">
        <f t="shared" si="17"/>
        <v>0</v>
      </c>
      <c r="X285" s="352" t="str">
        <f t="shared" si="18"/>
        <v/>
      </c>
      <c r="Y285" s="352" t="str">
        <f t="shared" si="19"/>
        <v/>
      </c>
    </row>
    <row r="286" spans="2:25" ht="18.75" x14ac:dyDescent="0.3">
      <c r="B286" s="11">
        <v>319</v>
      </c>
      <c r="C286" s="31">
        <v>0</v>
      </c>
      <c r="D286" s="31">
        <v>0</v>
      </c>
      <c r="E286" s="31">
        <v>0</v>
      </c>
      <c r="F286" s="10">
        <f t="shared" si="16"/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71">
        <v>0</v>
      </c>
      <c r="M286" s="371">
        <v>0</v>
      </c>
      <c r="N286" s="371">
        <v>0</v>
      </c>
      <c r="O286" s="371">
        <v>0</v>
      </c>
      <c r="P286" s="371">
        <v>0</v>
      </c>
      <c r="Q286" s="371">
        <v>0</v>
      </c>
      <c r="R286" s="371">
        <v>0</v>
      </c>
      <c r="S286" s="371">
        <v>0</v>
      </c>
      <c r="T286" s="371">
        <v>0</v>
      </c>
      <c r="U286" s="371">
        <v>0</v>
      </c>
      <c r="V286" s="371">
        <v>0</v>
      </c>
      <c r="W286" s="7">
        <f t="shared" si="17"/>
        <v>0</v>
      </c>
      <c r="X286" s="352" t="str">
        <f t="shared" si="18"/>
        <v/>
      </c>
      <c r="Y286" s="352" t="str">
        <f t="shared" si="19"/>
        <v/>
      </c>
    </row>
    <row r="287" spans="2:25" ht="18.75" x14ac:dyDescent="0.3">
      <c r="B287" s="11" t="s">
        <v>98</v>
      </c>
      <c r="C287" s="31">
        <v>0</v>
      </c>
      <c r="D287" s="31">
        <v>0</v>
      </c>
      <c r="E287" s="31">
        <v>0</v>
      </c>
      <c r="F287" s="10">
        <f t="shared" si="16"/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71">
        <v>0</v>
      </c>
      <c r="M287" s="371">
        <v>0</v>
      </c>
      <c r="N287" s="371">
        <v>0</v>
      </c>
      <c r="O287" s="371">
        <v>0</v>
      </c>
      <c r="P287" s="371">
        <v>0</v>
      </c>
      <c r="Q287" s="371">
        <v>0</v>
      </c>
      <c r="R287" s="371">
        <v>0</v>
      </c>
      <c r="S287" s="371">
        <v>0</v>
      </c>
      <c r="T287" s="371">
        <v>0</v>
      </c>
      <c r="U287" s="371">
        <v>0</v>
      </c>
      <c r="V287" s="371">
        <v>0</v>
      </c>
      <c r="W287" s="7">
        <f t="shared" si="17"/>
        <v>0</v>
      </c>
      <c r="X287" s="352" t="str">
        <f t="shared" si="18"/>
        <v/>
      </c>
      <c r="Y287" s="352" t="str">
        <f t="shared" si="19"/>
        <v/>
      </c>
    </row>
    <row r="288" spans="2:25" ht="18.75" x14ac:dyDescent="0.3">
      <c r="B288" s="11" t="s">
        <v>443</v>
      </c>
      <c r="C288" s="31">
        <v>0</v>
      </c>
      <c r="D288" s="31">
        <v>0</v>
      </c>
      <c r="E288" s="31">
        <v>0</v>
      </c>
      <c r="F288" s="10">
        <f t="shared" si="16"/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71">
        <v>0</v>
      </c>
      <c r="M288" s="371">
        <v>0</v>
      </c>
      <c r="N288" s="371">
        <v>0</v>
      </c>
      <c r="O288" s="371">
        <v>0</v>
      </c>
      <c r="P288" s="371">
        <v>0</v>
      </c>
      <c r="Q288" s="371">
        <v>0</v>
      </c>
      <c r="R288" s="371">
        <v>0</v>
      </c>
      <c r="S288" s="371">
        <v>0</v>
      </c>
      <c r="T288" s="371">
        <v>0</v>
      </c>
      <c r="U288" s="371">
        <v>0</v>
      </c>
      <c r="V288" s="371">
        <v>0</v>
      </c>
      <c r="W288" s="7">
        <f t="shared" si="17"/>
        <v>0</v>
      </c>
      <c r="X288" s="352" t="str">
        <f t="shared" si="18"/>
        <v/>
      </c>
      <c r="Y288" s="352" t="str">
        <f t="shared" si="19"/>
        <v/>
      </c>
    </row>
    <row r="289" spans="2:25" ht="18.75" x14ac:dyDescent="0.3">
      <c r="B289" s="11" t="s">
        <v>444</v>
      </c>
      <c r="C289" s="31">
        <v>0</v>
      </c>
      <c r="D289" s="31">
        <v>0</v>
      </c>
      <c r="E289" s="31">
        <v>0</v>
      </c>
      <c r="F289" s="10">
        <f t="shared" si="16"/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71">
        <v>0</v>
      </c>
      <c r="M289" s="371">
        <v>0</v>
      </c>
      <c r="N289" s="371">
        <v>0</v>
      </c>
      <c r="O289" s="371">
        <v>0</v>
      </c>
      <c r="P289" s="371">
        <v>0</v>
      </c>
      <c r="Q289" s="371">
        <v>0</v>
      </c>
      <c r="R289" s="371">
        <v>0</v>
      </c>
      <c r="S289" s="371">
        <v>0</v>
      </c>
      <c r="T289" s="371">
        <v>0</v>
      </c>
      <c r="U289" s="371">
        <v>0</v>
      </c>
      <c r="V289" s="371">
        <v>0</v>
      </c>
      <c r="W289" s="7">
        <f t="shared" si="17"/>
        <v>0</v>
      </c>
      <c r="X289" s="352" t="str">
        <f t="shared" si="18"/>
        <v/>
      </c>
      <c r="Y289" s="352" t="str">
        <f t="shared" si="19"/>
        <v/>
      </c>
    </row>
    <row r="290" spans="2:25" ht="18.75" x14ac:dyDescent="0.3">
      <c r="B290" s="11" t="s">
        <v>445</v>
      </c>
      <c r="C290" s="31">
        <v>0</v>
      </c>
      <c r="D290" s="31">
        <v>0</v>
      </c>
      <c r="E290" s="31">
        <v>0</v>
      </c>
      <c r="F290" s="10">
        <f t="shared" si="16"/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71">
        <v>0</v>
      </c>
      <c r="M290" s="371">
        <v>0</v>
      </c>
      <c r="N290" s="371">
        <v>0</v>
      </c>
      <c r="O290" s="371">
        <v>0</v>
      </c>
      <c r="P290" s="371">
        <v>0</v>
      </c>
      <c r="Q290" s="371">
        <v>0</v>
      </c>
      <c r="R290" s="371">
        <v>0</v>
      </c>
      <c r="S290" s="371">
        <v>0</v>
      </c>
      <c r="T290" s="371">
        <v>0</v>
      </c>
      <c r="U290" s="371">
        <v>0</v>
      </c>
      <c r="V290" s="371">
        <v>0</v>
      </c>
      <c r="W290" s="7">
        <f t="shared" si="17"/>
        <v>0</v>
      </c>
      <c r="X290" s="352" t="str">
        <f t="shared" si="18"/>
        <v/>
      </c>
      <c r="Y290" s="352" t="str">
        <f t="shared" si="19"/>
        <v/>
      </c>
    </row>
    <row r="291" spans="2:25" ht="18.75" x14ac:dyDescent="0.3">
      <c r="B291" s="11" t="s">
        <v>446</v>
      </c>
      <c r="C291" s="31">
        <v>0</v>
      </c>
      <c r="D291" s="31">
        <v>0</v>
      </c>
      <c r="E291" s="31">
        <v>0</v>
      </c>
      <c r="F291" s="10">
        <f t="shared" si="16"/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71">
        <v>0</v>
      </c>
      <c r="M291" s="371">
        <v>0</v>
      </c>
      <c r="N291" s="371">
        <v>0</v>
      </c>
      <c r="O291" s="371">
        <v>0</v>
      </c>
      <c r="P291" s="371">
        <v>0</v>
      </c>
      <c r="Q291" s="371">
        <v>0</v>
      </c>
      <c r="R291" s="371">
        <v>0</v>
      </c>
      <c r="S291" s="371">
        <v>0</v>
      </c>
      <c r="T291" s="371">
        <v>0</v>
      </c>
      <c r="U291" s="371">
        <v>0</v>
      </c>
      <c r="V291" s="371">
        <v>0</v>
      </c>
      <c r="W291" s="7">
        <f t="shared" si="17"/>
        <v>0</v>
      </c>
      <c r="X291" s="352" t="str">
        <f t="shared" si="18"/>
        <v/>
      </c>
      <c r="Y291" s="352" t="str">
        <f t="shared" si="19"/>
        <v/>
      </c>
    </row>
    <row r="292" spans="2:25" ht="18.75" x14ac:dyDescent="0.3">
      <c r="B292" s="11" t="s">
        <v>447</v>
      </c>
      <c r="C292" s="31">
        <v>0</v>
      </c>
      <c r="D292" s="31">
        <v>0</v>
      </c>
      <c r="E292" s="31">
        <v>0</v>
      </c>
      <c r="F292" s="10">
        <f t="shared" si="16"/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71">
        <v>0</v>
      </c>
      <c r="M292" s="371">
        <v>0</v>
      </c>
      <c r="N292" s="371">
        <v>0</v>
      </c>
      <c r="O292" s="371">
        <v>0</v>
      </c>
      <c r="P292" s="371">
        <v>0</v>
      </c>
      <c r="Q292" s="371">
        <v>0</v>
      </c>
      <c r="R292" s="371">
        <v>0</v>
      </c>
      <c r="S292" s="371">
        <v>0</v>
      </c>
      <c r="T292" s="371">
        <v>0</v>
      </c>
      <c r="U292" s="371">
        <v>0</v>
      </c>
      <c r="V292" s="371">
        <v>0</v>
      </c>
      <c r="W292" s="7">
        <f t="shared" si="17"/>
        <v>0</v>
      </c>
      <c r="X292" s="352" t="str">
        <f t="shared" si="18"/>
        <v/>
      </c>
      <c r="Y292" s="352" t="str">
        <f t="shared" si="19"/>
        <v/>
      </c>
    </row>
    <row r="293" spans="2:25" ht="18.75" x14ac:dyDescent="0.3">
      <c r="B293" s="11" t="s">
        <v>448</v>
      </c>
      <c r="C293" s="31">
        <v>0</v>
      </c>
      <c r="D293" s="31">
        <v>0</v>
      </c>
      <c r="E293" s="31">
        <v>0</v>
      </c>
      <c r="F293" s="10">
        <f t="shared" si="16"/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71">
        <v>0</v>
      </c>
      <c r="M293" s="371">
        <v>0</v>
      </c>
      <c r="N293" s="371">
        <v>0</v>
      </c>
      <c r="O293" s="371">
        <v>0</v>
      </c>
      <c r="P293" s="371">
        <v>0</v>
      </c>
      <c r="Q293" s="371">
        <v>0</v>
      </c>
      <c r="R293" s="371">
        <v>0</v>
      </c>
      <c r="S293" s="371">
        <v>0</v>
      </c>
      <c r="T293" s="371">
        <v>0</v>
      </c>
      <c r="U293" s="371">
        <v>0</v>
      </c>
      <c r="V293" s="371">
        <v>0</v>
      </c>
      <c r="W293" s="7">
        <f t="shared" si="17"/>
        <v>0</v>
      </c>
      <c r="X293" s="352" t="str">
        <f t="shared" si="18"/>
        <v/>
      </c>
      <c r="Y293" s="352" t="str">
        <f t="shared" si="19"/>
        <v/>
      </c>
    </row>
    <row r="294" spans="2:25" ht="18.75" x14ac:dyDescent="0.3">
      <c r="B294" s="11" t="s">
        <v>99</v>
      </c>
      <c r="C294" s="31">
        <v>0</v>
      </c>
      <c r="D294" s="31">
        <v>0</v>
      </c>
      <c r="E294" s="31">
        <v>0</v>
      </c>
      <c r="F294" s="10">
        <f t="shared" si="16"/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71">
        <v>0</v>
      </c>
      <c r="M294" s="371">
        <v>0</v>
      </c>
      <c r="N294" s="371">
        <v>0</v>
      </c>
      <c r="O294" s="371">
        <v>0</v>
      </c>
      <c r="P294" s="371">
        <v>0</v>
      </c>
      <c r="Q294" s="371">
        <v>0</v>
      </c>
      <c r="R294" s="371">
        <v>0</v>
      </c>
      <c r="S294" s="371">
        <v>0</v>
      </c>
      <c r="T294" s="371">
        <v>0</v>
      </c>
      <c r="U294" s="371">
        <v>0</v>
      </c>
      <c r="V294" s="371">
        <v>0</v>
      </c>
      <c r="W294" s="7">
        <f t="shared" si="17"/>
        <v>0</v>
      </c>
      <c r="X294" s="352" t="str">
        <f t="shared" si="18"/>
        <v/>
      </c>
      <c r="Y294" s="352" t="str">
        <f t="shared" si="19"/>
        <v/>
      </c>
    </row>
    <row r="295" spans="2:25" ht="18.75" x14ac:dyDescent="0.3">
      <c r="B295" s="11">
        <v>323</v>
      </c>
      <c r="C295" s="31">
        <v>0</v>
      </c>
      <c r="D295" s="31">
        <v>0</v>
      </c>
      <c r="E295" s="31">
        <v>0</v>
      </c>
      <c r="F295" s="10">
        <f t="shared" si="16"/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71">
        <v>0</v>
      </c>
      <c r="M295" s="371">
        <v>0</v>
      </c>
      <c r="N295" s="371">
        <v>0</v>
      </c>
      <c r="O295" s="371">
        <v>0</v>
      </c>
      <c r="P295" s="371">
        <v>0</v>
      </c>
      <c r="Q295" s="371">
        <v>0</v>
      </c>
      <c r="R295" s="371">
        <v>0</v>
      </c>
      <c r="S295" s="371">
        <v>0</v>
      </c>
      <c r="T295" s="371">
        <v>0</v>
      </c>
      <c r="U295" s="371">
        <v>0</v>
      </c>
      <c r="V295" s="371">
        <v>0</v>
      </c>
      <c r="W295" s="7">
        <f t="shared" si="17"/>
        <v>0</v>
      </c>
      <c r="X295" s="352" t="str">
        <f t="shared" si="18"/>
        <v/>
      </c>
      <c r="Y295" s="352" t="str">
        <f t="shared" si="19"/>
        <v/>
      </c>
    </row>
    <row r="296" spans="2:25" ht="18.75" x14ac:dyDescent="0.3">
      <c r="B296" s="11">
        <v>324</v>
      </c>
      <c r="C296" s="31">
        <v>0</v>
      </c>
      <c r="D296" s="31">
        <v>0</v>
      </c>
      <c r="E296" s="31">
        <v>0</v>
      </c>
      <c r="F296" s="10">
        <f t="shared" si="16"/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71">
        <v>0</v>
      </c>
      <c r="M296" s="371">
        <v>0</v>
      </c>
      <c r="N296" s="371">
        <v>0</v>
      </c>
      <c r="O296" s="371">
        <v>0</v>
      </c>
      <c r="P296" s="371">
        <v>0</v>
      </c>
      <c r="Q296" s="371">
        <v>0</v>
      </c>
      <c r="R296" s="371">
        <v>0</v>
      </c>
      <c r="S296" s="371">
        <v>0</v>
      </c>
      <c r="T296" s="371">
        <v>0</v>
      </c>
      <c r="U296" s="371">
        <v>0</v>
      </c>
      <c r="V296" s="371">
        <v>0</v>
      </c>
      <c r="W296" s="7">
        <f t="shared" si="17"/>
        <v>0</v>
      </c>
      <c r="X296" s="352" t="str">
        <f t="shared" si="18"/>
        <v/>
      </c>
      <c r="Y296" s="352" t="str">
        <f t="shared" si="19"/>
        <v/>
      </c>
    </row>
    <row r="297" spans="2:25" ht="18.75" x14ac:dyDescent="0.3">
      <c r="B297" s="11" t="s">
        <v>693</v>
      </c>
      <c r="C297" s="31">
        <v>0</v>
      </c>
      <c r="D297" s="31">
        <v>0</v>
      </c>
      <c r="E297" s="31">
        <v>0</v>
      </c>
      <c r="F297" s="10">
        <f t="shared" si="16"/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71">
        <v>0</v>
      </c>
      <c r="M297" s="371">
        <v>0</v>
      </c>
      <c r="N297" s="371">
        <v>0</v>
      </c>
      <c r="O297" s="371">
        <v>0</v>
      </c>
      <c r="P297" s="371">
        <v>0</v>
      </c>
      <c r="Q297" s="371">
        <v>0</v>
      </c>
      <c r="R297" s="371">
        <v>0</v>
      </c>
      <c r="S297" s="371">
        <v>0</v>
      </c>
      <c r="T297" s="371">
        <v>0</v>
      </c>
      <c r="U297" s="371">
        <v>0</v>
      </c>
      <c r="V297" s="371">
        <v>0</v>
      </c>
      <c r="W297" s="7">
        <f t="shared" si="17"/>
        <v>0</v>
      </c>
      <c r="X297" s="352" t="str">
        <f t="shared" si="18"/>
        <v/>
      </c>
      <c r="Y297" s="352" t="str">
        <f t="shared" si="19"/>
        <v/>
      </c>
    </row>
    <row r="298" spans="2:25" ht="18.75" x14ac:dyDescent="0.3">
      <c r="B298" s="11">
        <v>325</v>
      </c>
      <c r="C298" s="31">
        <v>0</v>
      </c>
      <c r="D298" s="31">
        <v>0</v>
      </c>
      <c r="E298" s="31">
        <v>0</v>
      </c>
      <c r="F298" s="10">
        <f t="shared" si="16"/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71">
        <v>0</v>
      </c>
      <c r="M298" s="371">
        <v>0</v>
      </c>
      <c r="N298" s="371">
        <v>0</v>
      </c>
      <c r="O298" s="371">
        <v>0</v>
      </c>
      <c r="P298" s="371">
        <v>0</v>
      </c>
      <c r="Q298" s="371">
        <v>0</v>
      </c>
      <c r="R298" s="371">
        <v>0</v>
      </c>
      <c r="S298" s="371">
        <v>0</v>
      </c>
      <c r="T298" s="371">
        <v>0</v>
      </c>
      <c r="U298" s="371">
        <v>0</v>
      </c>
      <c r="V298" s="371">
        <v>0</v>
      </c>
      <c r="W298" s="7">
        <f t="shared" si="17"/>
        <v>0</v>
      </c>
      <c r="X298" s="352" t="str">
        <f t="shared" si="18"/>
        <v/>
      </c>
      <c r="Y298" s="352" t="str">
        <f t="shared" si="19"/>
        <v/>
      </c>
    </row>
    <row r="299" spans="2:25" ht="18.75" x14ac:dyDescent="0.3">
      <c r="B299" s="11">
        <v>326</v>
      </c>
      <c r="C299" s="31">
        <v>0</v>
      </c>
      <c r="D299" s="31">
        <v>0</v>
      </c>
      <c r="E299" s="31">
        <v>0</v>
      </c>
      <c r="F299" s="10">
        <f t="shared" si="16"/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71">
        <v>0</v>
      </c>
      <c r="M299" s="371">
        <v>0</v>
      </c>
      <c r="N299" s="371">
        <v>0</v>
      </c>
      <c r="O299" s="371">
        <v>0</v>
      </c>
      <c r="P299" s="371">
        <v>0</v>
      </c>
      <c r="Q299" s="371">
        <v>0</v>
      </c>
      <c r="R299" s="371">
        <v>0</v>
      </c>
      <c r="S299" s="371">
        <v>0</v>
      </c>
      <c r="T299" s="371">
        <v>0</v>
      </c>
      <c r="U299" s="371">
        <v>0</v>
      </c>
      <c r="V299" s="371">
        <v>0</v>
      </c>
      <c r="W299" s="7">
        <f t="shared" si="17"/>
        <v>0</v>
      </c>
      <c r="X299" s="352" t="str">
        <f t="shared" si="18"/>
        <v/>
      </c>
      <c r="Y299" s="352" t="str">
        <f t="shared" si="19"/>
        <v/>
      </c>
    </row>
    <row r="300" spans="2:25" ht="18.75" x14ac:dyDescent="0.3">
      <c r="B300" s="11" t="s">
        <v>449</v>
      </c>
      <c r="C300" s="31">
        <v>0</v>
      </c>
      <c r="D300" s="31">
        <v>0</v>
      </c>
      <c r="E300" s="31">
        <v>0</v>
      </c>
      <c r="F300" s="10">
        <f t="shared" si="16"/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71">
        <v>0</v>
      </c>
      <c r="M300" s="371">
        <v>0</v>
      </c>
      <c r="N300" s="371">
        <v>0</v>
      </c>
      <c r="O300" s="371">
        <v>0</v>
      </c>
      <c r="P300" s="371">
        <v>0</v>
      </c>
      <c r="Q300" s="371">
        <v>0</v>
      </c>
      <c r="R300" s="371">
        <v>0</v>
      </c>
      <c r="S300" s="371">
        <v>0</v>
      </c>
      <c r="T300" s="371">
        <v>0</v>
      </c>
      <c r="U300" s="371">
        <v>0</v>
      </c>
      <c r="V300" s="371">
        <v>0</v>
      </c>
      <c r="W300" s="7">
        <f t="shared" si="17"/>
        <v>0</v>
      </c>
      <c r="X300" s="352" t="str">
        <f t="shared" si="18"/>
        <v/>
      </c>
      <c r="Y300" s="352" t="str">
        <f t="shared" si="19"/>
        <v/>
      </c>
    </row>
    <row r="301" spans="2:25" ht="18.75" x14ac:dyDescent="0.3">
      <c r="B301" s="11">
        <v>327</v>
      </c>
      <c r="C301" s="31">
        <v>0</v>
      </c>
      <c r="D301" s="31">
        <v>0</v>
      </c>
      <c r="E301" s="31">
        <v>0</v>
      </c>
      <c r="F301" s="10">
        <f t="shared" si="16"/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71">
        <v>0</v>
      </c>
      <c r="M301" s="371">
        <v>0</v>
      </c>
      <c r="N301" s="371">
        <v>0</v>
      </c>
      <c r="O301" s="371">
        <v>0</v>
      </c>
      <c r="P301" s="371">
        <v>0</v>
      </c>
      <c r="Q301" s="371">
        <v>0</v>
      </c>
      <c r="R301" s="371">
        <v>0</v>
      </c>
      <c r="S301" s="371">
        <v>0</v>
      </c>
      <c r="T301" s="371">
        <v>0</v>
      </c>
      <c r="U301" s="371">
        <v>0</v>
      </c>
      <c r="V301" s="371">
        <v>0</v>
      </c>
      <c r="W301" s="7">
        <f t="shared" si="17"/>
        <v>0</v>
      </c>
      <c r="X301" s="352" t="str">
        <f t="shared" si="18"/>
        <v/>
      </c>
      <c r="Y301" s="352" t="str">
        <f t="shared" si="19"/>
        <v/>
      </c>
    </row>
    <row r="302" spans="2:25" ht="18.75" x14ac:dyDescent="0.3">
      <c r="B302" s="11" t="s">
        <v>694</v>
      </c>
      <c r="C302" s="31">
        <v>0</v>
      </c>
      <c r="D302" s="31">
        <v>0</v>
      </c>
      <c r="E302" s="31">
        <v>0</v>
      </c>
      <c r="F302" s="10">
        <f t="shared" si="16"/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71">
        <v>0</v>
      </c>
      <c r="M302" s="371">
        <v>0</v>
      </c>
      <c r="N302" s="371">
        <v>0</v>
      </c>
      <c r="O302" s="371">
        <v>0</v>
      </c>
      <c r="P302" s="371">
        <v>0</v>
      </c>
      <c r="Q302" s="371">
        <v>0</v>
      </c>
      <c r="R302" s="371">
        <v>0</v>
      </c>
      <c r="S302" s="371">
        <v>0</v>
      </c>
      <c r="T302" s="371">
        <v>0</v>
      </c>
      <c r="U302" s="371">
        <v>0</v>
      </c>
      <c r="V302" s="371">
        <v>0</v>
      </c>
      <c r="W302" s="7">
        <f t="shared" si="17"/>
        <v>0</v>
      </c>
      <c r="X302" s="352" t="str">
        <f t="shared" si="18"/>
        <v/>
      </c>
      <c r="Y302" s="352" t="str">
        <f t="shared" si="19"/>
        <v/>
      </c>
    </row>
    <row r="303" spans="2:25" ht="18.75" x14ac:dyDescent="0.3">
      <c r="B303" s="11">
        <v>328</v>
      </c>
      <c r="C303" s="31">
        <v>0</v>
      </c>
      <c r="D303" s="31">
        <v>0</v>
      </c>
      <c r="E303" s="31">
        <v>0</v>
      </c>
      <c r="F303" s="10">
        <f t="shared" si="16"/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71">
        <v>0</v>
      </c>
      <c r="M303" s="371">
        <v>0</v>
      </c>
      <c r="N303" s="371">
        <v>0</v>
      </c>
      <c r="O303" s="371">
        <v>0</v>
      </c>
      <c r="P303" s="371">
        <v>0</v>
      </c>
      <c r="Q303" s="371">
        <v>0</v>
      </c>
      <c r="R303" s="371">
        <v>0</v>
      </c>
      <c r="S303" s="371">
        <v>0</v>
      </c>
      <c r="T303" s="371">
        <v>0</v>
      </c>
      <c r="U303" s="371">
        <v>0</v>
      </c>
      <c r="V303" s="371">
        <v>0</v>
      </c>
      <c r="W303" s="7">
        <f t="shared" si="17"/>
        <v>0</v>
      </c>
      <c r="X303" s="352" t="str">
        <f>IF(C303=L303+M303+N303+O303+P303+Q303+R303+S303+T303+U303+V303,"","Kujdes")</f>
        <v/>
      </c>
      <c r="Y303" s="352" t="str">
        <f>IF(C303=J303+K303,"","Kujdes")</f>
        <v/>
      </c>
    </row>
    <row r="304" spans="2:25" ht="18.75" x14ac:dyDescent="0.3">
      <c r="B304" s="11" t="s">
        <v>462</v>
      </c>
      <c r="C304" s="31">
        <v>0</v>
      </c>
      <c r="D304" s="31">
        <v>0</v>
      </c>
      <c r="E304" s="31">
        <v>0</v>
      </c>
      <c r="F304" s="10">
        <f t="shared" si="16"/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71">
        <v>0</v>
      </c>
      <c r="M304" s="371">
        <v>0</v>
      </c>
      <c r="N304" s="371">
        <v>0</v>
      </c>
      <c r="O304" s="371">
        <v>0</v>
      </c>
      <c r="P304" s="371">
        <v>0</v>
      </c>
      <c r="Q304" s="371">
        <v>0</v>
      </c>
      <c r="R304" s="371">
        <v>0</v>
      </c>
      <c r="S304" s="371">
        <v>0</v>
      </c>
      <c r="T304" s="371">
        <v>0</v>
      </c>
      <c r="U304" s="371">
        <v>0</v>
      </c>
      <c r="V304" s="371">
        <v>0</v>
      </c>
      <c r="W304" s="7">
        <f t="shared" si="17"/>
        <v>0</v>
      </c>
      <c r="X304" s="352" t="str">
        <f t="shared" ref="X304:X367" si="20">IF(C304=L304+M304+N304+O304+P304+Q304+R304+S304+T304+U304+V304,"","Kujdes")</f>
        <v/>
      </c>
      <c r="Y304" s="352" t="str">
        <f t="shared" ref="Y304:Y367" si="21">IF(C304=J304+K304,"","Kujdes")</f>
        <v/>
      </c>
    </row>
    <row r="305" spans="2:25" ht="18.75" x14ac:dyDescent="0.3">
      <c r="B305" s="11" t="s">
        <v>695</v>
      </c>
      <c r="C305" s="31">
        <v>0</v>
      </c>
      <c r="D305" s="31">
        <v>0</v>
      </c>
      <c r="E305" s="31">
        <v>0</v>
      </c>
      <c r="F305" s="10">
        <f t="shared" si="16"/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71">
        <v>0</v>
      </c>
      <c r="M305" s="371">
        <v>0</v>
      </c>
      <c r="N305" s="371">
        <v>0</v>
      </c>
      <c r="O305" s="371">
        <v>0</v>
      </c>
      <c r="P305" s="371">
        <v>0</v>
      </c>
      <c r="Q305" s="371">
        <v>0</v>
      </c>
      <c r="R305" s="371">
        <v>0</v>
      </c>
      <c r="S305" s="371">
        <v>0</v>
      </c>
      <c r="T305" s="371">
        <v>0</v>
      </c>
      <c r="U305" s="371">
        <v>0</v>
      </c>
      <c r="V305" s="371">
        <v>0</v>
      </c>
      <c r="W305" s="7">
        <f t="shared" si="17"/>
        <v>0</v>
      </c>
      <c r="X305" s="352" t="str">
        <f t="shared" si="20"/>
        <v/>
      </c>
      <c r="Y305" s="352" t="str">
        <f t="shared" si="21"/>
        <v/>
      </c>
    </row>
    <row r="306" spans="2:25" ht="18.75" x14ac:dyDescent="0.3">
      <c r="B306" s="11">
        <v>329</v>
      </c>
      <c r="C306" s="31">
        <v>0</v>
      </c>
      <c r="D306" s="31">
        <v>0</v>
      </c>
      <c r="E306" s="31">
        <v>0</v>
      </c>
      <c r="F306" s="10">
        <f t="shared" si="16"/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71">
        <v>0</v>
      </c>
      <c r="M306" s="371">
        <v>0</v>
      </c>
      <c r="N306" s="371">
        <v>0</v>
      </c>
      <c r="O306" s="371">
        <v>0</v>
      </c>
      <c r="P306" s="371">
        <v>0</v>
      </c>
      <c r="Q306" s="371">
        <v>0</v>
      </c>
      <c r="R306" s="371">
        <v>0</v>
      </c>
      <c r="S306" s="371">
        <v>0</v>
      </c>
      <c r="T306" s="371">
        <v>0</v>
      </c>
      <c r="U306" s="371">
        <v>0</v>
      </c>
      <c r="V306" s="371">
        <v>0</v>
      </c>
      <c r="W306" s="7">
        <f t="shared" si="17"/>
        <v>0</v>
      </c>
      <c r="X306" s="352" t="str">
        <f t="shared" si="20"/>
        <v/>
      </c>
      <c r="Y306" s="352" t="str">
        <f t="shared" si="21"/>
        <v/>
      </c>
    </row>
    <row r="307" spans="2:25" ht="18.75" x14ac:dyDescent="0.3">
      <c r="B307" s="11">
        <v>330</v>
      </c>
      <c r="C307" s="31">
        <v>0</v>
      </c>
      <c r="D307" s="31">
        <v>0</v>
      </c>
      <c r="E307" s="31">
        <v>0</v>
      </c>
      <c r="F307" s="10">
        <f t="shared" si="16"/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71">
        <v>0</v>
      </c>
      <c r="M307" s="371">
        <v>0</v>
      </c>
      <c r="N307" s="371">
        <v>0</v>
      </c>
      <c r="O307" s="371">
        <v>0</v>
      </c>
      <c r="P307" s="371">
        <v>0</v>
      </c>
      <c r="Q307" s="371">
        <v>0</v>
      </c>
      <c r="R307" s="371">
        <v>0</v>
      </c>
      <c r="S307" s="371">
        <v>0</v>
      </c>
      <c r="T307" s="371">
        <v>0</v>
      </c>
      <c r="U307" s="371">
        <v>0</v>
      </c>
      <c r="V307" s="371">
        <v>0</v>
      </c>
      <c r="W307" s="7">
        <f t="shared" si="17"/>
        <v>0</v>
      </c>
      <c r="X307" s="352" t="str">
        <f t="shared" si="20"/>
        <v/>
      </c>
      <c r="Y307" s="352" t="str">
        <f t="shared" si="21"/>
        <v/>
      </c>
    </row>
    <row r="308" spans="2:25" ht="18.75" x14ac:dyDescent="0.3">
      <c r="B308" s="11" t="s">
        <v>696</v>
      </c>
      <c r="C308" s="31">
        <v>0</v>
      </c>
      <c r="D308" s="31">
        <v>0</v>
      </c>
      <c r="E308" s="31">
        <v>0</v>
      </c>
      <c r="F308" s="10">
        <f t="shared" si="16"/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71">
        <v>0</v>
      </c>
      <c r="M308" s="371">
        <v>0</v>
      </c>
      <c r="N308" s="371">
        <v>0</v>
      </c>
      <c r="O308" s="371">
        <v>0</v>
      </c>
      <c r="P308" s="371">
        <v>0</v>
      </c>
      <c r="Q308" s="371">
        <v>0</v>
      </c>
      <c r="R308" s="371">
        <v>0</v>
      </c>
      <c r="S308" s="371">
        <v>0</v>
      </c>
      <c r="T308" s="371">
        <v>0</v>
      </c>
      <c r="U308" s="371">
        <v>0</v>
      </c>
      <c r="V308" s="371">
        <v>0</v>
      </c>
      <c r="W308" s="7">
        <f t="shared" si="17"/>
        <v>0</v>
      </c>
      <c r="X308" s="352" t="str">
        <f t="shared" si="20"/>
        <v/>
      </c>
      <c r="Y308" s="352" t="str">
        <f t="shared" si="21"/>
        <v/>
      </c>
    </row>
    <row r="309" spans="2:25" ht="18.75" x14ac:dyDescent="0.3">
      <c r="B309" s="11">
        <v>331</v>
      </c>
      <c r="C309" s="31">
        <v>0</v>
      </c>
      <c r="D309" s="31">
        <v>0</v>
      </c>
      <c r="E309" s="31">
        <v>0</v>
      </c>
      <c r="F309" s="10">
        <f t="shared" si="16"/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71">
        <v>0</v>
      </c>
      <c r="M309" s="371">
        <v>0</v>
      </c>
      <c r="N309" s="371">
        <v>0</v>
      </c>
      <c r="O309" s="371">
        <v>0</v>
      </c>
      <c r="P309" s="371">
        <v>0</v>
      </c>
      <c r="Q309" s="371">
        <v>0</v>
      </c>
      <c r="R309" s="371">
        <v>0</v>
      </c>
      <c r="S309" s="371">
        <v>0</v>
      </c>
      <c r="T309" s="371">
        <v>0</v>
      </c>
      <c r="U309" s="371">
        <v>0</v>
      </c>
      <c r="V309" s="371">
        <v>0</v>
      </c>
      <c r="W309" s="7">
        <f t="shared" si="17"/>
        <v>0</v>
      </c>
      <c r="X309" s="352" t="str">
        <f t="shared" si="20"/>
        <v/>
      </c>
      <c r="Y309" s="352" t="str">
        <f t="shared" si="21"/>
        <v/>
      </c>
    </row>
    <row r="310" spans="2:25" ht="18.75" x14ac:dyDescent="0.3">
      <c r="B310" s="11" t="s">
        <v>697</v>
      </c>
      <c r="C310" s="31">
        <v>0</v>
      </c>
      <c r="D310" s="31">
        <v>0</v>
      </c>
      <c r="E310" s="31">
        <v>0</v>
      </c>
      <c r="F310" s="10">
        <f t="shared" si="16"/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71">
        <v>0</v>
      </c>
      <c r="M310" s="371">
        <v>0</v>
      </c>
      <c r="N310" s="371">
        <v>0</v>
      </c>
      <c r="O310" s="371">
        <v>0</v>
      </c>
      <c r="P310" s="371">
        <v>0</v>
      </c>
      <c r="Q310" s="371">
        <v>0</v>
      </c>
      <c r="R310" s="371">
        <v>0</v>
      </c>
      <c r="S310" s="371">
        <v>0</v>
      </c>
      <c r="T310" s="371">
        <v>0</v>
      </c>
      <c r="U310" s="371">
        <v>0</v>
      </c>
      <c r="V310" s="371">
        <v>0</v>
      </c>
      <c r="W310" s="7">
        <f t="shared" si="17"/>
        <v>0</v>
      </c>
      <c r="X310" s="352" t="str">
        <f t="shared" si="20"/>
        <v/>
      </c>
      <c r="Y310" s="352" t="str">
        <f t="shared" si="21"/>
        <v/>
      </c>
    </row>
    <row r="311" spans="2:25" ht="18.75" x14ac:dyDescent="0.3">
      <c r="B311" s="11">
        <v>332</v>
      </c>
      <c r="C311" s="31">
        <v>0</v>
      </c>
      <c r="D311" s="31">
        <v>0</v>
      </c>
      <c r="E311" s="31">
        <v>0</v>
      </c>
      <c r="F311" s="10">
        <f t="shared" si="16"/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71">
        <v>0</v>
      </c>
      <c r="M311" s="371">
        <v>0</v>
      </c>
      <c r="N311" s="371">
        <v>0</v>
      </c>
      <c r="O311" s="371">
        <v>0</v>
      </c>
      <c r="P311" s="371">
        <v>0</v>
      </c>
      <c r="Q311" s="371">
        <v>0</v>
      </c>
      <c r="R311" s="371">
        <v>0</v>
      </c>
      <c r="S311" s="371">
        <v>0</v>
      </c>
      <c r="T311" s="371">
        <v>0</v>
      </c>
      <c r="U311" s="371">
        <v>0</v>
      </c>
      <c r="V311" s="371">
        <v>0</v>
      </c>
      <c r="W311" s="7">
        <f t="shared" si="17"/>
        <v>0</v>
      </c>
      <c r="X311" s="352" t="str">
        <f t="shared" si="20"/>
        <v/>
      </c>
      <c r="Y311" s="352" t="str">
        <f t="shared" si="21"/>
        <v/>
      </c>
    </row>
    <row r="312" spans="2:25" ht="18.75" x14ac:dyDescent="0.3">
      <c r="B312" s="11">
        <v>333</v>
      </c>
      <c r="C312" s="31">
        <v>0</v>
      </c>
      <c r="D312" s="31">
        <v>0</v>
      </c>
      <c r="E312" s="31">
        <v>0</v>
      </c>
      <c r="F312" s="10">
        <f t="shared" si="16"/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71">
        <v>0</v>
      </c>
      <c r="M312" s="371">
        <v>0</v>
      </c>
      <c r="N312" s="371">
        <v>0</v>
      </c>
      <c r="O312" s="371">
        <v>0</v>
      </c>
      <c r="P312" s="371">
        <v>0</v>
      </c>
      <c r="Q312" s="371">
        <v>0</v>
      </c>
      <c r="R312" s="371">
        <v>0</v>
      </c>
      <c r="S312" s="371">
        <v>0</v>
      </c>
      <c r="T312" s="371">
        <v>0</v>
      </c>
      <c r="U312" s="371">
        <v>0</v>
      </c>
      <c r="V312" s="371">
        <v>0</v>
      </c>
      <c r="W312" s="7">
        <f t="shared" si="17"/>
        <v>0</v>
      </c>
      <c r="X312" s="352" t="str">
        <f t="shared" si="20"/>
        <v/>
      </c>
      <c r="Y312" s="352" t="str">
        <f t="shared" si="21"/>
        <v/>
      </c>
    </row>
    <row r="313" spans="2:25" ht="18.75" x14ac:dyDescent="0.3">
      <c r="B313" s="11" t="s">
        <v>100</v>
      </c>
      <c r="C313" s="31">
        <v>0</v>
      </c>
      <c r="D313" s="31">
        <v>0</v>
      </c>
      <c r="E313" s="31">
        <v>0</v>
      </c>
      <c r="F313" s="10">
        <f t="shared" si="16"/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71">
        <v>0</v>
      </c>
      <c r="M313" s="371">
        <v>0</v>
      </c>
      <c r="N313" s="371">
        <v>0</v>
      </c>
      <c r="O313" s="371">
        <v>0</v>
      </c>
      <c r="P313" s="371">
        <v>0</v>
      </c>
      <c r="Q313" s="371">
        <v>0</v>
      </c>
      <c r="R313" s="371">
        <v>0</v>
      </c>
      <c r="S313" s="371">
        <v>0</v>
      </c>
      <c r="T313" s="371">
        <v>0</v>
      </c>
      <c r="U313" s="371">
        <v>0</v>
      </c>
      <c r="V313" s="371">
        <v>0</v>
      </c>
      <c r="W313" s="7">
        <f t="shared" si="17"/>
        <v>0</v>
      </c>
      <c r="X313" s="352" t="str">
        <f t="shared" si="20"/>
        <v/>
      </c>
      <c r="Y313" s="352" t="str">
        <f t="shared" si="21"/>
        <v/>
      </c>
    </row>
    <row r="314" spans="2:25" ht="18.75" x14ac:dyDescent="0.3">
      <c r="B314" s="11">
        <v>334</v>
      </c>
      <c r="C314" s="31">
        <v>0</v>
      </c>
      <c r="D314" s="31">
        <v>0</v>
      </c>
      <c r="E314" s="31">
        <v>0</v>
      </c>
      <c r="F314" s="10">
        <f t="shared" si="16"/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71">
        <v>0</v>
      </c>
      <c r="M314" s="371">
        <v>0</v>
      </c>
      <c r="N314" s="371">
        <v>0</v>
      </c>
      <c r="O314" s="371">
        <v>0</v>
      </c>
      <c r="P314" s="371">
        <v>0</v>
      </c>
      <c r="Q314" s="371">
        <v>0</v>
      </c>
      <c r="R314" s="371">
        <v>0</v>
      </c>
      <c r="S314" s="371">
        <v>0</v>
      </c>
      <c r="T314" s="371">
        <v>0</v>
      </c>
      <c r="U314" s="371">
        <v>0</v>
      </c>
      <c r="V314" s="371">
        <v>0</v>
      </c>
      <c r="W314" s="7">
        <f t="shared" si="17"/>
        <v>0</v>
      </c>
      <c r="X314" s="352" t="str">
        <f t="shared" si="20"/>
        <v/>
      </c>
      <c r="Y314" s="352" t="str">
        <f t="shared" si="21"/>
        <v/>
      </c>
    </row>
    <row r="315" spans="2:25" ht="18.75" x14ac:dyDescent="0.3">
      <c r="B315" s="12" t="s">
        <v>101</v>
      </c>
      <c r="C315" s="31">
        <v>0</v>
      </c>
      <c r="D315" s="31">
        <v>0</v>
      </c>
      <c r="E315" s="31">
        <v>0</v>
      </c>
      <c r="F315" s="10">
        <f t="shared" si="16"/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71">
        <v>0</v>
      </c>
      <c r="M315" s="371">
        <v>0</v>
      </c>
      <c r="N315" s="371">
        <v>0</v>
      </c>
      <c r="O315" s="371">
        <v>0</v>
      </c>
      <c r="P315" s="371">
        <v>0</v>
      </c>
      <c r="Q315" s="371">
        <v>0</v>
      </c>
      <c r="R315" s="371">
        <v>0</v>
      </c>
      <c r="S315" s="371">
        <v>0</v>
      </c>
      <c r="T315" s="371">
        <v>0</v>
      </c>
      <c r="U315" s="371">
        <v>0</v>
      </c>
      <c r="V315" s="371">
        <v>0</v>
      </c>
      <c r="W315" s="7">
        <f t="shared" si="17"/>
        <v>0</v>
      </c>
      <c r="X315" s="352" t="str">
        <f t="shared" si="20"/>
        <v/>
      </c>
      <c r="Y315" s="352" t="str">
        <f t="shared" si="21"/>
        <v/>
      </c>
    </row>
    <row r="316" spans="2:25" ht="18.75" x14ac:dyDescent="0.3">
      <c r="B316" s="12" t="s">
        <v>102</v>
      </c>
      <c r="C316" s="31">
        <v>0</v>
      </c>
      <c r="D316" s="31">
        <v>0</v>
      </c>
      <c r="E316" s="31">
        <v>0</v>
      </c>
      <c r="F316" s="10">
        <f t="shared" si="16"/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71">
        <v>0</v>
      </c>
      <c r="M316" s="371">
        <v>0</v>
      </c>
      <c r="N316" s="371">
        <v>0</v>
      </c>
      <c r="O316" s="371">
        <v>0</v>
      </c>
      <c r="P316" s="371">
        <v>0</v>
      </c>
      <c r="Q316" s="371">
        <v>0</v>
      </c>
      <c r="R316" s="371">
        <v>0</v>
      </c>
      <c r="S316" s="371">
        <v>0</v>
      </c>
      <c r="T316" s="371">
        <v>0</v>
      </c>
      <c r="U316" s="371">
        <v>0</v>
      </c>
      <c r="V316" s="371">
        <v>0</v>
      </c>
      <c r="W316" s="7">
        <f t="shared" si="17"/>
        <v>0</v>
      </c>
      <c r="X316" s="352" t="str">
        <f t="shared" si="20"/>
        <v/>
      </c>
      <c r="Y316" s="352" t="str">
        <f t="shared" si="21"/>
        <v/>
      </c>
    </row>
    <row r="317" spans="2:25" ht="18.75" x14ac:dyDescent="0.3">
      <c r="B317" s="12" t="s">
        <v>103</v>
      </c>
      <c r="C317" s="31">
        <v>0</v>
      </c>
      <c r="D317" s="31">
        <v>0</v>
      </c>
      <c r="E317" s="31">
        <v>0</v>
      </c>
      <c r="F317" s="10">
        <f t="shared" si="16"/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71">
        <v>0</v>
      </c>
      <c r="M317" s="371">
        <v>0</v>
      </c>
      <c r="N317" s="371">
        <v>0</v>
      </c>
      <c r="O317" s="371">
        <v>0</v>
      </c>
      <c r="P317" s="371">
        <v>0</v>
      </c>
      <c r="Q317" s="371">
        <v>0</v>
      </c>
      <c r="R317" s="371">
        <v>0</v>
      </c>
      <c r="S317" s="371">
        <v>0</v>
      </c>
      <c r="T317" s="371">
        <v>0</v>
      </c>
      <c r="U317" s="371">
        <v>0</v>
      </c>
      <c r="V317" s="371">
        <v>0</v>
      </c>
      <c r="W317" s="7">
        <f t="shared" si="17"/>
        <v>0</v>
      </c>
      <c r="X317" s="352" t="str">
        <f t="shared" si="20"/>
        <v/>
      </c>
      <c r="Y317" s="352" t="str">
        <f t="shared" si="21"/>
        <v/>
      </c>
    </row>
    <row r="318" spans="2:25" ht="18.75" x14ac:dyDescent="0.3">
      <c r="B318" s="12" t="s">
        <v>104</v>
      </c>
      <c r="C318" s="31">
        <v>0</v>
      </c>
      <c r="D318" s="31">
        <v>0</v>
      </c>
      <c r="E318" s="31">
        <v>0</v>
      </c>
      <c r="F318" s="10">
        <f t="shared" si="16"/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71">
        <v>0</v>
      </c>
      <c r="M318" s="371">
        <v>0</v>
      </c>
      <c r="N318" s="371">
        <v>0</v>
      </c>
      <c r="O318" s="371">
        <v>0</v>
      </c>
      <c r="P318" s="371">
        <v>0</v>
      </c>
      <c r="Q318" s="371">
        <v>0</v>
      </c>
      <c r="R318" s="371">
        <v>0</v>
      </c>
      <c r="S318" s="371">
        <v>0</v>
      </c>
      <c r="T318" s="371">
        <v>0</v>
      </c>
      <c r="U318" s="371">
        <v>0</v>
      </c>
      <c r="V318" s="371">
        <v>0</v>
      </c>
      <c r="W318" s="7">
        <f t="shared" si="17"/>
        <v>0</v>
      </c>
      <c r="X318" s="352" t="str">
        <f t="shared" si="20"/>
        <v/>
      </c>
      <c r="Y318" s="352" t="str">
        <f t="shared" si="21"/>
        <v/>
      </c>
    </row>
    <row r="319" spans="2:25" ht="18.75" x14ac:dyDescent="0.3">
      <c r="B319" s="12" t="s">
        <v>105</v>
      </c>
      <c r="C319" s="31">
        <v>0</v>
      </c>
      <c r="D319" s="31">
        <v>0</v>
      </c>
      <c r="E319" s="31">
        <v>0</v>
      </c>
      <c r="F319" s="10">
        <f t="shared" si="16"/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71">
        <v>0</v>
      </c>
      <c r="M319" s="371">
        <v>0</v>
      </c>
      <c r="N319" s="371">
        <v>0</v>
      </c>
      <c r="O319" s="371">
        <v>0</v>
      </c>
      <c r="P319" s="371">
        <v>0</v>
      </c>
      <c r="Q319" s="371">
        <v>0</v>
      </c>
      <c r="R319" s="371">
        <v>0</v>
      </c>
      <c r="S319" s="371">
        <v>0</v>
      </c>
      <c r="T319" s="371">
        <v>0</v>
      </c>
      <c r="U319" s="371">
        <v>0</v>
      </c>
      <c r="V319" s="371">
        <v>0</v>
      </c>
      <c r="W319" s="7">
        <f t="shared" si="17"/>
        <v>0</v>
      </c>
      <c r="X319" s="352" t="str">
        <f t="shared" si="20"/>
        <v/>
      </c>
      <c r="Y319" s="352" t="str">
        <f t="shared" si="21"/>
        <v/>
      </c>
    </row>
    <row r="320" spans="2:25" ht="18.75" x14ac:dyDescent="0.3">
      <c r="B320" s="12" t="s">
        <v>106</v>
      </c>
      <c r="C320" s="31">
        <v>0</v>
      </c>
      <c r="D320" s="31">
        <v>0</v>
      </c>
      <c r="E320" s="31">
        <v>0</v>
      </c>
      <c r="F320" s="10">
        <f t="shared" si="16"/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71">
        <v>0</v>
      </c>
      <c r="M320" s="371">
        <v>0</v>
      </c>
      <c r="N320" s="371">
        <v>0</v>
      </c>
      <c r="O320" s="371">
        <v>0</v>
      </c>
      <c r="P320" s="371">
        <v>0</v>
      </c>
      <c r="Q320" s="371">
        <v>0</v>
      </c>
      <c r="R320" s="371">
        <v>0</v>
      </c>
      <c r="S320" s="371">
        <v>0</v>
      </c>
      <c r="T320" s="371">
        <v>0</v>
      </c>
      <c r="U320" s="371">
        <v>0</v>
      </c>
      <c r="V320" s="371">
        <v>0</v>
      </c>
      <c r="W320" s="7">
        <f t="shared" si="17"/>
        <v>0</v>
      </c>
      <c r="X320" s="352" t="str">
        <f t="shared" si="20"/>
        <v/>
      </c>
      <c r="Y320" s="352" t="str">
        <f t="shared" si="21"/>
        <v/>
      </c>
    </row>
    <row r="321" spans="2:25" ht="18.75" x14ac:dyDescent="0.3">
      <c r="B321" s="235" t="s">
        <v>463</v>
      </c>
      <c r="C321" s="31">
        <v>0</v>
      </c>
      <c r="D321" s="31">
        <v>0</v>
      </c>
      <c r="E321" s="31">
        <v>0</v>
      </c>
      <c r="F321" s="10">
        <f t="shared" si="16"/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71">
        <v>0</v>
      </c>
      <c r="M321" s="371">
        <v>0</v>
      </c>
      <c r="N321" s="371">
        <v>0</v>
      </c>
      <c r="O321" s="371">
        <v>0</v>
      </c>
      <c r="P321" s="371">
        <v>0</v>
      </c>
      <c r="Q321" s="371">
        <v>0</v>
      </c>
      <c r="R321" s="371">
        <v>0</v>
      </c>
      <c r="S321" s="371">
        <v>0</v>
      </c>
      <c r="T321" s="371">
        <v>0</v>
      </c>
      <c r="U321" s="371">
        <v>0</v>
      </c>
      <c r="V321" s="371">
        <v>0</v>
      </c>
      <c r="W321" s="7">
        <f t="shared" si="17"/>
        <v>0</v>
      </c>
      <c r="X321" s="352" t="str">
        <f t="shared" si="20"/>
        <v/>
      </c>
      <c r="Y321" s="352" t="str">
        <f t="shared" si="21"/>
        <v/>
      </c>
    </row>
    <row r="322" spans="2:25" ht="18.75" x14ac:dyDescent="0.3">
      <c r="B322" s="14" t="s">
        <v>107</v>
      </c>
      <c r="C322" s="31">
        <v>0</v>
      </c>
      <c r="D322" s="31">
        <v>0</v>
      </c>
      <c r="E322" s="31">
        <v>0</v>
      </c>
      <c r="F322" s="10">
        <f t="shared" si="16"/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71">
        <v>0</v>
      </c>
      <c r="M322" s="371">
        <v>0</v>
      </c>
      <c r="N322" s="371">
        <v>0</v>
      </c>
      <c r="O322" s="371">
        <v>0</v>
      </c>
      <c r="P322" s="371">
        <v>0</v>
      </c>
      <c r="Q322" s="371">
        <v>0</v>
      </c>
      <c r="R322" s="371">
        <v>0</v>
      </c>
      <c r="S322" s="371">
        <v>0</v>
      </c>
      <c r="T322" s="371">
        <v>0</v>
      </c>
      <c r="U322" s="371">
        <v>0</v>
      </c>
      <c r="V322" s="371">
        <v>0</v>
      </c>
      <c r="W322" s="7">
        <f t="shared" si="17"/>
        <v>0</v>
      </c>
      <c r="X322" s="352" t="str">
        <f t="shared" si="20"/>
        <v/>
      </c>
      <c r="Y322" s="352" t="str">
        <f t="shared" si="21"/>
        <v/>
      </c>
    </row>
    <row r="323" spans="2:25" ht="18.75" x14ac:dyDescent="0.25">
      <c r="B323" s="15" t="s">
        <v>108</v>
      </c>
      <c r="C323" s="372">
        <f t="shared" ref="C323:W323" si="22">SUM(C6:C322)</f>
        <v>5</v>
      </c>
      <c r="D323" s="372">
        <f t="shared" si="22"/>
        <v>0</v>
      </c>
      <c r="E323" s="372">
        <f t="shared" si="22"/>
        <v>0</v>
      </c>
      <c r="F323" s="372">
        <f t="shared" si="22"/>
        <v>5</v>
      </c>
      <c r="G323" s="372">
        <f t="shared" si="22"/>
        <v>0</v>
      </c>
      <c r="H323" s="372">
        <f t="shared" si="22"/>
        <v>0</v>
      </c>
      <c r="I323" s="372">
        <f t="shared" si="22"/>
        <v>0</v>
      </c>
      <c r="J323" s="372">
        <f t="shared" si="22"/>
        <v>0</v>
      </c>
      <c r="K323" s="372">
        <f t="shared" si="22"/>
        <v>5</v>
      </c>
      <c r="L323" s="372">
        <f t="shared" si="22"/>
        <v>0</v>
      </c>
      <c r="M323" s="372">
        <f t="shared" si="22"/>
        <v>3</v>
      </c>
      <c r="N323" s="372">
        <f t="shared" si="22"/>
        <v>1</v>
      </c>
      <c r="O323" s="372">
        <f t="shared" si="22"/>
        <v>0</v>
      </c>
      <c r="P323" s="372">
        <f t="shared" si="22"/>
        <v>0</v>
      </c>
      <c r="Q323" s="372">
        <f t="shared" si="22"/>
        <v>0</v>
      </c>
      <c r="R323" s="372">
        <f t="shared" si="22"/>
        <v>0</v>
      </c>
      <c r="S323" s="372">
        <f t="shared" si="22"/>
        <v>0</v>
      </c>
      <c r="T323" s="372">
        <f t="shared" si="22"/>
        <v>0</v>
      </c>
      <c r="U323" s="372">
        <f t="shared" si="22"/>
        <v>1</v>
      </c>
      <c r="V323" s="372">
        <f t="shared" si="22"/>
        <v>0</v>
      </c>
      <c r="W323" s="372">
        <f t="shared" si="22"/>
        <v>5</v>
      </c>
      <c r="X323" s="352" t="str">
        <f t="shared" si="20"/>
        <v/>
      </c>
      <c r="Y323" s="352" t="str">
        <f t="shared" si="21"/>
        <v/>
      </c>
    </row>
    <row r="324" spans="2:25" ht="18.75" x14ac:dyDescent="0.3">
      <c r="B324" s="224" t="s">
        <v>166</v>
      </c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52" t="str">
        <f t="shared" si="20"/>
        <v/>
      </c>
      <c r="Y324" s="352" t="str">
        <f t="shared" si="21"/>
        <v/>
      </c>
    </row>
    <row r="325" spans="2:25" ht="18.75" x14ac:dyDescent="0.3">
      <c r="B325" s="18">
        <v>84</v>
      </c>
      <c r="C325" s="31">
        <v>0</v>
      </c>
      <c r="D325" s="31">
        <v>0</v>
      </c>
      <c r="E325" s="31">
        <v>0</v>
      </c>
      <c r="F325" s="10">
        <f t="shared" ref="F325" si="23">SUM(C325:E325)</f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71">
        <v>0</v>
      </c>
      <c r="M325" s="371">
        <v>0</v>
      </c>
      <c r="N325" s="371">
        <v>0</v>
      </c>
      <c r="O325" s="371">
        <v>0</v>
      </c>
      <c r="P325" s="371">
        <v>0</v>
      </c>
      <c r="Q325" s="371">
        <v>0</v>
      </c>
      <c r="R325" s="371">
        <v>0</v>
      </c>
      <c r="S325" s="371">
        <v>0</v>
      </c>
      <c r="T325" s="371">
        <v>0</v>
      </c>
      <c r="U325" s="371">
        <v>0</v>
      </c>
      <c r="V325" s="371">
        <v>0</v>
      </c>
      <c r="W325" s="7">
        <f t="shared" ref="W325" si="24">SUM(L325:V325)</f>
        <v>0</v>
      </c>
      <c r="X325" s="352" t="str">
        <f t="shared" si="20"/>
        <v/>
      </c>
      <c r="Y325" s="352" t="str">
        <f t="shared" si="21"/>
        <v/>
      </c>
    </row>
    <row r="326" spans="2:25" ht="18.75" x14ac:dyDescent="0.3">
      <c r="B326" s="18">
        <v>89</v>
      </c>
      <c r="C326" s="31">
        <v>0</v>
      </c>
      <c r="D326" s="31">
        <v>0</v>
      </c>
      <c r="E326" s="31">
        <v>0</v>
      </c>
      <c r="F326" s="10">
        <f t="shared" ref="F326:F389" si="25">SUM(C326:E326)</f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71">
        <v>0</v>
      </c>
      <c r="M326" s="371">
        <v>0</v>
      </c>
      <c r="N326" s="371">
        <v>0</v>
      </c>
      <c r="O326" s="371">
        <v>0</v>
      </c>
      <c r="P326" s="371">
        <v>0</v>
      </c>
      <c r="Q326" s="371">
        <v>0</v>
      </c>
      <c r="R326" s="371">
        <v>0</v>
      </c>
      <c r="S326" s="371">
        <v>0</v>
      </c>
      <c r="T326" s="371">
        <v>0</v>
      </c>
      <c r="U326" s="371">
        <v>0</v>
      </c>
      <c r="V326" s="371">
        <v>0</v>
      </c>
      <c r="W326" s="7">
        <f t="shared" ref="W326:W389" si="26">SUM(L326:V326)</f>
        <v>0</v>
      </c>
      <c r="X326" s="352" t="str">
        <f t="shared" si="20"/>
        <v/>
      </c>
      <c r="Y326" s="352" t="str">
        <f t="shared" si="21"/>
        <v/>
      </c>
    </row>
    <row r="327" spans="2:25" ht="18.75" x14ac:dyDescent="0.3">
      <c r="B327" s="18">
        <v>90</v>
      </c>
      <c r="C327" s="31">
        <v>0</v>
      </c>
      <c r="D327" s="31">
        <v>0</v>
      </c>
      <c r="E327" s="31">
        <v>0</v>
      </c>
      <c r="F327" s="10">
        <f t="shared" si="25"/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71">
        <v>0</v>
      </c>
      <c r="M327" s="371">
        <v>0</v>
      </c>
      <c r="N327" s="371">
        <v>0</v>
      </c>
      <c r="O327" s="371">
        <v>0</v>
      </c>
      <c r="P327" s="371">
        <v>0</v>
      </c>
      <c r="Q327" s="371">
        <v>0</v>
      </c>
      <c r="R327" s="371">
        <v>0</v>
      </c>
      <c r="S327" s="371">
        <v>0</v>
      </c>
      <c r="T327" s="371">
        <v>0</v>
      </c>
      <c r="U327" s="371">
        <v>0</v>
      </c>
      <c r="V327" s="371">
        <v>0</v>
      </c>
      <c r="W327" s="7">
        <f t="shared" si="26"/>
        <v>0</v>
      </c>
      <c r="X327" s="352" t="str">
        <f t="shared" si="20"/>
        <v/>
      </c>
      <c r="Y327" s="352" t="str">
        <f t="shared" si="21"/>
        <v/>
      </c>
    </row>
    <row r="328" spans="2:25" ht="18.75" x14ac:dyDescent="0.3">
      <c r="B328" s="18">
        <v>91</v>
      </c>
      <c r="C328" s="31">
        <v>0</v>
      </c>
      <c r="D328" s="31">
        <v>0</v>
      </c>
      <c r="E328" s="31">
        <v>0</v>
      </c>
      <c r="F328" s="10">
        <f t="shared" si="25"/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71">
        <v>0</v>
      </c>
      <c r="M328" s="371">
        <v>0</v>
      </c>
      <c r="N328" s="371">
        <v>0</v>
      </c>
      <c r="O328" s="371">
        <v>0</v>
      </c>
      <c r="P328" s="371">
        <v>0</v>
      </c>
      <c r="Q328" s="371">
        <v>0</v>
      </c>
      <c r="R328" s="371">
        <v>0</v>
      </c>
      <c r="S328" s="371">
        <v>0</v>
      </c>
      <c r="T328" s="371">
        <v>0</v>
      </c>
      <c r="U328" s="371">
        <v>0</v>
      </c>
      <c r="V328" s="371">
        <v>0</v>
      </c>
      <c r="W328" s="7">
        <f t="shared" si="26"/>
        <v>0</v>
      </c>
      <c r="X328" s="352" t="str">
        <f t="shared" si="20"/>
        <v/>
      </c>
      <c r="Y328" s="352" t="str">
        <f t="shared" si="21"/>
        <v/>
      </c>
    </row>
    <row r="329" spans="2:25" ht="18.75" x14ac:dyDescent="0.3">
      <c r="B329" s="18">
        <v>92</v>
      </c>
      <c r="C329" s="31">
        <v>0</v>
      </c>
      <c r="D329" s="31">
        <v>0</v>
      </c>
      <c r="E329" s="31">
        <v>0</v>
      </c>
      <c r="F329" s="10">
        <f t="shared" si="25"/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71">
        <v>0</v>
      </c>
      <c r="M329" s="371">
        <v>0</v>
      </c>
      <c r="N329" s="371">
        <v>0</v>
      </c>
      <c r="O329" s="371">
        <v>0</v>
      </c>
      <c r="P329" s="371">
        <v>0</v>
      </c>
      <c r="Q329" s="371">
        <v>0</v>
      </c>
      <c r="R329" s="371">
        <v>0</v>
      </c>
      <c r="S329" s="371">
        <v>0</v>
      </c>
      <c r="T329" s="371">
        <v>0</v>
      </c>
      <c r="U329" s="371">
        <v>0</v>
      </c>
      <c r="V329" s="371">
        <v>0</v>
      </c>
      <c r="W329" s="7">
        <f t="shared" si="26"/>
        <v>0</v>
      </c>
      <c r="X329" s="352" t="str">
        <f t="shared" si="20"/>
        <v/>
      </c>
      <c r="Y329" s="352" t="str">
        <f t="shared" si="21"/>
        <v/>
      </c>
    </row>
    <row r="330" spans="2:25" ht="18.75" x14ac:dyDescent="0.3">
      <c r="B330" s="18" t="s">
        <v>109</v>
      </c>
      <c r="C330" s="31">
        <v>0</v>
      </c>
      <c r="D330" s="31">
        <v>0</v>
      </c>
      <c r="E330" s="31">
        <v>0</v>
      </c>
      <c r="F330" s="10">
        <f t="shared" si="25"/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71">
        <v>0</v>
      </c>
      <c r="M330" s="371">
        <v>0</v>
      </c>
      <c r="N330" s="371">
        <v>0</v>
      </c>
      <c r="O330" s="371">
        <v>0</v>
      </c>
      <c r="P330" s="371">
        <v>0</v>
      </c>
      <c r="Q330" s="371">
        <v>0</v>
      </c>
      <c r="R330" s="371">
        <v>0</v>
      </c>
      <c r="S330" s="371">
        <v>0</v>
      </c>
      <c r="T330" s="371">
        <v>0</v>
      </c>
      <c r="U330" s="371">
        <v>0</v>
      </c>
      <c r="V330" s="371">
        <v>0</v>
      </c>
      <c r="W330" s="7">
        <f t="shared" si="26"/>
        <v>0</v>
      </c>
      <c r="X330" s="352" t="str">
        <f t="shared" si="20"/>
        <v/>
      </c>
      <c r="Y330" s="352" t="str">
        <f t="shared" si="21"/>
        <v/>
      </c>
    </row>
    <row r="331" spans="2:25" ht="18.75" x14ac:dyDescent="0.3">
      <c r="B331" s="18">
        <v>95</v>
      </c>
      <c r="C331" s="31">
        <v>0</v>
      </c>
      <c r="D331" s="31">
        <v>0</v>
      </c>
      <c r="E331" s="31">
        <v>0</v>
      </c>
      <c r="F331" s="10">
        <f t="shared" si="25"/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71">
        <v>0</v>
      </c>
      <c r="M331" s="371">
        <v>0</v>
      </c>
      <c r="N331" s="371">
        <v>0</v>
      </c>
      <c r="O331" s="371">
        <v>0</v>
      </c>
      <c r="P331" s="371">
        <v>0</v>
      </c>
      <c r="Q331" s="371">
        <v>0</v>
      </c>
      <c r="R331" s="371">
        <v>0</v>
      </c>
      <c r="S331" s="371">
        <v>0</v>
      </c>
      <c r="T331" s="371">
        <v>0</v>
      </c>
      <c r="U331" s="371">
        <v>0</v>
      </c>
      <c r="V331" s="371">
        <v>0</v>
      </c>
      <c r="W331" s="7">
        <f t="shared" si="26"/>
        <v>0</v>
      </c>
      <c r="X331" s="352" t="str">
        <f t="shared" si="20"/>
        <v/>
      </c>
      <c r="Y331" s="352" t="str">
        <f t="shared" si="21"/>
        <v/>
      </c>
    </row>
    <row r="332" spans="2:25" ht="18.75" x14ac:dyDescent="0.3">
      <c r="B332" s="18">
        <v>97</v>
      </c>
      <c r="C332" s="31">
        <v>0</v>
      </c>
      <c r="D332" s="31">
        <v>0</v>
      </c>
      <c r="E332" s="31">
        <v>0</v>
      </c>
      <c r="F332" s="10">
        <f t="shared" si="25"/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71">
        <v>0</v>
      </c>
      <c r="M332" s="371">
        <v>0</v>
      </c>
      <c r="N332" s="371">
        <v>0</v>
      </c>
      <c r="O332" s="371">
        <v>0</v>
      </c>
      <c r="P332" s="371">
        <v>0</v>
      </c>
      <c r="Q332" s="371">
        <v>0</v>
      </c>
      <c r="R332" s="371">
        <v>0</v>
      </c>
      <c r="S332" s="371">
        <v>0</v>
      </c>
      <c r="T332" s="371">
        <v>0</v>
      </c>
      <c r="U332" s="371">
        <v>0</v>
      </c>
      <c r="V332" s="371">
        <v>0</v>
      </c>
      <c r="W332" s="7">
        <f t="shared" si="26"/>
        <v>0</v>
      </c>
      <c r="X332" s="352" t="str">
        <f t="shared" si="20"/>
        <v/>
      </c>
      <c r="Y332" s="352" t="str">
        <f t="shared" si="21"/>
        <v/>
      </c>
    </row>
    <row r="333" spans="2:25" ht="18.75" x14ac:dyDescent="0.3">
      <c r="B333" s="18">
        <v>107</v>
      </c>
      <c r="C333" s="31">
        <v>0</v>
      </c>
      <c r="D333" s="31">
        <v>0</v>
      </c>
      <c r="E333" s="31">
        <v>0</v>
      </c>
      <c r="F333" s="10">
        <f t="shared" si="25"/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71">
        <v>0</v>
      </c>
      <c r="M333" s="371">
        <v>0</v>
      </c>
      <c r="N333" s="371">
        <v>0</v>
      </c>
      <c r="O333" s="371">
        <v>0</v>
      </c>
      <c r="P333" s="371">
        <v>0</v>
      </c>
      <c r="Q333" s="371">
        <v>0</v>
      </c>
      <c r="R333" s="371">
        <v>0</v>
      </c>
      <c r="S333" s="371">
        <v>0</v>
      </c>
      <c r="T333" s="371">
        <v>0</v>
      </c>
      <c r="U333" s="371">
        <v>0</v>
      </c>
      <c r="V333" s="371">
        <v>0</v>
      </c>
      <c r="W333" s="7">
        <f t="shared" si="26"/>
        <v>0</v>
      </c>
      <c r="X333" s="352" t="str">
        <f t="shared" si="20"/>
        <v/>
      </c>
      <c r="Y333" s="352" t="str">
        <f t="shared" si="21"/>
        <v/>
      </c>
    </row>
    <row r="334" spans="2:25" ht="18.75" x14ac:dyDescent="0.3">
      <c r="B334" s="18" t="s">
        <v>110</v>
      </c>
      <c r="C334" s="31">
        <v>0</v>
      </c>
      <c r="D334" s="31">
        <v>0</v>
      </c>
      <c r="E334" s="31">
        <v>0</v>
      </c>
      <c r="F334" s="10">
        <f t="shared" si="25"/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71">
        <v>0</v>
      </c>
      <c r="M334" s="371">
        <v>0</v>
      </c>
      <c r="N334" s="371">
        <v>0</v>
      </c>
      <c r="O334" s="371">
        <v>0</v>
      </c>
      <c r="P334" s="371">
        <v>0</v>
      </c>
      <c r="Q334" s="371">
        <v>0</v>
      </c>
      <c r="R334" s="371">
        <v>0</v>
      </c>
      <c r="S334" s="371">
        <v>0</v>
      </c>
      <c r="T334" s="371">
        <v>0</v>
      </c>
      <c r="U334" s="371">
        <v>0</v>
      </c>
      <c r="V334" s="371">
        <v>0</v>
      </c>
      <c r="W334" s="7">
        <f t="shared" si="26"/>
        <v>0</v>
      </c>
      <c r="X334" s="352" t="str">
        <f t="shared" si="20"/>
        <v/>
      </c>
      <c r="Y334" s="352" t="str">
        <f t="shared" si="21"/>
        <v/>
      </c>
    </row>
    <row r="335" spans="2:25" ht="18.75" x14ac:dyDescent="0.3">
      <c r="B335" s="18">
        <v>112</v>
      </c>
      <c r="C335" s="31">
        <v>0</v>
      </c>
      <c r="D335" s="31">
        <v>0</v>
      </c>
      <c r="E335" s="31">
        <v>0</v>
      </c>
      <c r="F335" s="10">
        <f t="shared" si="25"/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71">
        <v>0</v>
      </c>
      <c r="M335" s="371">
        <v>0</v>
      </c>
      <c r="N335" s="371">
        <v>0</v>
      </c>
      <c r="O335" s="371">
        <v>0</v>
      </c>
      <c r="P335" s="371">
        <v>0</v>
      </c>
      <c r="Q335" s="371">
        <v>0</v>
      </c>
      <c r="R335" s="371">
        <v>0</v>
      </c>
      <c r="S335" s="371">
        <v>0</v>
      </c>
      <c r="T335" s="371">
        <v>0</v>
      </c>
      <c r="U335" s="371">
        <v>0</v>
      </c>
      <c r="V335" s="371">
        <v>0</v>
      </c>
      <c r="W335" s="7">
        <f t="shared" si="26"/>
        <v>0</v>
      </c>
      <c r="X335" s="352" t="str">
        <f t="shared" si="20"/>
        <v/>
      </c>
      <c r="Y335" s="352" t="str">
        <f t="shared" si="21"/>
        <v/>
      </c>
    </row>
    <row r="336" spans="2:25" ht="18.75" x14ac:dyDescent="0.3">
      <c r="B336" s="18" t="s">
        <v>451</v>
      </c>
      <c r="C336" s="31">
        <v>0</v>
      </c>
      <c r="D336" s="31">
        <v>0</v>
      </c>
      <c r="E336" s="31">
        <v>0</v>
      </c>
      <c r="F336" s="10">
        <f t="shared" si="25"/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71">
        <v>0</v>
      </c>
      <c r="M336" s="371">
        <v>0</v>
      </c>
      <c r="N336" s="371">
        <v>0</v>
      </c>
      <c r="O336" s="371">
        <v>0</v>
      </c>
      <c r="P336" s="371">
        <v>0</v>
      </c>
      <c r="Q336" s="371">
        <v>0</v>
      </c>
      <c r="R336" s="371">
        <v>0</v>
      </c>
      <c r="S336" s="371">
        <v>0</v>
      </c>
      <c r="T336" s="371">
        <v>0</v>
      </c>
      <c r="U336" s="371">
        <v>0</v>
      </c>
      <c r="V336" s="371">
        <v>0</v>
      </c>
      <c r="W336" s="7">
        <f t="shared" si="26"/>
        <v>0</v>
      </c>
      <c r="X336" s="352" t="str">
        <f t="shared" si="20"/>
        <v/>
      </c>
      <c r="Y336" s="352" t="str">
        <f t="shared" si="21"/>
        <v/>
      </c>
    </row>
    <row r="337" spans="2:25" ht="18.75" x14ac:dyDescent="0.3">
      <c r="B337" s="18">
        <v>119</v>
      </c>
      <c r="C337" s="31">
        <v>0</v>
      </c>
      <c r="D337" s="31">
        <v>0</v>
      </c>
      <c r="E337" s="31">
        <v>0</v>
      </c>
      <c r="F337" s="10">
        <f t="shared" si="25"/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71">
        <v>0</v>
      </c>
      <c r="M337" s="371">
        <v>0</v>
      </c>
      <c r="N337" s="371">
        <v>0</v>
      </c>
      <c r="O337" s="371">
        <v>0</v>
      </c>
      <c r="P337" s="371">
        <v>0</v>
      </c>
      <c r="Q337" s="371">
        <v>0</v>
      </c>
      <c r="R337" s="371">
        <v>0</v>
      </c>
      <c r="S337" s="371">
        <v>0</v>
      </c>
      <c r="T337" s="371">
        <v>0</v>
      </c>
      <c r="U337" s="371">
        <v>0</v>
      </c>
      <c r="V337" s="371">
        <v>0</v>
      </c>
      <c r="W337" s="7">
        <f t="shared" si="26"/>
        <v>0</v>
      </c>
      <c r="X337" s="352" t="str">
        <f t="shared" si="20"/>
        <v/>
      </c>
      <c r="Y337" s="352" t="str">
        <f t="shared" si="21"/>
        <v/>
      </c>
    </row>
    <row r="338" spans="2:25" ht="18.75" x14ac:dyDescent="0.3">
      <c r="B338" s="18" t="s">
        <v>452</v>
      </c>
      <c r="C338" s="31">
        <v>0</v>
      </c>
      <c r="D338" s="31">
        <v>0</v>
      </c>
      <c r="E338" s="31">
        <v>0</v>
      </c>
      <c r="F338" s="10">
        <f t="shared" si="25"/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71">
        <v>0</v>
      </c>
      <c r="M338" s="371">
        <v>0</v>
      </c>
      <c r="N338" s="371">
        <v>0</v>
      </c>
      <c r="O338" s="371">
        <v>0</v>
      </c>
      <c r="P338" s="371">
        <v>0</v>
      </c>
      <c r="Q338" s="371">
        <v>0</v>
      </c>
      <c r="R338" s="371">
        <v>0</v>
      </c>
      <c r="S338" s="371">
        <v>0</v>
      </c>
      <c r="T338" s="371">
        <v>0</v>
      </c>
      <c r="U338" s="371">
        <v>0</v>
      </c>
      <c r="V338" s="371">
        <v>0</v>
      </c>
      <c r="W338" s="7">
        <f t="shared" si="26"/>
        <v>0</v>
      </c>
      <c r="X338" s="352" t="str">
        <f t="shared" si="20"/>
        <v/>
      </c>
      <c r="Y338" s="352" t="str">
        <f t="shared" si="21"/>
        <v/>
      </c>
    </row>
    <row r="339" spans="2:25" ht="18.75" x14ac:dyDescent="0.3">
      <c r="B339" s="18" t="s">
        <v>568</v>
      </c>
      <c r="C339" s="31">
        <v>0</v>
      </c>
      <c r="D339" s="31">
        <v>0</v>
      </c>
      <c r="E339" s="31">
        <v>0</v>
      </c>
      <c r="F339" s="10">
        <f t="shared" si="25"/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71">
        <v>0</v>
      </c>
      <c r="M339" s="371">
        <v>0</v>
      </c>
      <c r="N339" s="371">
        <v>0</v>
      </c>
      <c r="O339" s="371">
        <v>0</v>
      </c>
      <c r="P339" s="371">
        <v>0</v>
      </c>
      <c r="Q339" s="371">
        <v>0</v>
      </c>
      <c r="R339" s="371">
        <v>0</v>
      </c>
      <c r="S339" s="371">
        <v>0</v>
      </c>
      <c r="T339" s="371">
        <v>0</v>
      </c>
      <c r="U339" s="371">
        <v>0</v>
      </c>
      <c r="V339" s="371">
        <v>0</v>
      </c>
      <c r="W339" s="7">
        <f t="shared" si="26"/>
        <v>0</v>
      </c>
      <c r="X339" s="352" t="str">
        <f t="shared" si="20"/>
        <v/>
      </c>
      <c r="Y339" s="352" t="str">
        <f t="shared" si="21"/>
        <v/>
      </c>
    </row>
    <row r="340" spans="2:25" ht="18.75" x14ac:dyDescent="0.3">
      <c r="B340" s="18">
        <v>120</v>
      </c>
      <c r="C340" s="31">
        <v>0</v>
      </c>
      <c r="D340" s="31">
        <v>0</v>
      </c>
      <c r="E340" s="31">
        <v>0</v>
      </c>
      <c r="F340" s="10">
        <f t="shared" si="25"/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71">
        <v>0</v>
      </c>
      <c r="M340" s="371">
        <v>0</v>
      </c>
      <c r="N340" s="371">
        <v>0</v>
      </c>
      <c r="O340" s="371">
        <v>0</v>
      </c>
      <c r="P340" s="371">
        <v>0</v>
      </c>
      <c r="Q340" s="371">
        <v>0</v>
      </c>
      <c r="R340" s="371">
        <v>0</v>
      </c>
      <c r="S340" s="371">
        <v>0</v>
      </c>
      <c r="T340" s="371">
        <v>0</v>
      </c>
      <c r="U340" s="371">
        <v>0</v>
      </c>
      <c r="V340" s="371">
        <v>0</v>
      </c>
      <c r="W340" s="7">
        <f t="shared" si="26"/>
        <v>0</v>
      </c>
      <c r="X340" s="352" t="str">
        <f t="shared" si="20"/>
        <v/>
      </c>
      <c r="Y340" s="352" t="str">
        <f t="shared" si="21"/>
        <v/>
      </c>
    </row>
    <row r="341" spans="2:25" ht="18.75" x14ac:dyDescent="0.3">
      <c r="B341" s="18">
        <v>121</v>
      </c>
      <c r="C341" s="31">
        <v>0</v>
      </c>
      <c r="D341" s="31">
        <v>0</v>
      </c>
      <c r="E341" s="31">
        <v>0</v>
      </c>
      <c r="F341" s="10">
        <f t="shared" si="25"/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71">
        <v>0</v>
      </c>
      <c r="M341" s="371">
        <v>0</v>
      </c>
      <c r="N341" s="371">
        <v>0</v>
      </c>
      <c r="O341" s="371">
        <v>0</v>
      </c>
      <c r="P341" s="371">
        <v>0</v>
      </c>
      <c r="Q341" s="371">
        <v>0</v>
      </c>
      <c r="R341" s="371">
        <v>0</v>
      </c>
      <c r="S341" s="371">
        <v>0</v>
      </c>
      <c r="T341" s="371">
        <v>0</v>
      </c>
      <c r="U341" s="371">
        <v>0</v>
      </c>
      <c r="V341" s="371">
        <v>0</v>
      </c>
      <c r="W341" s="7">
        <f t="shared" si="26"/>
        <v>0</v>
      </c>
      <c r="X341" s="352" t="str">
        <f t="shared" si="20"/>
        <v/>
      </c>
      <c r="Y341" s="352" t="str">
        <f t="shared" si="21"/>
        <v/>
      </c>
    </row>
    <row r="342" spans="2:25" ht="18.75" x14ac:dyDescent="0.3">
      <c r="B342" s="18">
        <v>122</v>
      </c>
      <c r="C342" s="31">
        <v>0</v>
      </c>
      <c r="D342" s="31">
        <v>0</v>
      </c>
      <c r="E342" s="31">
        <v>0</v>
      </c>
      <c r="F342" s="10">
        <f t="shared" si="25"/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71">
        <v>0</v>
      </c>
      <c r="M342" s="371">
        <v>0</v>
      </c>
      <c r="N342" s="371">
        <v>0</v>
      </c>
      <c r="O342" s="371">
        <v>0</v>
      </c>
      <c r="P342" s="371">
        <v>0</v>
      </c>
      <c r="Q342" s="371">
        <v>0</v>
      </c>
      <c r="R342" s="371">
        <v>0</v>
      </c>
      <c r="S342" s="371">
        <v>0</v>
      </c>
      <c r="T342" s="371">
        <v>0</v>
      </c>
      <c r="U342" s="371">
        <v>0</v>
      </c>
      <c r="V342" s="371">
        <v>0</v>
      </c>
      <c r="W342" s="7">
        <f t="shared" si="26"/>
        <v>0</v>
      </c>
      <c r="X342" s="352" t="str">
        <f t="shared" si="20"/>
        <v/>
      </c>
      <c r="Y342" s="352" t="str">
        <f t="shared" si="21"/>
        <v/>
      </c>
    </row>
    <row r="343" spans="2:25" ht="18.75" x14ac:dyDescent="0.3">
      <c r="B343" s="18">
        <v>123</v>
      </c>
      <c r="C343" s="31">
        <v>0</v>
      </c>
      <c r="D343" s="31">
        <v>0</v>
      </c>
      <c r="E343" s="31">
        <v>0</v>
      </c>
      <c r="F343" s="10">
        <f t="shared" si="25"/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71">
        <v>0</v>
      </c>
      <c r="M343" s="371">
        <v>0</v>
      </c>
      <c r="N343" s="371">
        <v>0</v>
      </c>
      <c r="O343" s="371">
        <v>0</v>
      </c>
      <c r="P343" s="371">
        <v>0</v>
      </c>
      <c r="Q343" s="371">
        <v>0</v>
      </c>
      <c r="R343" s="371">
        <v>0</v>
      </c>
      <c r="S343" s="371">
        <v>0</v>
      </c>
      <c r="T343" s="371">
        <v>0</v>
      </c>
      <c r="U343" s="371">
        <v>0</v>
      </c>
      <c r="V343" s="371">
        <v>0</v>
      </c>
      <c r="W343" s="7">
        <f t="shared" si="26"/>
        <v>0</v>
      </c>
      <c r="X343" s="352" t="str">
        <f t="shared" si="20"/>
        <v/>
      </c>
      <c r="Y343" s="352" t="str">
        <f t="shared" si="21"/>
        <v/>
      </c>
    </row>
    <row r="344" spans="2:25" ht="18.75" x14ac:dyDescent="0.3">
      <c r="B344" s="18" t="s">
        <v>569</v>
      </c>
      <c r="C344" s="31">
        <v>0</v>
      </c>
      <c r="D344" s="31">
        <v>0</v>
      </c>
      <c r="E344" s="31">
        <v>0</v>
      </c>
      <c r="F344" s="10">
        <f t="shared" si="25"/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71">
        <v>0</v>
      </c>
      <c r="M344" s="371">
        <v>0</v>
      </c>
      <c r="N344" s="371">
        <v>0</v>
      </c>
      <c r="O344" s="371">
        <v>0</v>
      </c>
      <c r="P344" s="371">
        <v>0</v>
      </c>
      <c r="Q344" s="371">
        <v>0</v>
      </c>
      <c r="R344" s="371">
        <v>0</v>
      </c>
      <c r="S344" s="371">
        <v>0</v>
      </c>
      <c r="T344" s="371">
        <v>0</v>
      </c>
      <c r="U344" s="371">
        <v>0</v>
      </c>
      <c r="V344" s="371">
        <v>0</v>
      </c>
      <c r="W344" s="7">
        <f t="shared" si="26"/>
        <v>0</v>
      </c>
      <c r="X344" s="352" t="str">
        <f t="shared" si="20"/>
        <v/>
      </c>
      <c r="Y344" s="352" t="str">
        <f t="shared" si="21"/>
        <v/>
      </c>
    </row>
    <row r="345" spans="2:25" ht="18.75" x14ac:dyDescent="0.3">
      <c r="B345" s="18">
        <v>125</v>
      </c>
      <c r="C345" s="31">
        <v>0</v>
      </c>
      <c r="D345" s="31">
        <v>0</v>
      </c>
      <c r="E345" s="31">
        <v>0</v>
      </c>
      <c r="F345" s="10">
        <f t="shared" si="25"/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71">
        <v>0</v>
      </c>
      <c r="M345" s="371">
        <v>0</v>
      </c>
      <c r="N345" s="371">
        <v>0</v>
      </c>
      <c r="O345" s="371">
        <v>0</v>
      </c>
      <c r="P345" s="371">
        <v>0</v>
      </c>
      <c r="Q345" s="371">
        <v>0</v>
      </c>
      <c r="R345" s="371">
        <v>0</v>
      </c>
      <c r="S345" s="371">
        <v>0</v>
      </c>
      <c r="T345" s="371">
        <v>0</v>
      </c>
      <c r="U345" s="371">
        <v>0</v>
      </c>
      <c r="V345" s="371">
        <v>0</v>
      </c>
      <c r="W345" s="7">
        <f t="shared" si="26"/>
        <v>0</v>
      </c>
      <c r="X345" s="352" t="str">
        <f t="shared" si="20"/>
        <v/>
      </c>
      <c r="Y345" s="352" t="str">
        <f t="shared" si="21"/>
        <v/>
      </c>
    </row>
    <row r="346" spans="2:25" ht="18.75" x14ac:dyDescent="0.3">
      <c r="B346" s="18">
        <v>126</v>
      </c>
      <c r="C346" s="31">
        <v>0</v>
      </c>
      <c r="D346" s="31">
        <v>0</v>
      </c>
      <c r="E346" s="31">
        <v>0</v>
      </c>
      <c r="F346" s="10">
        <f t="shared" si="25"/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71">
        <v>0</v>
      </c>
      <c r="M346" s="371">
        <v>0</v>
      </c>
      <c r="N346" s="371">
        <v>0</v>
      </c>
      <c r="O346" s="371">
        <v>0</v>
      </c>
      <c r="P346" s="371">
        <v>0</v>
      </c>
      <c r="Q346" s="371">
        <v>0</v>
      </c>
      <c r="R346" s="371">
        <v>0</v>
      </c>
      <c r="S346" s="371">
        <v>0</v>
      </c>
      <c r="T346" s="371">
        <v>0</v>
      </c>
      <c r="U346" s="371">
        <v>0</v>
      </c>
      <c r="V346" s="371">
        <v>0</v>
      </c>
      <c r="W346" s="7">
        <f t="shared" si="26"/>
        <v>0</v>
      </c>
      <c r="X346" s="352" t="str">
        <f t="shared" si="20"/>
        <v/>
      </c>
      <c r="Y346" s="352" t="str">
        <f t="shared" si="21"/>
        <v/>
      </c>
    </row>
    <row r="347" spans="2:25" ht="18.75" x14ac:dyDescent="0.3">
      <c r="B347" s="18">
        <v>127</v>
      </c>
      <c r="C347" s="31">
        <v>0</v>
      </c>
      <c r="D347" s="31">
        <v>0</v>
      </c>
      <c r="E347" s="31">
        <v>0</v>
      </c>
      <c r="F347" s="10">
        <f t="shared" si="25"/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71">
        <v>0</v>
      </c>
      <c r="M347" s="371">
        <v>0</v>
      </c>
      <c r="N347" s="371">
        <v>0</v>
      </c>
      <c r="O347" s="371">
        <v>0</v>
      </c>
      <c r="P347" s="371">
        <v>0</v>
      </c>
      <c r="Q347" s="371">
        <v>0</v>
      </c>
      <c r="R347" s="371">
        <v>0</v>
      </c>
      <c r="S347" s="371">
        <v>0</v>
      </c>
      <c r="T347" s="371">
        <v>0</v>
      </c>
      <c r="U347" s="371">
        <v>0</v>
      </c>
      <c r="V347" s="371">
        <v>0</v>
      </c>
      <c r="W347" s="7">
        <f t="shared" si="26"/>
        <v>0</v>
      </c>
      <c r="X347" s="352" t="str">
        <f t="shared" si="20"/>
        <v/>
      </c>
      <c r="Y347" s="352" t="str">
        <f t="shared" si="21"/>
        <v/>
      </c>
    </row>
    <row r="348" spans="2:25" ht="18.75" x14ac:dyDescent="0.3">
      <c r="B348" s="18">
        <v>128</v>
      </c>
      <c r="C348" s="31">
        <v>0</v>
      </c>
      <c r="D348" s="31">
        <v>0</v>
      </c>
      <c r="E348" s="31">
        <v>0</v>
      </c>
      <c r="F348" s="10">
        <f t="shared" si="25"/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71">
        <v>0</v>
      </c>
      <c r="M348" s="371">
        <v>0</v>
      </c>
      <c r="N348" s="371">
        <v>0</v>
      </c>
      <c r="O348" s="371">
        <v>0</v>
      </c>
      <c r="P348" s="371">
        <v>0</v>
      </c>
      <c r="Q348" s="371">
        <v>0</v>
      </c>
      <c r="R348" s="371">
        <v>0</v>
      </c>
      <c r="S348" s="371">
        <v>0</v>
      </c>
      <c r="T348" s="371">
        <v>0</v>
      </c>
      <c r="U348" s="371">
        <v>0</v>
      </c>
      <c r="V348" s="371">
        <v>0</v>
      </c>
      <c r="W348" s="7">
        <f t="shared" si="26"/>
        <v>0</v>
      </c>
      <c r="X348" s="352" t="str">
        <f t="shared" si="20"/>
        <v/>
      </c>
      <c r="Y348" s="352" t="str">
        <f t="shared" si="21"/>
        <v/>
      </c>
    </row>
    <row r="349" spans="2:25" ht="18.75" x14ac:dyDescent="0.3">
      <c r="B349" s="18">
        <v>130</v>
      </c>
      <c r="C349" s="31">
        <v>0</v>
      </c>
      <c r="D349" s="31">
        <v>0</v>
      </c>
      <c r="E349" s="31">
        <v>0</v>
      </c>
      <c r="F349" s="10">
        <f t="shared" si="25"/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71">
        <v>0</v>
      </c>
      <c r="M349" s="371">
        <v>0</v>
      </c>
      <c r="N349" s="371">
        <v>0</v>
      </c>
      <c r="O349" s="371">
        <v>0</v>
      </c>
      <c r="P349" s="371">
        <v>0</v>
      </c>
      <c r="Q349" s="371">
        <v>0</v>
      </c>
      <c r="R349" s="371">
        <v>0</v>
      </c>
      <c r="S349" s="371">
        <v>0</v>
      </c>
      <c r="T349" s="371">
        <v>0</v>
      </c>
      <c r="U349" s="371">
        <v>0</v>
      </c>
      <c r="V349" s="371">
        <v>0</v>
      </c>
      <c r="W349" s="7">
        <f t="shared" si="26"/>
        <v>0</v>
      </c>
      <c r="X349" s="352" t="str">
        <f t="shared" si="20"/>
        <v/>
      </c>
      <c r="Y349" s="352" t="str">
        <f t="shared" si="21"/>
        <v/>
      </c>
    </row>
    <row r="350" spans="2:25" ht="18.75" x14ac:dyDescent="0.3">
      <c r="B350" s="18" t="s">
        <v>570</v>
      </c>
      <c r="C350" s="31">
        <v>0</v>
      </c>
      <c r="D350" s="31">
        <v>0</v>
      </c>
      <c r="E350" s="31">
        <v>0</v>
      </c>
      <c r="F350" s="10">
        <f t="shared" si="25"/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71">
        <v>0</v>
      </c>
      <c r="M350" s="371">
        <v>0</v>
      </c>
      <c r="N350" s="371">
        <v>0</v>
      </c>
      <c r="O350" s="371">
        <v>0</v>
      </c>
      <c r="P350" s="371">
        <v>0</v>
      </c>
      <c r="Q350" s="371">
        <v>0</v>
      </c>
      <c r="R350" s="371">
        <v>0</v>
      </c>
      <c r="S350" s="371">
        <v>0</v>
      </c>
      <c r="T350" s="371">
        <v>0</v>
      </c>
      <c r="U350" s="371">
        <v>0</v>
      </c>
      <c r="V350" s="371">
        <v>0</v>
      </c>
      <c r="W350" s="7">
        <f t="shared" si="26"/>
        <v>0</v>
      </c>
      <c r="X350" s="352" t="str">
        <f t="shared" si="20"/>
        <v/>
      </c>
      <c r="Y350" s="352" t="str">
        <f t="shared" si="21"/>
        <v/>
      </c>
    </row>
    <row r="351" spans="2:25" ht="18.75" x14ac:dyDescent="0.3">
      <c r="B351" s="18">
        <v>133</v>
      </c>
      <c r="C351" s="31">
        <v>0</v>
      </c>
      <c r="D351" s="31">
        <v>0</v>
      </c>
      <c r="E351" s="31">
        <v>0</v>
      </c>
      <c r="F351" s="10">
        <f t="shared" si="25"/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71">
        <v>0</v>
      </c>
      <c r="M351" s="371">
        <v>0</v>
      </c>
      <c r="N351" s="371">
        <v>0</v>
      </c>
      <c r="O351" s="371">
        <v>0</v>
      </c>
      <c r="P351" s="371">
        <v>0</v>
      </c>
      <c r="Q351" s="371">
        <v>0</v>
      </c>
      <c r="R351" s="371">
        <v>0</v>
      </c>
      <c r="S351" s="371">
        <v>0</v>
      </c>
      <c r="T351" s="371">
        <v>0</v>
      </c>
      <c r="U351" s="371">
        <v>0</v>
      </c>
      <c r="V351" s="371">
        <v>0</v>
      </c>
      <c r="W351" s="7">
        <f t="shared" si="26"/>
        <v>0</v>
      </c>
      <c r="X351" s="352" t="str">
        <f t="shared" si="20"/>
        <v/>
      </c>
      <c r="Y351" s="352" t="str">
        <f t="shared" si="21"/>
        <v/>
      </c>
    </row>
    <row r="352" spans="2:25" ht="18.75" x14ac:dyDescent="0.3">
      <c r="B352" s="18" t="s">
        <v>571</v>
      </c>
      <c r="C352" s="31">
        <v>0</v>
      </c>
      <c r="D352" s="31">
        <v>0</v>
      </c>
      <c r="E352" s="31">
        <v>0</v>
      </c>
      <c r="F352" s="10">
        <f t="shared" si="25"/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71">
        <v>0</v>
      </c>
      <c r="M352" s="371">
        <v>0</v>
      </c>
      <c r="N352" s="371">
        <v>0</v>
      </c>
      <c r="O352" s="371">
        <v>0</v>
      </c>
      <c r="P352" s="371">
        <v>0</v>
      </c>
      <c r="Q352" s="371">
        <v>0</v>
      </c>
      <c r="R352" s="371">
        <v>0</v>
      </c>
      <c r="S352" s="371">
        <v>0</v>
      </c>
      <c r="T352" s="371">
        <v>0</v>
      </c>
      <c r="U352" s="371">
        <v>0</v>
      </c>
      <c r="V352" s="371">
        <v>0</v>
      </c>
      <c r="W352" s="7">
        <f t="shared" si="26"/>
        <v>0</v>
      </c>
      <c r="X352" s="352" t="str">
        <f t="shared" si="20"/>
        <v/>
      </c>
      <c r="Y352" s="352" t="str">
        <f t="shared" si="21"/>
        <v/>
      </c>
    </row>
    <row r="353" spans="2:25" ht="18.75" x14ac:dyDescent="0.3">
      <c r="B353" s="18" t="s">
        <v>572</v>
      </c>
      <c r="C353" s="31">
        <v>0</v>
      </c>
      <c r="D353" s="31">
        <v>0</v>
      </c>
      <c r="E353" s="31">
        <v>0</v>
      </c>
      <c r="F353" s="10">
        <f t="shared" si="25"/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71">
        <v>0</v>
      </c>
      <c r="M353" s="371">
        <v>0</v>
      </c>
      <c r="N353" s="371">
        <v>0</v>
      </c>
      <c r="O353" s="371">
        <v>0</v>
      </c>
      <c r="P353" s="371">
        <v>0</v>
      </c>
      <c r="Q353" s="371">
        <v>0</v>
      </c>
      <c r="R353" s="371">
        <v>0</v>
      </c>
      <c r="S353" s="371">
        <v>0</v>
      </c>
      <c r="T353" s="371">
        <v>0</v>
      </c>
      <c r="U353" s="371">
        <v>0</v>
      </c>
      <c r="V353" s="371">
        <v>0</v>
      </c>
      <c r="W353" s="7">
        <f t="shared" si="26"/>
        <v>0</v>
      </c>
      <c r="X353" s="352" t="str">
        <f t="shared" si="20"/>
        <v/>
      </c>
      <c r="Y353" s="352" t="str">
        <f t="shared" si="21"/>
        <v/>
      </c>
    </row>
    <row r="354" spans="2:25" ht="18.75" x14ac:dyDescent="0.3">
      <c r="B354" s="18">
        <v>148</v>
      </c>
      <c r="C354" s="31">
        <v>0</v>
      </c>
      <c r="D354" s="31">
        <v>0</v>
      </c>
      <c r="E354" s="31">
        <v>0</v>
      </c>
      <c r="F354" s="10">
        <f t="shared" si="25"/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71">
        <v>0</v>
      </c>
      <c r="M354" s="371">
        <v>0</v>
      </c>
      <c r="N354" s="371">
        <v>0</v>
      </c>
      <c r="O354" s="371">
        <v>0</v>
      </c>
      <c r="P354" s="371">
        <v>0</v>
      </c>
      <c r="Q354" s="371">
        <v>0</v>
      </c>
      <c r="R354" s="371">
        <v>0</v>
      </c>
      <c r="S354" s="371">
        <v>0</v>
      </c>
      <c r="T354" s="371">
        <v>0</v>
      </c>
      <c r="U354" s="371">
        <v>0</v>
      </c>
      <c r="V354" s="371">
        <v>0</v>
      </c>
      <c r="W354" s="7">
        <f t="shared" si="26"/>
        <v>0</v>
      </c>
      <c r="X354" s="352" t="str">
        <f t="shared" si="20"/>
        <v/>
      </c>
      <c r="Y354" s="352" t="str">
        <f t="shared" si="21"/>
        <v/>
      </c>
    </row>
    <row r="355" spans="2:25" ht="18.75" x14ac:dyDescent="0.3">
      <c r="B355" s="18">
        <v>149</v>
      </c>
      <c r="C355" s="31">
        <v>0</v>
      </c>
      <c r="D355" s="31">
        <v>0</v>
      </c>
      <c r="E355" s="31">
        <v>0</v>
      </c>
      <c r="F355" s="10">
        <f t="shared" si="25"/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71">
        <v>0</v>
      </c>
      <c r="M355" s="371">
        <v>0</v>
      </c>
      <c r="N355" s="371">
        <v>0</v>
      </c>
      <c r="O355" s="371">
        <v>0</v>
      </c>
      <c r="P355" s="371">
        <v>0</v>
      </c>
      <c r="Q355" s="371">
        <v>0</v>
      </c>
      <c r="R355" s="371">
        <v>0</v>
      </c>
      <c r="S355" s="371">
        <v>0</v>
      </c>
      <c r="T355" s="371">
        <v>0</v>
      </c>
      <c r="U355" s="371">
        <v>0</v>
      </c>
      <c r="V355" s="371">
        <v>0</v>
      </c>
      <c r="W355" s="7">
        <f t="shared" si="26"/>
        <v>0</v>
      </c>
      <c r="X355" s="352" t="str">
        <f t="shared" si="20"/>
        <v/>
      </c>
      <c r="Y355" s="352" t="str">
        <f t="shared" si="21"/>
        <v/>
      </c>
    </row>
    <row r="356" spans="2:25" ht="18.75" x14ac:dyDescent="0.3">
      <c r="B356" s="18" t="s">
        <v>453</v>
      </c>
      <c r="C356" s="31">
        <v>0</v>
      </c>
      <c r="D356" s="31">
        <v>0</v>
      </c>
      <c r="E356" s="31">
        <v>0</v>
      </c>
      <c r="F356" s="10">
        <f t="shared" si="25"/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71">
        <v>0</v>
      </c>
      <c r="M356" s="371">
        <v>0</v>
      </c>
      <c r="N356" s="371">
        <v>0</v>
      </c>
      <c r="O356" s="371">
        <v>0</v>
      </c>
      <c r="P356" s="371">
        <v>0</v>
      </c>
      <c r="Q356" s="371">
        <v>0</v>
      </c>
      <c r="R356" s="371">
        <v>0</v>
      </c>
      <c r="S356" s="371">
        <v>0</v>
      </c>
      <c r="T356" s="371">
        <v>0</v>
      </c>
      <c r="U356" s="371">
        <v>0</v>
      </c>
      <c r="V356" s="371">
        <v>0</v>
      </c>
      <c r="W356" s="7">
        <f t="shared" si="26"/>
        <v>0</v>
      </c>
      <c r="X356" s="352" t="str">
        <f t="shared" si="20"/>
        <v/>
      </c>
      <c r="Y356" s="352" t="str">
        <f t="shared" si="21"/>
        <v/>
      </c>
    </row>
    <row r="357" spans="2:25" ht="18.75" x14ac:dyDescent="0.3">
      <c r="B357" s="18" t="s">
        <v>454</v>
      </c>
      <c r="C357" s="31">
        <v>0</v>
      </c>
      <c r="D357" s="31">
        <v>0</v>
      </c>
      <c r="E357" s="31">
        <v>0</v>
      </c>
      <c r="F357" s="10">
        <f t="shared" si="25"/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71">
        <v>0</v>
      </c>
      <c r="M357" s="371">
        <v>0</v>
      </c>
      <c r="N357" s="371">
        <v>0</v>
      </c>
      <c r="O357" s="371">
        <v>0</v>
      </c>
      <c r="P357" s="371">
        <v>0</v>
      </c>
      <c r="Q357" s="371">
        <v>0</v>
      </c>
      <c r="R357" s="371">
        <v>0</v>
      </c>
      <c r="S357" s="371">
        <v>0</v>
      </c>
      <c r="T357" s="371">
        <v>0</v>
      </c>
      <c r="U357" s="371">
        <v>0</v>
      </c>
      <c r="V357" s="371">
        <v>0</v>
      </c>
      <c r="W357" s="7">
        <f t="shared" si="26"/>
        <v>0</v>
      </c>
      <c r="X357" s="352" t="str">
        <f t="shared" si="20"/>
        <v/>
      </c>
      <c r="Y357" s="352" t="str">
        <f t="shared" si="21"/>
        <v/>
      </c>
    </row>
    <row r="358" spans="2:25" ht="18.75" x14ac:dyDescent="0.3">
      <c r="B358" s="18">
        <v>157</v>
      </c>
      <c r="C358" s="31">
        <v>0</v>
      </c>
      <c r="D358" s="31">
        <v>0</v>
      </c>
      <c r="E358" s="31">
        <v>0</v>
      </c>
      <c r="F358" s="10">
        <f t="shared" si="25"/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71">
        <v>0</v>
      </c>
      <c r="M358" s="371">
        <v>0</v>
      </c>
      <c r="N358" s="371">
        <v>0</v>
      </c>
      <c r="O358" s="371">
        <v>0</v>
      </c>
      <c r="P358" s="371">
        <v>0</v>
      </c>
      <c r="Q358" s="371">
        <v>0</v>
      </c>
      <c r="R358" s="371">
        <v>0</v>
      </c>
      <c r="S358" s="371">
        <v>0</v>
      </c>
      <c r="T358" s="371">
        <v>0</v>
      </c>
      <c r="U358" s="371">
        <v>0</v>
      </c>
      <c r="V358" s="371">
        <v>0</v>
      </c>
      <c r="W358" s="7">
        <f t="shared" si="26"/>
        <v>0</v>
      </c>
      <c r="X358" s="352" t="str">
        <f t="shared" si="20"/>
        <v/>
      </c>
      <c r="Y358" s="352" t="str">
        <f t="shared" si="21"/>
        <v/>
      </c>
    </row>
    <row r="359" spans="2:25" ht="18.75" x14ac:dyDescent="0.3">
      <c r="B359" s="18">
        <v>158</v>
      </c>
      <c r="C359" s="31">
        <v>0</v>
      </c>
      <c r="D359" s="31">
        <v>0</v>
      </c>
      <c r="E359" s="31">
        <v>0</v>
      </c>
      <c r="F359" s="10">
        <f t="shared" si="25"/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71">
        <v>0</v>
      </c>
      <c r="M359" s="371">
        <v>0</v>
      </c>
      <c r="N359" s="371">
        <v>0</v>
      </c>
      <c r="O359" s="371">
        <v>0</v>
      </c>
      <c r="P359" s="371">
        <v>0</v>
      </c>
      <c r="Q359" s="371">
        <v>0</v>
      </c>
      <c r="R359" s="371">
        <v>0</v>
      </c>
      <c r="S359" s="371">
        <v>0</v>
      </c>
      <c r="T359" s="371">
        <v>0</v>
      </c>
      <c r="U359" s="371">
        <v>0</v>
      </c>
      <c r="V359" s="371">
        <v>0</v>
      </c>
      <c r="W359" s="7">
        <f t="shared" si="26"/>
        <v>0</v>
      </c>
      <c r="X359" s="352" t="str">
        <f t="shared" si="20"/>
        <v/>
      </c>
      <c r="Y359" s="352" t="str">
        <f t="shared" si="21"/>
        <v/>
      </c>
    </row>
    <row r="360" spans="2:25" ht="18.75" x14ac:dyDescent="0.3">
      <c r="B360" s="18" t="s">
        <v>53</v>
      </c>
      <c r="C360" s="31">
        <v>0</v>
      </c>
      <c r="D360" s="31">
        <v>0</v>
      </c>
      <c r="E360" s="31">
        <v>0</v>
      </c>
      <c r="F360" s="10">
        <f t="shared" si="25"/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71">
        <v>0</v>
      </c>
      <c r="M360" s="371">
        <v>0</v>
      </c>
      <c r="N360" s="371">
        <v>0</v>
      </c>
      <c r="O360" s="371">
        <v>0</v>
      </c>
      <c r="P360" s="371">
        <v>0</v>
      </c>
      <c r="Q360" s="371">
        <v>0</v>
      </c>
      <c r="R360" s="371">
        <v>0</v>
      </c>
      <c r="S360" s="371">
        <v>0</v>
      </c>
      <c r="T360" s="371">
        <v>0</v>
      </c>
      <c r="U360" s="371">
        <v>0</v>
      </c>
      <c r="V360" s="371">
        <v>0</v>
      </c>
      <c r="W360" s="7">
        <f t="shared" si="26"/>
        <v>0</v>
      </c>
      <c r="X360" s="352" t="str">
        <f t="shared" si="20"/>
        <v/>
      </c>
      <c r="Y360" s="352" t="str">
        <f t="shared" si="21"/>
        <v/>
      </c>
    </row>
    <row r="361" spans="2:25" ht="18.75" x14ac:dyDescent="0.3">
      <c r="B361" s="18">
        <v>163</v>
      </c>
      <c r="C361" s="31">
        <v>0</v>
      </c>
      <c r="D361" s="31">
        <v>0</v>
      </c>
      <c r="E361" s="31">
        <v>0</v>
      </c>
      <c r="F361" s="10">
        <f t="shared" si="25"/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71">
        <v>0</v>
      </c>
      <c r="M361" s="371">
        <v>0</v>
      </c>
      <c r="N361" s="371">
        <v>0</v>
      </c>
      <c r="O361" s="371">
        <v>0</v>
      </c>
      <c r="P361" s="371">
        <v>0</v>
      </c>
      <c r="Q361" s="371">
        <v>0</v>
      </c>
      <c r="R361" s="371">
        <v>0</v>
      </c>
      <c r="S361" s="371">
        <v>0</v>
      </c>
      <c r="T361" s="371">
        <v>0</v>
      </c>
      <c r="U361" s="371">
        <v>0</v>
      </c>
      <c r="V361" s="371">
        <v>0</v>
      </c>
      <c r="W361" s="7">
        <f t="shared" si="26"/>
        <v>0</v>
      </c>
      <c r="X361" s="352" t="str">
        <f t="shared" si="20"/>
        <v/>
      </c>
      <c r="Y361" s="352" t="str">
        <f t="shared" si="21"/>
        <v/>
      </c>
    </row>
    <row r="362" spans="2:25" ht="18.75" x14ac:dyDescent="0.3">
      <c r="B362" s="18">
        <v>166</v>
      </c>
      <c r="C362" s="31">
        <v>0</v>
      </c>
      <c r="D362" s="31">
        <v>0</v>
      </c>
      <c r="E362" s="31">
        <v>0</v>
      </c>
      <c r="F362" s="10">
        <f t="shared" si="25"/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71">
        <v>0</v>
      </c>
      <c r="M362" s="371">
        <v>0</v>
      </c>
      <c r="N362" s="371">
        <v>0</v>
      </c>
      <c r="O362" s="371">
        <v>0</v>
      </c>
      <c r="P362" s="371">
        <v>0</v>
      </c>
      <c r="Q362" s="371">
        <v>0</v>
      </c>
      <c r="R362" s="371">
        <v>0</v>
      </c>
      <c r="S362" s="371">
        <v>0</v>
      </c>
      <c r="T362" s="371">
        <v>0</v>
      </c>
      <c r="U362" s="371">
        <v>0</v>
      </c>
      <c r="V362" s="371">
        <v>0</v>
      </c>
      <c r="W362" s="7">
        <f t="shared" si="26"/>
        <v>0</v>
      </c>
      <c r="X362" s="352" t="str">
        <f t="shared" si="20"/>
        <v/>
      </c>
      <c r="Y362" s="352" t="str">
        <f t="shared" si="21"/>
        <v/>
      </c>
    </row>
    <row r="363" spans="2:25" ht="18.75" x14ac:dyDescent="0.3">
      <c r="B363" s="18">
        <v>167</v>
      </c>
      <c r="C363" s="31">
        <v>0</v>
      </c>
      <c r="D363" s="31">
        <v>0</v>
      </c>
      <c r="E363" s="31">
        <v>0</v>
      </c>
      <c r="F363" s="10">
        <f t="shared" si="25"/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71">
        <v>0</v>
      </c>
      <c r="M363" s="371">
        <v>0</v>
      </c>
      <c r="N363" s="371">
        <v>0</v>
      </c>
      <c r="O363" s="371">
        <v>0</v>
      </c>
      <c r="P363" s="371">
        <v>0</v>
      </c>
      <c r="Q363" s="371">
        <v>0</v>
      </c>
      <c r="R363" s="371">
        <v>0</v>
      </c>
      <c r="S363" s="371">
        <v>0</v>
      </c>
      <c r="T363" s="371">
        <v>0</v>
      </c>
      <c r="U363" s="371">
        <v>0</v>
      </c>
      <c r="V363" s="371">
        <v>0</v>
      </c>
      <c r="W363" s="7">
        <f t="shared" si="26"/>
        <v>0</v>
      </c>
      <c r="X363" s="352" t="str">
        <f t="shared" si="20"/>
        <v/>
      </c>
      <c r="Y363" s="352" t="str">
        <f t="shared" si="21"/>
        <v/>
      </c>
    </row>
    <row r="364" spans="2:25" ht="18.75" x14ac:dyDescent="0.3">
      <c r="B364" s="18">
        <v>169</v>
      </c>
      <c r="C364" s="31">
        <v>0</v>
      </c>
      <c r="D364" s="31">
        <v>0</v>
      </c>
      <c r="E364" s="31">
        <v>0</v>
      </c>
      <c r="F364" s="10">
        <f t="shared" si="25"/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71">
        <v>0</v>
      </c>
      <c r="M364" s="371">
        <v>0</v>
      </c>
      <c r="N364" s="371">
        <v>0</v>
      </c>
      <c r="O364" s="371">
        <v>0</v>
      </c>
      <c r="P364" s="371">
        <v>0</v>
      </c>
      <c r="Q364" s="371">
        <v>0</v>
      </c>
      <c r="R364" s="371">
        <v>0</v>
      </c>
      <c r="S364" s="371">
        <v>0</v>
      </c>
      <c r="T364" s="371">
        <v>0</v>
      </c>
      <c r="U364" s="371">
        <v>0</v>
      </c>
      <c r="V364" s="371">
        <v>0</v>
      </c>
      <c r="W364" s="7">
        <f t="shared" si="26"/>
        <v>0</v>
      </c>
      <c r="X364" s="352" t="str">
        <f t="shared" si="20"/>
        <v/>
      </c>
      <c r="Y364" s="352" t="str">
        <f t="shared" si="21"/>
        <v/>
      </c>
    </row>
    <row r="365" spans="2:25" ht="18.75" x14ac:dyDescent="0.3">
      <c r="B365" s="18">
        <v>170</v>
      </c>
      <c r="C365" s="31">
        <v>0</v>
      </c>
      <c r="D365" s="31">
        <v>0</v>
      </c>
      <c r="E365" s="31">
        <v>0</v>
      </c>
      <c r="F365" s="10">
        <f t="shared" si="25"/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71">
        <v>0</v>
      </c>
      <c r="M365" s="371">
        <v>0</v>
      </c>
      <c r="N365" s="371">
        <v>0</v>
      </c>
      <c r="O365" s="371">
        <v>0</v>
      </c>
      <c r="P365" s="371">
        <v>0</v>
      </c>
      <c r="Q365" s="371">
        <v>0</v>
      </c>
      <c r="R365" s="371">
        <v>0</v>
      </c>
      <c r="S365" s="371">
        <v>0</v>
      </c>
      <c r="T365" s="371">
        <v>0</v>
      </c>
      <c r="U365" s="371">
        <v>0</v>
      </c>
      <c r="V365" s="371">
        <v>0</v>
      </c>
      <c r="W365" s="7">
        <f t="shared" si="26"/>
        <v>0</v>
      </c>
      <c r="X365" s="352" t="str">
        <f t="shared" si="20"/>
        <v/>
      </c>
      <c r="Y365" s="352" t="str">
        <f t="shared" si="21"/>
        <v/>
      </c>
    </row>
    <row r="366" spans="2:25" ht="18.75" x14ac:dyDescent="0.3">
      <c r="B366" s="18" t="s">
        <v>113</v>
      </c>
      <c r="C366" s="31">
        <v>0</v>
      </c>
      <c r="D366" s="31">
        <v>0</v>
      </c>
      <c r="E366" s="31">
        <v>0</v>
      </c>
      <c r="F366" s="10">
        <f t="shared" si="25"/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71">
        <v>0</v>
      </c>
      <c r="M366" s="371">
        <v>0</v>
      </c>
      <c r="N366" s="371">
        <v>0</v>
      </c>
      <c r="O366" s="371">
        <v>0</v>
      </c>
      <c r="P366" s="371">
        <v>0</v>
      </c>
      <c r="Q366" s="371">
        <v>0</v>
      </c>
      <c r="R366" s="371">
        <v>0</v>
      </c>
      <c r="S366" s="371">
        <v>0</v>
      </c>
      <c r="T366" s="371">
        <v>0</v>
      </c>
      <c r="U366" s="371">
        <v>0</v>
      </c>
      <c r="V366" s="371">
        <v>0</v>
      </c>
      <c r="W366" s="7">
        <f t="shared" si="26"/>
        <v>0</v>
      </c>
      <c r="X366" s="352" t="str">
        <f t="shared" si="20"/>
        <v/>
      </c>
      <c r="Y366" s="352" t="str">
        <f t="shared" si="21"/>
        <v/>
      </c>
    </row>
    <row r="367" spans="2:25" ht="18.75" x14ac:dyDescent="0.3">
      <c r="B367" s="18" t="s">
        <v>114</v>
      </c>
      <c r="C367" s="31">
        <v>0</v>
      </c>
      <c r="D367" s="31">
        <v>0</v>
      </c>
      <c r="E367" s="31">
        <v>0</v>
      </c>
      <c r="F367" s="10">
        <f t="shared" si="25"/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71">
        <v>0</v>
      </c>
      <c r="M367" s="371">
        <v>0</v>
      </c>
      <c r="N367" s="371">
        <v>0</v>
      </c>
      <c r="O367" s="371">
        <v>0</v>
      </c>
      <c r="P367" s="371">
        <v>0</v>
      </c>
      <c r="Q367" s="371">
        <v>0</v>
      </c>
      <c r="R367" s="371">
        <v>0</v>
      </c>
      <c r="S367" s="371">
        <v>0</v>
      </c>
      <c r="T367" s="371">
        <v>0</v>
      </c>
      <c r="U367" s="371">
        <v>0</v>
      </c>
      <c r="V367" s="371">
        <v>0</v>
      </c>
      <c r="W367" s="7">
        <f t="shared" si="26"/>
        <v>0</v>
      </c>
      <c r="X367" s="352" t="str">
        <f t="shared" si="20"/>
        <v/>
      </c>
      <c r="Y367" s="352" t="str">
        <f t="shared" si="21"/>
        <v/>
      </c>
    </row>
    <row r="368" spans="2:25" ht="18.75" x14ac:dyDescent="0.3">
      <c r="B368" s="18" t="s">
        <v>698</v>
      </c>
      <c r="C368" s="31">
        <v>0</v>
      </c>
      <c r="D368" s="31">
        <v>0</v>
      </c>
      <c r="E368" s="31">
        <v>0</v>
      </c>
      <c r="F368" s="10">
        <f t="shared" si="25"/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71">
        <v>0</v>
      </c>
      <c r="M368" s="371">
        <v>0</v>
      </c>
      <c r="N368" s="371">
        <v>0</v>
      </c>
      <c r="O368" s="371">
        <v>0</v>
      </c>
      <c r="P368" s="371">
        <v>0</v>
      </c>
      <c r="Q368" s="371">
        <v>0</v>
      </c>
      <c r="R368" s="371">
        <v>0</v>
      </c>
      <c r="S368" s="371">
        <v>0</v>
      </c>
      <c r="T368" s="371">
        <v>0</v>
      </c>
      <c r="U368" s="371">
        <v>0</v>
      </c>
      <c r="V368" s="371">
        <v>0</v>
      </c>
      <c r="W368" s="7">
        <f t="shared" si="26"/>
        <v>0</v>
      </c>
      <c r="X368" s="352" t="str">
        <f t="shared" ref="X368:X425" si="27">IF(C368=L368+M368+N368+O368+P368+Q368+R368+S368+T368+U368+V368,"","Kujdes")</f>
        <v/>
      </c>
      <c r="Y368" s="352" t="str">
        <f t="shared" ref="Y368:Y425" si="28">IF(C368=J368+K368,"","Kujdes")</f>
        <v/>
      </c>
    </row>
    <row r="369" spans="2:25" ht="18.75" x14ac:dyDescent="0.3">
      <c r="B369" s="18">
        <v>182</v>
      </c>
      <c r="C369" s="31">
        <v>0</v>
      </c>
      <c r="D369" s="31">
        <v>0</v>
      </c>
      <c r="E369" s="31">
        <v>0</v>
      </c>
      <c r="F369" s="10">
        <f t="shared" si="25"/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71">
        <v>0</v>
      </c>
      <c r="M369" s="371">
        <v>0</v>
      </c>
      <c r="N369" s="371">
        <v>0</v>
      </c>
      <c r="O369" s="371">
        <v>0</v>
      </c>
      <c r="P369" s="371">
        <v>0</v>
      </c>
      <c r="Q369" s="371">
        <v>0</v>
      </c>
      <c r="R369" s="371">
        <v>0</v>
      </c>
      <c r="S369" s="371">
        <v>0</v>
      </c>
      <c r="T369" s="371">
        <v>0</v>
      </c>
      <c r="U369" s="371">
        <v>0</v>
      </c>
      <c r="V369" s="371">
        <v>0</v>
      </c>
      <c r="W369" s="7">
        <f t="shared" si="26"/>
        <v>0</v>
      </c>
      <c r="X369" s="352" t="str">
        <f t="shared" si="27"/>
        <v/>
      </c>
      <c r="Y369" s="352" t="str">
        <f t="shared" si="28"/>
        <v/>
      </c>
    </row>
    <row r="370" spans="2:25" ht="18.75" x14ac:dyDescent="0.3">
      <c r="B370" s="18" t="s">
        <v>455</v>
      </c>
      <c r="C370" s="31">
        <v>0</v>
      </c>
      <c r="D370" s="31">
        <v>0</v>
      </c>
      <c r="E370" s="31">
        <v>0</v>
      </c>
      <c r="F370" s="10">
        <f t="shared" si="25"/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71">
        <v>0</v>
      </c>
      <c r="M370" s="371">
        <v>0</v>
      </c>
      <c r="N370" s="371">
        <v>0</v>
      </c>
      <c r="O370" s="371">
        <v>0</v>
      </c>
      <c r="P370" s="371">
        <v>0</v>
      </c>
      <c r="Q370" s="371">
        <v>0</v>
      </c>
      <c r="R370" s="371">
        <v>0</v>
      </c>
      <c r="S370" s="371">
        <v>0</v>
      </c>
      <c r="T370" s="371">
        <v>0</v>
      </c>
      <c r="U370" s="371">
        <v>0</v>
      </c>
      <c r="V370" s="371">
        <v>0</v>
      </c>
      <c r="W370" s="7">
        <f t="shared" si="26"/>
        <v>0</v>
      </c>
      <c r="X370" s="352" t="str">
        <f t="shared" si="27"/>
        <v/>
      </c>
      <c r="Y370" s="352" t="str">
        <f t="shared" si="28"/>
        <v/>
      </c>
    </row>
    <row r="371" spans="2:25" ht="18.75" x14ac:dyDescent="0.3">
      <c r="B371" s="18" t="s">
        <v>574</v>
      </c>
      <c r="C371" s="31">
        <v>0</v>
      </c>
      <c r="D371" s="31">
        <v>0</v>
      </c>
      <c r="E371" s="31">
        <v>0</v>
      </c>
      <c r="F371" s="10">
        <f t="shared" si="25"/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71">
        <v>0</v>
      </c>
      <c r="M371" s="371">
        <v>0</v>
      </c>
      <c r="N371" s="371">
        <v>0</v>
      </c>
      <c r="O371" s="371">
        <v>0</v>
      </c>
      <c r="P371" s="371">
        <v>0</v>
      </c>
      <c r="Q371" s="371">
        <v>0</v>
      </c>
      <c r="R371" s="371">
        <v>0</v>
      </c>
      <c r="S371" s="371">
        <v>0</v>
      </c>
      <c r="T371" s="371">
        <v>0</v>
      </c>
      <c r="U371" s="371">
        <v>0</v>
      </c>
      <c r="V371" s="371">
        <v>0</v>
      </c>
      <c r="W371" s="7">
        <f t="shared" si="26"/>
        <v>0</v>
      </c>
      <c r="X371" s="352" t="str">
        <f t="shared" si="27"/>
        <v/>
      </c>
      <c r="Y371" s="352" t="str">
        <f t="shared" si="28"/>
        <v/>
      </c>
    </row>
    <row r="372" spans="2:25" ht="18.75" x14ac:dyDescent="0.3">
      <c r="B372" s="18">
        <v>192</v>
      </c>
      <c r="C372" s="31">
        <v>0</v>
      </c>
      <c r="D372" s="31">
        <v>0</v>
      </c>
      <c r="E372" s="31">
        <v>0</v>
      </c>
      <c r="F372" s="10">
        <f t="shared" si="25"/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71">
        <v>0</v>
      </c>
      <c r="M372" s="371">
        <v>0</v>
      </c>
      <c r="N372" s="371">
        <v>0</v>
      </c>
      <c r="O372" s="371">
        <v>0</v>
      </c>
      <c r="P372" s="371">
        <v>0</v>
      </c>
      <c r="Q372" s="371">
        <v>0</v>
      </c>
      <c r="R372" s="371">
        <v>0</v>
      </c>
      <c r="S372" s="371">
        <v>0</v>
      </c>
      <c r="T372" s="371">
        <v>0</v>
      </c>
      <c r="U372" s="371">
        <v>0</v>
      </c>
      <c r="V372" s="371">
        <v>0</v>
      </c>
      <c r="W372" s="7">
        <f t="shared" si="26"/>
        <v>0</v>
      </c>
      <c r="X372" s="352" t="str">
        <f t="shared" si="27"/>
        <v/>
      </c>
      <c r="Y372" s="352" t="str">
        <f t="shared" si="28"/>
        <v/>
      </c>
    </row>
    <row r="373" spans="2:25" ht="18.75" x14ac:dyDescent="0.3">
      <c r="B373" s="18">
        <v>196</v>
      </c>
      <c r="C373" s="31">
        <v>0</v>
      </c>
      <c r="D373" s="31">
        <v>0</v>
      </c>
      <c r="E373" s="31">
        <v>0</v>
      </c>
      <c r="F373" s="10">
        <f t="shared" si="25"/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71">
        <v>0</v>
      </c>
      <c r="M373" s="371">
        <v>0</v>
      </c>
      <c r="N373" s="371">
        <v>0</v>
      </c>
      <c r="O373" s="371">
        <v>0</v>
      </c>
      <c r="P373" s="371">
        <v>0</v>
      </c>
      <c r="Q373" s="371">
        <v>0</v>
      </c>
      <c r="R373" s="371">
        <v>0</v>
      </c>
      <c r="S373" s="371">
        <v>0</v>
      </c>
      <c r="T373" s="371">
        <v>0</v>
      </c>
      <c r="U373" s="371">
        <v>0</v>
      </c>
      <c r="V373" s="371">
        <v>0</v>
      </c>
      <c r="W373" s="7">
        <f t="shared" si="26"/>
        <v>0</v>
      </c>
      <c r="X373" s="352" t="str">
        <f t="shared" si="27"/>
        <v/>
      </c>
      <c r="Y373" s="352" t="str">
        <f t="shared" si="28"/>
        <v/>
      </c>
    </row>
    <row r="374" spans="2:25" ht="18.75" x14ac:dyDescent="0.3">
      <c r="B374" s="18">
        <v>197</v>
      </c>
      <c r="C374" s="31">
        <v>0</v>
      </c>
      <c r="D374" s="31">
        <v>0</v>
      </c>
      <c r="E374" s="31">
        <v>0</v>
      </c>
      <c r="F374" s="10">
        <f t="shared" si="25"/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71">
        <v>0</v>
      </c>
      <c r="M374" s="371">
        <v>0</v>
      </c>
      <c r="N374" s="371">
        <v>0</v>
      </c>
      <c r="O374" s="371">
        <v>0</v>
      </c>
      <c r="P374" s="371">
        <v>0</v>
      </c>
      <c r="Q374" s="371">
        <v>0</v>
      </c>
      <c r="R374" s="371">
        <v>0</v>
      </c>
      <c r="S374" s="371">
        <v>0</v>
      </c>
      <c r="T374" s="371">
        <v>0</v>
      </c>
      <c r="U374" s="371">
        <v>0</v>
      </c>
      <c r="V374" s="371">
        <v>0</v>
      </c>
      <c r="W374" s="7">
        <f t="shared" si="26"/>
        <v>0</v>
      </c>
      <c r="X374" s="352" t="str">
        <f t="shared" si="27"/>
        <v/>
      </c>
      <c r="Y374" s="352" t="str">
        <f t="shared" si="28"/>
        <v/>
      </c>
    </row>
    <row r="375" spans="2:25" ht="18.75" x14ac:dyDescent="0.3">
      <c r="B375" s="18" t="s">
        <v>456</v>
      </c>
      <c r="C375" s="31">
        <v>0</v>
      </c>
      <c r="D375" s="31">
        <v>0</v>
      </c>
      <c r="E375" s="31">
        <v>0</v>
      </c>
      <c r="F375" s="10">
        <f t="shared" si="25"/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71">
        <v>0</v>
      </c>
      <c r="M375" s="371">
        <v>0</v>
      </c>
      <c r="N375" s="371">
        <v>0</v>
      </c>
      <c r="O375" s="371">
        <v>0</v>
      </c>
      <c r="P375" s="371">
        <v>0</v>
      </c>
      <c r="Q375" s="371">
        <v>0</v>
      </c>
      <c r="R375" s="371">
        <v>0</v>
      </c>
      <c r="S375" s="371">
        <v>0</v>
      </c>
      <c r="T375" s="371">
        <v>0</v>
      </c>
      <c r="U375" s="371">
        <v>0</v>
      </c>
      <c r="V375" s="371">
        <v>0</v>
      </c>
      <c r="W375" s="7">
        <f t="shared" si="26"/>
        <v>0</v>
      </c>
      <c r="X375" s="352" t="str">
        <f t="shared" si="27"/>
        <v/>
      </c>
      <c r="Y375" s="352" t="str">
        <f t="shared" si="28"/>
        <v/>
      </c>
    </row>
    <row r="376" spans="2:25" ht="18.75" x14ac:dyDescent="0.3">
      <c r="B376" s="18" t="s">
        <v>459</v>
      </c>
      <c r="C376" s="31">
        <v>0</v>
      </c>
      <c r="D376" s="31">
        <v>0</v>
      </c>
      <c r="E376" s="31">
        <v>0</v>
      </c>
      <c r="F376" s="10">
        <f t="shared" si="25"/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71">
        <v>0</v>
      </c>
      <c r="M376" s="371">
        <v>0</v>
      </c>
      <c r="N376" s="371">
        <v>0</v>
      </c>
      <c r="O376" s="371">
        <v>0</v>
      </c>
      <c r="P376" s="371">
        <v>0</v>
      </c>
      <c r="Q376" s="371">
        <v>0</v>
      </c>
      <c r="R376" s="371">
        <v>0</v>
      </c>
      <c r="S376" s="371">
        <v>0</v>
      </c>
      <c r="T376" s="371">
        <v>0</v>
      </c>
      <c r="U376" s="371">
        <v>0</v>
      </c>
      <c r="V376" s="371">
        <v>0</v>
      </c>
      <c r="W376" s="7">
        <f t="shared" si="26"/>
        <v>0</v>
      </c>
      <c r="X376" s="352" t="str">
        <f t="shared" si="27"/>
        <v/>
      </c>
      <c r="Y376" s="352" t="str">
        <f t="shared" si="28"/>
        <v/>
      </c>
    </row>
    <row r="377" spans="2:25" ht="18.75" x14ac:dyDescent="0.3">
      <c r="B377" s="18">
        <v>198</v>
      </c>
      <c r="C377" s="31">
        <v>0</v>
      </c>
      <c r="D377" s="31">
        <v>0</v>
      </c>
      <c r="E377" s="31">
        <v>0</v>
      </c>
      <c r="F377" s="10">
        <f t="shared" si="25"/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71">
        <v>0</v>
      </c>
      <c r="M377" s="371">
        <v>0</v>
      </c>
      <c r="N377" s="371">
        <v>0</v>
      </c>
      <c r="O377" s="371">
        <v>0</v>
      </c>
      <c r="P377" s="371">
        <v>0</v>
      </c>
      <c r="Q377" s="371">
        <v>0</v>
      </c>
      <c r="R377" s="371">
        <v>0</v>
      </c>
      <c r="S377" s="371">
        <v>0</v>
      </c>
      <c r="T377" s="371">
        <v>0</v>
      </c>
      <c r="U377" s="371">
        <v>0</v>
      </c>
      <c r="V377" s="371">
        <v>0</v>
      </c>
      <c r="W377" s="7">
        <f t="shared" si="26"/>
        <v>0</v>
      </c>
      <c r="X377" s="352" t="str">
        <f t="shared" si="27"/>
        <v/>
      </c>
      <c r="Y377" s="352" t="str">
        <f t="shared" si="28"/>
        <v/>
      </c>
    </row>
    <row r="378" spans="2:25" ht="18.75" x14ac:dyDescent="0.3">
      <c r="B378" s="18">
        <v>199</v>
      </c>
      <c r="C378" s="31">
        <v>0</v>
      </c>
      <c r="D378" s="31">
        <v>0</v>
      </c>
      <c r="E378" s="31">
        <v>0</v>
      </c>
      <c r="F378" s="10">
        <f t="shared" si="25"/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71">
        <v>0</v>
      </c>
      <c r="M378" s="371">
        <v>0</v>
      </c>
      <c r="N378" s="371">
        <v>0</v>
      </c>
      <c r="O378" s="371">
        <v>0</v>
      </c>
      <c r="P378" s="371">
        <v>0</v>
      </c>
      <c r="Q378" s="371">
        <v>0</v>
      </c>
      <c r="R378" s="371">
        <v>0</v>
      </c>
      <c r="S378" s="371">
        <v>0</v>
      </c>
      <c r="T378" s="371">
        <v>0</v>
      </c>
      <c r="U378" s="371">
        <v>0</v>
      </c>
      <c r="V378" s="371">
        <v>0</v>
      </c>
      <c r="W378" s="7">
        <f t="shared" si="26"/>
        <v>0</v>
      </c>
      <c r="X378" s="352" t="str">
        <f t="shared" si="27"/>
        <v/>
      </c>
      <c r="Y378" s="352" t="str">
        <f t="shared" si="28"/>
        <v/>
      </c>
    </row>
    <row r="379" spans="2:25" ht="18.75" x14ac:dyDescent="0.3">
      <c r="B379" s="18" t="s">
        <v>699</v>
      </c>
      <c r="C379" s="31">
        <v>0</v>
      </c>
      <c r="D379" s="31">
        <v>0</v>
      </c>
      <c r="E379" s="31">
        <v>0</v>
      </c>
      <c r="F379" s="10">
        <f t="shared" si="25"/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71">
        <v>0</v>
      </c>
      <c r="M379" s="371">
        <v>0</v>
      </c>
      <c r="N379" s="371">
        <v>0</v>
      </c>
      <c r="O379" s="371">
        <v>0</v>
      </c>
      <c r="P379" s="371">
        <v>0</v>
      </c>
      <c r="Q379" s="371">
        <v>0</v>
      </c>
      <c r="R379" s="371">
        <v>0</v>
      </c>
      <c r="S379" s="371">
        <v>0</v>
      </c>
      <c r="T379" s="371">
        <v>0</v>
      </c>
      <c r="U379" s="371">
        <v>0</v>
      </c>
      <c r="V379" s="371">
        <v>0</v>
      </c>
      <c r="W379" s="7">
        <f t="shared" si="26"/>
        <v>0</v>
      </c>
      <c r="X379" s="352" t="str">
        <f t="shared" si="27"/>
        <v/>
      </c>
      <c r="Y379" s="352" t="str">
        <f t="shared" si="28"/>
        <v/>
      </c>
    </row>
    <row r="380" spans="2:25" ht="18.75" x14ac:dyDescent="0.3">
      <c r="B380" s="18">
        <v>200</v>
      </c>
      <c r="C380" s="31">
        <v>0</v>
      </c>
      <c r="D380" s="31">
        <v>0</v>
      </c>
      <c r="E380" s="31">
        <v>0</v>
      </c>
      <c r="F380" s="10">
        <f t="shared" si="25"/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71">
        <v>0</v>
      </c>
      <c r="M380" s="371">
        <v>0</v>
      </c>
      <c r="N380" s="371">
        <v>0</v>
      </c>
      <c r="O380" s="371">
        <v>0</v>
      </c>
      <c r="P380" s="371">
        <v>0</v>
      </c>
      <c r="Q380" s="371">
        <v>0</v>
      </c>
      <c r="R380" s="371">
        <v>0</v>
      </c>
      <c r="S380" s="371">
        <v>0</v>
      </c>
      <c r="T380" s="371">
        <v>0</v>
      </c>
      <c r="U380" s="371">
        <v>0</v>
      </c>
      <c r="V380" s="371">
        <v>0</v>
      </c>
      <c r="W380" s="7">
        <f t="shared" si="26"/>
        <v>0</v>
      </c>
      <c r="X380" s="352" t="str">
        <f t="shared" si="27"/>
        <v/>
      </c>
      <c r="Y380" s="352" t="str">
        <f t="shared" si="28"/>
        <v/>
      </c>
    </row>
    <row r="381" spans="2:25" ht="21" customHeight="1" x14ac:dyDescent="0.3">
      <c r="B381" s="18" t="s">
        <v>115</v>
      </c>
      <c r="C381" s="31">
        <v>0</v>
      </c>
      <c r="D381" s="31">
        <v>0</v>
      </c>
      <c r="E381" s="31">
        <v>0</v>
      </c>
      <c r="F381" s="10">
        <f t="shared" si="25"/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71">
        <v>0</v>
      </c>
      <c r="M381" s="371">
        <v>0</v>
      </c>
      <c r="N381" s="371">
        <v>0</v>
      </c>
      <c r="O381" s="371">
        <v>0</v>
      </c>
      <c r="P381" s="371">
        <v>0</v>
      </c>
      <c r="Q381" s="371">
        <v>0</v>
      </c>
      <c r="R381" s="371">
        <v>0</v>
      </c>
      <c r="S381" s="371">
        <v>0</v>
      </c>
      <c r="T381" s="371">
        <v>0</v>
      </c>
      <c r="U381" s="371">
        <v>0</v>
      </c>
      <c r="V381" s="371">
        <v>0</v>
      </c>
      <c r="W381" s="7">
        <f t="shared" si="26"/>
        <v>0</v>
      </c>
      <c r="X381" s="352" t="str">
        <f t="shared" si="27"/>
        <v/>
      </c>
      <c r="Y381" s="352" t="str">
        <f t="shared" si="28"/>
        <v/>
      </c>
    </row>
    <row r="382" spans="2:25" ht="21" customHeight="1" x14ac:dyDescent="0.3">
      <c r="B382" s="18">
        <v>204</v>
      </c>
      <c r="C382" s="31">
        <v>0</v>
      </c>
      <c r="D382" s="31">
        <v>0</v>
      </c>
      <c r="E382" s="31">
        <v>0</v>
      </c>
      <c r="F382" s="10">
        <f t="shared" si="25"/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71">
        <v>0</v>
      </c>
      <c r="M382" s="371">
        <v>0</v>
      </c>
      <c r="N382" s="371">
        <v>0</v>
      </c>
      <c r="O382" s="371">
        <v>0</v>
      </c>
      <c r="P382" s="371">
        <v>0</v>
      </c>
      <c r="Q382" s="371">
        <v>0</v>
      </c>
      <c r="R382" s="371">
        <v>0</v>
      </c>
      <c r="S382" s="371">
        <v>0</v>
      </c>
      <c r="T382" s="371">
        <v>0</v>
      </c>
      <c r="U382" s="371">
        <v>0</v>
      </c>
      <c r="V382" s="371">
        <v>0</v>
      </c>
      <c r="W382" s="7">
        <f t="shared" si="26"/>
        <v>0</v>
      </c>
      <c r="X382" s="352" t="str">
        <f t="shared" si="27"/>
        <v/>
      </c>
      <c r="Y382" s="352" t="str">
        <f t="shared" si="28"/>
        <v/>
      </c>
    </row>
    <row r="383" spans="2:25" ht="18.75" x14ac:dyDescent="0.3">
      <c r="B383" s="18">
        <v>205</v>
      </c>
      <c r="C383" s="31">
        <v>0</v>
      </c>
      <c r="D383" s="31">
        <v>0</v>
      </c>
      <c r="E383" s="31">
        <v>0</v>
      </c>
      <c r="F383" s="10">
        <f t="shared" si="25"/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71">
        <v>0</v>
      </c>
      <c r="M383" s="371">
        <v>0</v>
      </c>
      <c r="N383" s="371">
        <v>0</v>
      </c>
      <c r="O383" s="371">
        <v>0</v>
      </c>
      <c r="P383" s="371">
        <v>0</v>
      </c>
      <c r="Q383" s="371">
        <v>0</v>
      </c>
      <c r="R383" s="371">
        <v>0</v>
      </c>
      <c r="S383" s="371">
        <v>0</v>
      </c>
      <c r="T383" s="371">
        <v>0</v>
      </c>
      <c r="U383" s="371">
        <v>0</v>
      </c>
      <c r="V383" s="371">
        <v>0</v>
      </c>
      <c r="W383" s="7">
        <f t="shared" si="26"/>
        <v>0</v>
      </c>
      <c r="X383" s="352" t="str">
        <f t="shared" si="27"/>
        <v/>
      </c>
      <c r="Y383" s="352" t="str">
        <f t="shared" si="28"/>
        <v/>
      </c>
    </row>
    <row r="384" spans="2:25" ht="18.75" x14ac:dyDescent="0.3">
      <c r="B384" s="18">
        <v>206</v>
      </c>
      <c r="C384" s="31">
        <v>0</v>
      </c>
      <c r="D384" s="31">
        <v>0</v>
      </c>
      <c r="E384" s="31">
        <v>0</v>
      </c>
      <c r="F384" s="10">
        <f t="shared" si="25"/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71">
        <v>0</v>
      </c>
      <c r="M384" s="371">
        <v>0</v>
      </c>
      <c r="N384" s="371">
        <v>0</v>
      </c>
      <c r="O384" s="371">
        <v>0</v>
      </c>
      <c r="P384" s="371">
        <v>0</v>
      </c>
      <c r="Q384" s="371">
        <v>0</v>
      </c>
      <c r="R384" s="371">
        <v>0</v>
      </c>
      <c r="S384" s="371">
        <v>0</v>
      </c>
      <c r="T384" s="371">
        <v>0</v>
      </c>
      <c r="U384" s="371">
        <v>0</v>
      </c>
      <c r="V384" s="371">
        <v>0</v>
      </c>
      <c r="W384" s="7">
        <f t="shared" si="26"/>
        <v>0</v>
      </c>
      <c r="X384" s="352" t="str">
        <f t="shared" si="27"/>
        <v/>
      </c>
      <c r="Y384" s="352" t="str">
        <f t="shared" si="28"/>
        <v/>
      </c>
    </row>
    <row r="385" spans="2:25" ht="18.75" x14ac:dyDescent="0.3">
      <c r="B385" s="18">
        <v>207</v>
      </c>
      <c r="C385" s="31">
        <v>0</v>
      </c>
      <c r="D385" s="31">
        <v>0</v>
      </c>
      <c r="E385" s="31">
        <v>0</v>
      </c>
      <c r="F385" s="10">
        <f t="shared" si="25"/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71">
        <v>0</v>
      </c>
      <c r="M385" s="371">
        <v>0</v>
      </c>
      <c r="N385" s="371">
        <v>0</v>
      </c>
      <c r="O385" s="371">
        <v>0</v>
      </c>
      <c r="P385" s="371">
        <v>0</v>
      </c>
      <c r="Q385" s="371">
        <v>0</v>
      </c>
      <c r="R385" s="371">
        <v>0</v>
      </c>
      <c r="S385" s="371">
        <v>0</v>
      </c>
      <c r="T385" s="371">
        <v>0</v>
      </c>
      <c r="U385" s="371">
        <v>0</v>
      </c>
      <c r="V385" s="371">
        <v>0</v>
      </c>
      <c r="W385" s="7">
        <f t="shared" si="26"/>
        <v>0</v>
      </c>
      <c r="X385" s="352" t="str">
        <f t="shared" si="27"/>
        <v/>
      </c>
      <c r="Y385" s="352" t="str">
        <f t="shared" si="28"/>
        <v/>
      </c>
    </row>
    <row r="386" spans="2:25" ht="18.75" x14ac:dyDescent="0.3">
      <c r="B386" s="18" t="s">
        <v>116</v>
      </c>
      <c r="C386" s="31">
        <v>0</v>
      </c>
      <c r="D386" s="31">
        <v>0</v>
      </c>
      <c r="E386" s="31">
        <v>0</v>
      </c>
      <c r="F386" s="10">
        <f t="shared" si="25"/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71">
        <v>0</v>
      </c>
      <c r="M386" s="371">
        <v>0</v>
      </c>
      <c r="N386" s="371">
        <v>0</v>
      </c>
      <c r="O386" s="371">
        <v>0</v>
      </c>
      <c r="P386" s="371">
        <v>0</v>
      </c>
      <c r="Q386" s="371">
        <v>0</v>
      </c>
      <c r="R386" s="371">
        <v>0</v>
      </c>
      <c r="S386" s="371">
        <v>0</v>
      </c>
      <c r="T386" s="371">
        <v>0</v>
      </c>
      <c r="U386" s="371">
        <v>0</v>
      </c>
      <c r="V386" s="371">
        <v>0</v>
      </c>
      <c r="W386" s="7">
        <f t="shared" si="26"/>
        <v>0</v>
      </c>
      <c r="X386" s="352" t="str">
        <f t="shared" si="27"/>
        <v/>
      </c>
      <c r="Y386" s="352" t="str">
        <f t="shared" si="28"/>
        <v/>
      </c>
    </row>
    <row r="387" spans="2:25" ht="18.75" x14ac:dyDescent="0.3">
      <c r="B387" s="18" t="s">
        <v>117</v>
      </c>
      <c r="C387" s="31">
        <v>0</v>
      </c>
      <c r="D387" s="31">
        <v>0</v>
      </c>
      <c r="E387" s="31">
        <v>0</v>
      </c>
      <c r="F387" s="10">
        <f t="shared" si="25"/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71">
        <v>0</v>
      </c>
      <c r="M387" s="371">
        <v>0</v>
      </c>
      <c r="N387" s="371">
        <v>0</v>
      </c>
      <c r="O387" s="371">
        <v>0</v>
      </c>
      <c r="P387" s="371">
        <v>0</v>
      </c>
      <c r="Q387" s="371">
        <v>0</v>
      </c>
      <c r="R387" s="371">
        <v>0</v>
      </c>
      <c r="S387" s="371">
        <v>0</v>
      </c>
      <c r="T387" s="371">
        <v>0</v>
      </c>
      <c r="U387" s="371">
        <v>0</v>
      </c>
      <c r="V387" s="371">
        <v>0</v>
      </c>
      <c r="W387" s="7">
        <f t="shared" si="26"/>
        <v>0</v>
      </c>
      <c r="X387" s="352" t="str">
        <f t="shared" si="27"/>
        <v/>
      </c>
      <c r="Y387" s="352" t="str">
        <f t="shared" si="28"/>
        <v/>
      </c>
    </row>
    <row r="388" spans="2:25" ht="18.75" x14ac:dyDescent="0.3">
      <c r="B388" s="18" t="s">
        <v>118</v>
      </c>
      <c r="C388" s="31">
        <v>0</v>
      </c>
      <c r="D388" s="31">
        <v>0</v>
      </c>
      <c r="E388" s="31">
        <v>0</v>
      </c>
      <c r="F388" s="10">
        <f t="shared" si="25"/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71">
        <v>0</v>
      </c>
      <c r="M388" s="371">
        <v>0</v>
      </c>
      <c r="N388" s="371">
        <v>0</v>
      </c>
      <c r="O388" s="371">
        <v>0</v>
      </c>
      <c r="P388" s="371">
        <v>0</v>
      </c>
      <c r="Q388" s="371">
        <v>0</v>
      </c>
      <c r="R388" s="371">
        <v>0</v>
      </c>
      <c r="S388" s="371">
        <v>0</v>
      </c>
      <c r="T388" s="371">
        <v>0</v>
      </c>
      <c r="U388" s="371">
        <v>0</v>
      </c>
      <c r="V388" s="371">
        <v>0</v>
      </c>
      <c r="W388" s="7">
        <f t="shared" si="26"/>
        <v>0</v>
      </c>
      <c r="X388" s="352" t="str">
        <f t="shared" si="27"/>
        <v/>
      </c>
      <c r="Y388" s="352" t="str">
        <f t="shared" si="28"/>
        <v/>
      </c>
    </row>
    <row r="389" spans="2:25" ht="18.75" x14ac:dyDescent="0.3">
      <c r="B389" s="18">
        <v>238</v>
      </c>
      <c r="C389" s="31">
        <v>0</v>
      </c>
      <c r="D389" s="31">
        <v>0</v>
      </c>
      <c r="E389" s="31">
        <v>0</v>
      </c>
      <c r="F389" s="10">
        <f t="shared" si="25"/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71">
        <v>0</v>
      </c>
      <c r="M389" s="371">
        <v>0</v>
      </c>
      <c r="N389" s="371">
        <v>0</v>
      </c>
      <c r="O389" s="371">
        <v>0</v>
      </c>
      <c r="P389" s="371">
        <v>0</v>
      </c>
      <c r="Q389" s="371">
        <v>0</v>
      </c>
      <c r="R389" s="371">
        <v>0</v>
      </c>
      <c r="S389" s="371">
        <v>0</v>
      </c>
      <c r="T389" s="371">
        <v>0</v>
      </c>
      <c r="U389" s="371">
        <v>0</v>
      </c>
      <c r="V389" s="371">
        <v>0</v>
      </c>
      <c r="W389" s="7">
        <f t="shared" si="26"/>
        <v>0</v>
      </c>
      <c r="X389" s="352" t="str">
        <f t="shared" si="27"/>
        <v/>
      </c>
      <c r="Y389" s="352" t="str">
        <f t="shared" si="28"/>
        <v/>
      </c>
    </row>
    <row r="390" spans="2:25" ht="18.75" x14ac:dyDescent="0.3">
      <c r="B390" s="18">
        <v>242</v>
      </c>
      <c r="C390" s="31">
        <v>0</v>
      </c>
      <c r="D390" s="31">
        <v>0</v>
      </c>
      <c r="E390" s="31">
        <v>0</v>
      </c>
      <c r="F390" s="10">
        <f t="shared" ref="F390:F437" si="29">SUM(C390:E390)</f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71">
        <v>0</v>
      </c>
      <c r="M390" s="371">
        <v>0</v>
      </c>
      <c r="N390" s="371">
        <v>0</v>
      </c>
      <c r="O390" s="371">
        <v>0</v>
      </c>
      <c r="P390" s="371">
        <v>0</v>
      </c>
      <c r="Q390" s="371">
        <v>0</v>
      </c>
      <c r="R390" s="371">
        <v>0</v>
      </c>
      <c r="S390" s="371">
        <v>0</v>
      </c>
      <c r="T390" s="371">
        <v>0</v>
      </c>
      <c r="U390" s="371">
        <v>0</v>
      </c>
      <c r="V390" s="371">
        <v>0</v>
      </c>
      <c r="W390" s="7">
        <f t="shared" ref="W390:W437" si="30">SUM(L390:V390)</f>
        <v>0</v>
      </c>
      <c r="X390" s="352" t="str">
        <f t="shared" si="27"/>
        <v/>
      </c>
      <c r="Y390" s="352" t="str">
        <f t="shared" si="28"/>
        <v/>
      </c>
    </row>
    <row r="391" spans="2:25" ht="18.75" x14ac:dyDescent="0.3">
      <c r="B391" s="18" t="s">
        <v>119</v>
      </c>
      <c r="C391" s="31">
        <v>0</v>
      </c>
      <c r="D391" s="31">
        <v>0</v>
      </c>
      <c r="E391" s="31">
        <v>0</v>
      </c>
      <c r="F391" s="10">
        <f t="shared" si="29"/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71">
        <v>0</v>
      </c>
      <c r="M391" s="371">
        <v>0</v>
      </c>
      <c r="N391" s="371">
        <v>0</v>
      </c>
      <c r="O391" s="371">
        <v>0</v>
      </c>
      <c r="P391" s="371">
        <v>0</v>
      </c>
      <c r="Q391" s="371">
        <v>0</v>
      </c>
      <c r="R391" s="371">
        <v>0</v>
      </c>
      <c r="S391" s="371">
        <v>0</v>
      </c>
      <c r="T391" s="371">
        <v>0</v>
      </c>
      <c r="U391" s="371">
        <v>0</v>
      </c>
      <c r="V391" s="371">
        <v>0</v>
      </c>
      <c r="W391" s="7">
        <f t="shared" si="30"/>
        <v>0</v>
      </c>
      <c r="X391" s="352" t="str">
        <f t="shared" si="27"/>
        <v/>
      </c>
      <c r="Y391" s="352" t="str">
        <f t="shared" si="28"/>
        <v/>
      </c>
    </row>
    <row r="392" spans="2:25" ht="18.75" x14ac:dyDescent="0.3">
      <c r="B392" s="18" t="s">
        <v>460</v>
      </c>
      <c r="C392" s="31">
        <v>0</v>
      </c>
      <c r="D392" s="31">
        <v>0</v>
      </c>
      <c r="E392" s="31">
        <v>0</v>
      </c>
      <c r="F392" s="10">
        <f t="shared" si="29"/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71">
        <v>0</v>
      </c>
      <c r="M392" s="371">
        <v>0</v>
      </c>
      <c r="N392" s="371">
        <v>0</v>
      </c>
      <c r="O392" s="371">
        <v>0</v>
      </c>
      <c r="P392" s="371">
        <v>0</v>
      </c>
      <c r="Q392" s="371">
        <v>0</v>
      </c>
      <c r="R392" s="371">
        <v>0</v>
      </c>
      <c r="S392" s="371">
        <v>0</v>
      </c>
      <c r="T392" s="371">
        <v>0</v>
      </c>
      <c r="U392" s="371">
        <v>0</v>
      </c>
      <c r="V392" s="371">
        <v>0</v>
      </c>
      <c r="W392" s="7">
        <f t="shared" si="30"/>
        <v>0</v>
      </c>
      <c r="X392" s="352" t="str">
        <f t="shared" si="27"/>
        <v/>
      </c>
      <c r="Y392" s="352" t="str">
        <f t="shared" si="28"/>
        <v/>
      </c>
    </row>
    <row r="393" spans="2:25" ht="18.75" x14ac:dyDescent="0.3">
      <c r="B393" s="18" t="s">
        <v>120</v>
      </c>
      <c r="C393" s="31">
        <v>0</v>
      </c>
      <c r="D393" s="31">
        <v>0</v>
      </c>
      <c r="E393" s="31">
        <v>0</v>
      </c>
      <c r="F393" s="10">
        <f t="shared" si="29"/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71">
        <v>0</v>
      </c>
      <c r="M393" s="371">
        <v>0</v>
      </c>
      <c r="N393" s="371">
        <v>0</v>
      </c>
      <c r="O393" s="371">
        <v>0</v>
      </c>
      <c r="P393" s="371">
        <v>0</v>
      </c>
      <c r="Q393" s="371">
        <v>0</v>
      </c>
      <c r="R393" s="371">
        <v>0</v>
      </c>
      <c r="S393" s="371">
        <v>0</v>
      </c>
      <c r="T393" s="371">
        <v>0</v>
      </c>
      <c r="U393" s="371">
        <v>0</v>
      </c>
      <c r="V393" s="371">
        <v>0</v>
      </c>
      <c r="W393" s="7">
        <f t="shared" si="30"/>
        <v>0</v>
      </c>
      <c r="X393" s="352" t="str">
        <f t="shared" si="27"/>
        <v/>
      </c>
      <c r="Y393" s="352" t="str">
        <f t="shared" si="28"/>
        <v/>
      </c>
    </row>
    <row r="394" spans="2:25" ht="18.75" x14ac:dyDescent="0.3">
      <c r="B394" s="18">
        <v>249</v>
      </c>
      <c r="C394" s="31">
        <v>0</v>
      </c>
      <c r="D394" s="31">
        <v>0</v>
      </c>
      <c r="E394" s="31">
        <v>0</v>
      </c>
      <c r="F394" s="10">
        <f t="shared" si="29"/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71">
        <v>0</v>
      </c>
      <c r="M394" s="371">
        <v>0</v>
      </c>
      <c r="N394" s="371">
        <v>0</v>
      </c>
      <c r="O394" s="371">
        <v>0</v>
      </c>
      <c r="P394" s="371">
        <v>0</v>
      </c>
      <c r="Q394" s="371">
        <v>0</v>
      </c>
      <c r="R394" s="371">
        <v>0</v>
      </c>
      <c r="S394" s="371">
        <v>0</v>
      </c>
      <c r="T394" s="371">
        <v>0</v>
      </c>
      <c r="U394" s="371">
        <v>0</v>
      </c>
      <c r="V394" s="371">
        <v>0</v>
      </c>
      <c r="W394" s="7">
        <f t="shared" si="30"/>
        <v>0</v>
      </c>
      <c r="X394" s="352" t="str">
        <f t="shared" si="27"/>
        <v/>
      </c>
      <c r="Y394" s="352" t="str">
        <f t="shared" si="28"/>
        <v/>
      </c>
    </row>
    <row r="395" spans="2:25" ht="18.75" x14ac:dyDescent="0.3">
      <c r="B395" s="18">
        <v>252</v>
      </c>
      <c r="C395" s="31">
        <v>0</v>
      </c>
      <c r="D395" s="31">
        <v>0</v>
      </c>
      <c r="E395" s="31">
        <v>0</v>
      </c>
      <c r="F395" s="10">
        <f t="shared" si="29"/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71">
        <v>0</v>
      </c>
      <c r="M395" s="371">
        <v>0</v>
      </c>
      <c r="N395" s="371">
        <v>0</v>
      </c>
      <c r="O395" s="371">
        <v>0</v>
      </c>
      <c r="P395" s="371">
        <v>0</v>
      </c>
      <c r="Q395" s="371">
        <v>0</v>
      </c>
      <c r="R395" s="371">
        <v>0</v>
      </c>
      <c r="S395" s="371">
        <v>0</v>
      </c>
      <c r="T395" s="371">
        <v>0</v>
      </c>
      <c r="U395" s="371">
        <v>0</v>
      </c>
      <c r="V395" s="371">
        <v>0</v>
      </c>
      <c r="W395" s="7">
        <f t="shared" si="30"/>
        <v>0</v>
      </c>
      <c r="X395" s="352" t="str">
        <f t="shared" si="27"/>
        <v/>
      </c>
      <c r="Y395" s="352" t="str">
        <f t="shared" si="28"/>
        <v/>
      </c>
    </row>
    <row r="396" spans="2:25" ht="18.75" x14ac:dyDescent="0.3">
      <c r="B396" s="18" t="s">
        <v>121</v>
      </c>
      <c r="C396" s="31">
        <v>0</v>
      </c>
      <c r="D396" s="31">
        <v>0</v>
      </c>
      <c r="E396" s="31">
        <v>0</v>
      </c>
      <c r="F396" s="10">
        <f t="shared" si="29"/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7">
        <f t="shared" si="30"/>
        <v>0</v>
      </c>
      <c r="X396" s="352" t="str">
        <f t="shared" si="27"/>
        <v/>
      </c>
      <c r="Y396" s="352" t="str">
        <f t="shared" si="28"/>
        <v/>
      </c>
    </row>
    <row r="397" spans="2:25" ht="18.75" x14ac:dyDescent="0.3">
      <c r="B397" s="18" t="s">
        <v>122</v>
      </c>
      <c r="C397" s="31">
        <v>0</v>
      </c>
      <c r="D397" s="31">
        <v>0</v>
      </c>
      <c r="E397" s="31">
        <v>0</v>
      </c>
      <c r="F397" s="10">
        <f t="shared" si="29"/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71">
        <v>0</v>
      </c>
      <c r="M397" s="371">
        <v>0</v>
      </c>
      <c r="N397" s="371">
        <v>0</v>
      </c>
      <c r="O397" s="371">
        <v>0</v>
      </c>
      <c r="P397" s="371">
        <v>0</v>
      </c>
      <c r="Q397" s="371">
        <v>0</v>
      </c>
      <c r="R397" s="371">
        <v>0</v>
      </c>
      <c r="S397" s="371">
        <v>0</v>
      </c>
      <c r="T397" s="371">
        <v>0</v>
      </c>
      <c r="U397" s="371">
        <v>0</v>
      </c>
      <c r="V397" s="371">
        <v>0</v>
      </c>
      <c r="W397" s="7">
        <f t="shared" si="30"/>
        <v>0</v>
      </c>
      <c r="X397" s="352" t="str">
        <f t="shared" si="27"/>
        <v/>
      </c>
      <c r="Y397" s="352" t="str">
        <f t="shared" si="28"/>
        <v/>
      </c>
    </row>
    <row r="398" spans="2:25" ht="18.75" x14ac:dyDescent="0.3">
      <c r="B398" s="18">
        <v>262</v>
      </c>
      <c r="C398" s="31">
        <v>0</v>
      </c>
      <c r="D398" s="31">
        <v>0</v>
      </c>
      <c r="E398" s="31">
        <v>0</v>
      </c>
      <c r="F398" s="10">
        <f t="shared" si="29"/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71">
        <v>0</v>
      </c>
      <c r="M398" s="371">
        <v>0</v>
      </c>
      <c r="N398" s="371">
        <v>0</v>
      </c>
      <c r="O398" s="371">
        <v>0</v>
      </c>
      <c r="P398" s="371">
        <v>0</v>
      </c>
      <c r="Q398" s="371">
        <v>0</v>
      </c>
      <c r="R398" s="371">
        <v>0</v>
      </c>
      <c r="S398" s="371">
        <v>0</v>
      </c>
      <c r="T398" s="371">
        <v>0</v>
      </c>
      <c r="U398" s="371">
        <v>0</v>
      </c>
      <c r="V398" s="371">
        <v>0</v>
      </c>
      <c r="W398" s="7">
        <f t="shared" si="30"/>
        <v>0</v>
      </c>
      <c r="X398" s="352" t="str">
        <f t="shared" si="27"/>
        <v/>
      </c>
      <c r="Y398" s="352" t="str">
        <f t="shared" si="28"/>
        <v/>
      </c>
    </row>
    <row r="399" spans="2:25" ht="18.75" x14ac:dyDescent="0.3">
      <c r="B399" s="18" t="s">
        <v>123</v>
      </c>
      <c r="C399" s="31">
        <v>0</v>
      </c>
      <c r="D399" s="31">
        <v>0</v>
      </c>
      <c r="E399" s="31">
        <v>0</v>
      </c>
      <c r="F399" s="10">
        <f t="shared" si="29"/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71">
        <v>0</v>
      </c>
      <c r="M399" s="371">
        <v>0</v>
      </c>
      <c r="N399" s="371">
        <v>0</v>
      </c>
      <c r="O399" s="371">
        <v>0</v>
      </c>
      <c r="P399" s="371">
        <v>0</v>
      </c>
      <c r="Q399" s="371">
        <v>0</v>
      </c>
      <c r="R399" s="371">
        <v>0</v>
      </c>
      <c r="S399" s="371">
        <v>0</v>
      </c>
      <c r="T399" s="371">
        <v>0</v>
      </c>
      <c r="U399" s="371">
        <v>0</v>
      </c>
      <c r="V399" s="371">
        <v>0</v>
      </c>
      <c r="W399" s="7">
        <f t="shared" si="30"/>
        <v>0</v>
      </c>
      <c r="X399" s="352" t="str">
        <f t="shared" si="27"/>
        <v/>
      </c>
      <c r="Y399" s="352" t="str">
        <f t="shared" si="28"/>
        <v/>
      </c>
    </row>
    <row r="400" spans="2:25" ht="18.75" x14ac:dyDescent="0.3">
      <c r="B400" s="18">
        <v>264</v>
      </c>
      <c r="C400" s="31">
        <v>0</v>
      </c>
      <c r="D400" s="31">
        <v>0</v>
      </c>
      <c r="E400" s="31">
        <v>0</v>
      </c>
      <c r="F400" s="10">
        <f t="shared" si="29"/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71">
        <v>0</v>
      </c>
      <c r="M400" s="371">
        <v>0</v>
      </c>
      <c r="N400" s="371">
        <v>0</v>
      </c>
      <c r="O400" s="371">
        <v>0</v>
      </c>
      <c r="P400" s="371">
        <v>0</v>
      </c>
      <c r="Q400" s="371">
        <v>0</v>
      </c>
      <c r="R400" s="371">
        <v>0</v>
      </c>
      <c r="S400" s="371">
        <v>0</v>
      </c>
      <c r="T400" s="371">
        <v>0</v>
      </c>
      <c r="U400" s="371">
        <v>0</v>
      </c>
      <c r="V400" s="371">
        <v>0</v>
      </c>
      <c r="W400" s="7">
        <f t="shared" si="30"/>
        <v>0</v>
      </c>
      <c r="X400" s="352" t="str">
        <f t="shared" si="27"/>
        <v/>
      </c>
      <c r="Y400" s="352" t="str">
        <f t="shared" si="28"/>
        <v/>
      </c>
    </row>
    <row r="401" spans="2:25" ht="18.75" x14ac:dyDescent="0.3">
      <c r="B401" s="18">
        <v>268</v>
      </c>
      <c r="C401" s="31">
        <v>0</v>
      </c>
      <c r="D401" s="31">
        <v>0</v>
      </c>
      <c r="E401" s="31">
        <v>0</v>
      </c>
      <c r="F401" s="10">
        <f t="shared" si="29"/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71">
        <v>0</v>
      </c>
      <c r="M401" s="371">
        <v>0</v>
      </c>
      <c r="N401" s="371">
        <v>0</v>
      </c>
      <c r="O401" s="371">
        <v>0</v>
      </c>
      <c r="P401" s="371">
        <v>0</v>
      </c>
      <c r="Q401" s="371">
        <v>0</v>
      </c>
      <c r="R401" s="371">
        <v>0</v>
      </c>
      <c r="S401" s="371">
        <v>0</v>
      </c>
      <c r="T401" s="371">
        <v>0</v>
      </c>
      <c r="U401" s="371">
        <v>0</v>
      </c>
      <c r="V401" s="371">
        <v>0</v>
      </c>
      <c r="W401" s="7">
        <f t="shared" si="30"/>
        <v>0</v>
      </c>
      <c r="X401" s="352" t="str">
        <f t="shared" si="27"/>
        <v/>
      </c>
      <c r="Y401" s="352" t="str">
        <f t="shared" si="28"/>
        <v/>
      </c>
    </row>
    <row r="402" spans="2:25" ht="18.75" x14ac:dyDescent="0.3">
      <c r="B402" s="18">
        <v>269</v>
      </c>
      <c r="C402" s="31">
        <v>0</v>
      </c>
      <c r="D402" s="31">
        <v>0</v>
      </c>
      <c r="E402" s="31">
        <v>0</v>
      </c>
      <c r="F402" s="10">
        <f t="shared" si="29"/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71">
        <v>0</v>
      </c>
      <c r="M402" s="371">
        <v>0</v>
      </c>
      <c r="N402" s="371">
        <v>0</v>
      </c>
      <c r="O402" s="371">
        <v>0</v>
      </c>
      <c r="P402" s="371">
        <v>0</v>
      </c>
      <c r="Q402" s="371">
        <v>0</v>
      </c>
      <c r="R402" s="371">
        <v>0</v>
      </c>
      <c r="S402" s="371">
        <v>0</v>
      </c>
      <c r="T402" s="371">
        <v>0</v>
      </c>
      <c r="U402" s="371">
        <v>0</v>
      </c>
      <c r="V402" s="371">
        <v>0</v>
      </c>
      <c r="W402" s="7">
        <f t="shared" si="30"/>
        <v>0</v>
      </c>
      <c r="X402" s="352" t="str">
        <f t="shared" si="27"/>
        <v/>
      </c>
      <c r="Y402" s="352" t="str">
        <f t="shared" si="28"/>
        <v/>
      </c>
    </row>
    <row r="403" spans="2:25" ht="18.75" x14ac:dyDescent="0.3">
      <c r="B403" s="18">
        <v>271</v>
      </c>
      <c r="C403" s="31">
        <v>0</v>
      </c>
      <c r="D403" s="31">
        <v>0</v>
      </c>
      <c r="E403" s="31">
        <v>0</v>
      </c>
      <c r="F403" s="10">
        <f t="shared" si="29"/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71">
        <v>0</v>
      </c>
      <c r="M403" s="371">
        <v>0</v>
      </c>
      <c r="N403" s="371">
        <v>0</v>
      </c>
      <c r="O403" s="371">
        <v>0</v>
      </c>
      <c r="P403" s="371">
        <v>0</v>
      </c>
      <c r="Q403" s="371">
        <v>0</v>
      </c>
      <c r="R403" s="371">
        <v>0</v>
      </c>
      <c r="S403" s="371">
        <v>0</v>
      </c>
      <c r="T403" s="371">
        <v>0</v>
      </c>
      <c r="U403" s="371">
        <v>0</v>
      </c>
      <c r="V403" s="371">
        <v>0</v>
      </c>
      <c r="W403" s="7">
        <f t="shared" si="30"/>
        <v>0</v>
      </c>
      <c r="X403" s="352" t="str">
        <f t="shared" si="27"/>
        <v/>
      </c>
      <c r="Y403" s="352" t="str">
        <f t="shared" si="28"/>
        <v/>
      </c>
    </row>
    <row r="404" spans="2:25" ht="18.75" x14ac:dyDescent="0.3">
      <c r="B404" s="18">
        <v>272</v>
      </c>
      <c r="C404" s="31">
        <v>0</v>
      </c>
      <c r="D404" s="31">
        <v>0</v>
      </c>
      <c r="E404" s="31">
        <v>0</v>
      </c>
      <c r="F404" s="10">
        <f t="shared" si="29"/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71">
        <v>0</v>
      </c>
      <c r="M404" s="371">
        <v>0</v>
      </c>
      <c r="N404" s="371">
        <v>0</v>
      </c>
      <c r="O404" s="371">
        <v>0</v>
      </c>
      <c r="P404" s="371">
        <v>0</v>
      </c>
      <c r="Q404" s="371">
        <v>0</v>
      </c>
      <c r="R404" s="371">
        <v>0</v>
      </c>
      <c r="S404" s="371">
        <v>0</v>
      </c>
      <c r="T404" s="371">
        <v>0</v>
      </c>
      <c r="U404" s="371">
        <v>0</v>
      </c>
      <c r="V404" s="371">
        <v>0</v>
      </c>
      <c r="W404" s="7">
        <f t="shared" si="30"/>
        <v>0</v>
      </c>
      <c r="X404" s="352" t="str">
        <f t="shared" si="27"/>
        <v/>
      </c>
      <c r="Y404" s="352" t="str">
        <f t="shared" si="28"/>
        <v/>
      </c>
    </row>
    <row r="405" spans="2:25" ht="18.75" x14ac:dyDescent="0.3">
      <c r="B405" s="18">
        <v>273</v>
      </c>
      <c r="C405" s="31">
        <v>1</v>
      </c>
      <c r="D405" s="31">
        <v>0</v>
      </c>
      <c r="E405" s="31">
        <v>0</v>
      </c>
      <c r="F405" s="10">
        <f t="shared" si="29"/>
        <v>1</v>
      </c>
      <c r="G405" s="31">
        <v>0</v>
      </c>
      <c r="H405" s="31">
        <v>0</v>
      </c>
      <c r="I405" s="31">
        <v>0</v>
      </c>
      <c r="J405" s="31">
        <v>0</v>
      </c>
      <c r="K405" s="31">
        <v>1</v>
      </c>
      <c r="L405" s="371">
        <v>1</v>
      </c>
      <c r="M405" s="371">
        <v>0</v>
      </c>
      <c r="N405" s="371">
        <v>0</v>
      </c>
      <c r="O405" s="371">
        <v>0</v>
      </c>
      <c r="P405" s="371">
        <v>0</v>
      </c>
      <c r="Q405" s="371">
        <v>0</v>
      </c>
      <c r="R405" s="371">
        <v>0</v>
      </c>
      <c r="S405" s="371">
        <v>0</v>
      </c>
      <c r="T405" s="371">
        <v>0</v>
      </c>
      <c r="U405" s="371">
        <v>0</v>
      </c>
      <c r="V405" s="371">
        <v>0</v>
      </c>
      <c r="W405" s="7">
        <f t="shared" si="30"/>
        <v>1</v>
      </c>
      <c r="X405" s="352" t="str">
        <f t="shared" si="27"/>
        <v/>
      </c>
      <c r="Y405" s="352" t="str">
        <f t="shared" si="28"/>
        <v/>
      </c>
    </row>
    <row r="406" spans="2:25" ht="18.75" x14ac:dyDescent="0.3">
      <c r="B406" s="18">
        <v>274</v>
      </c>
      <c r="C406" s="31">
        <v>0</v>
      </c>
      <c r="D406" s="31">
        <v>0</v>
      </c>
      <c r="E406" s="31">
        <v>0</v>
      </c>
      <c r="F406" s="10">
        <f t="shared" si="29"/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71">
        <v>0</v>
      </c>
      <c r="M406" s="371">
        <v>0</v>
      </c>
      <c r="N406" s="371">
        <v>0</v>
      </c>
      <c r="O406" s="371">
        <v>0</v>
      </c>
      <c r="P406" s="371">
        <v>0</v>
      </c>
      <c r="Q406" s="371">
        <v>0</v>
      </c>
      <c r="R406" s="371">
        <v>0</v>
      </c>
      <c r="S406" s="371">
        <v>0</v>
      </c>
      <c r="T406" s="371">
        <v>0</v>
      </c>
      <c r="U406" s="371">
        <v>0</v>
      </c>
      <c r="V406" s="371">
        <v>0</v>
      </c>
      <c r="W406" s="7">
        <f t="shared" si="30"/>
        <v>0</v>
      </c>
      <c r="X406" s="352" t="str">
        <f t="shared" si="27"/>
        <v/>
      </c>
      <c r="Y406" s="352" t="str">
        <f t="shared" si="28"/>
        <v/>
      </c>
    </row>
    <row r="407" spans="2:25" ht="18.75" x14ac:dyDescent="0.3">
      <c r="B407" s="18">
        <v>275</v>
      </c>
      <c r="C407" s="31">
        <v>0</v>
      </c>
      <c r="D407" s="31">
        <v>0</v>
      </c>
      <c r="E407" s="31">
        <v>0</v>
      </c>
      <c r="F407" s="10">
        <f t="shared" si="29"/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71">
        <v>0</v>
      </c>
      <c r="M407" s="371">
        <v>0</v>
      </c>
      <c r="N407" s="371">
        <v>0</v>
      </c>
      <c r="O407" s="371">
        <v>0</v>
      </c>
      <c r="P407" s="371">
        <v>0</v>
      </c>
      <c r="Q407" s="371">
        <v>0</v>
      </c>
      <c r="R407" s="371">
        <v>0</v>
      </c>
      <c r="S407" s="371">
        <v>0</v>
      </c>
      <c r="T407" s="371">
        <v>0</v>
      </c>
      <c r="U407" s="371">
        <v>0</v>
      </c>
      <c r="V407" s="371">
        <v>0</v>
      </c>
      <c r="W407" s="7">
        <f t="shared" si="30"/>
        <v>0</v>
      </c>
      <c r="X407" s="352" t="str">
        <f t="shared" si="27"/>
        <v/>
      </c>
      <c r="Y407" s="352" t="str">
        <f t="shared" si="28"/>
        <v/>
      </c>
    </row>
    <row r="408" spans="2:25" ht="18.75" x14ac:dyDescent="0.3">
      <c r="B408" s="18" t="s">
        <v>124</v>
      </c>
      <c r="C408" s="31">
        <v>0</v>
      </c>
      <c r="D408" s="31">
        <v>0</v>
      </c>
      <c r="E408" s="31">
        <v>0</v>
      </c>
      <c r="F408" s="10">
        <f t="shared" si="29"/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71">
        <v>0</v>
      </c>
      <c r="M408" s="371">
        <v>0</v>
      </c>
      <c r="N408" s="371">
        <v>0</v>
      </c>
      <c r="O408" s="371">
        <v>0</v>
      </c>
      <c r="P408" s="371">
        <v>0</v>
      </c>
      <c r="Q408" s="371">
        <v>0</v>
      </c>
      <c r="R408" s="371">
        <v>0</v>
      </c>
      <c r="S408" s="371">
        <v>0</v>
      </c>
      <c r="T408" s="371">
        <v>0</v>
      </c>
      <c r="U408" s="371">
        <v>0</v>
      </c>
      <c r="V408" s="371">
        <v>0</v>
      </c>
      <c r="W408" s="7">
        <f t="shared" si="30"/>
        <v>0</v>
      </c>
      <c r="X408" s="352" t="str">
        <f t="shared" si="27"/>
        <v/>
      </c>
      <c r="Y408" s="352" t="str">
        <f t="shared" si="28"/>
        <v/>
      </c>
    </row>
    <row r="409" spans="2:25" ht="18.75" x14ac:dyDescent="0.3">
      <c r="B409" s="18">
        <v>277</v>
      </c>
      <c r="C409" s="31">
        <v>0</v>
      </c>
      <c r="D409" s="31">
        <v>0</v>
      </c>
      <c r="E409" s="31">
        <v>0</v>
      </c>
      <c r="F409" s="10">
        <f t="shared" si="29"/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0</v>
      </c>
      <c r="S409" s="371">
        <v>0</v>
      </c>
      <c r="T409" s="371">
        <v>0</v>
      </c>
      <c r="U409" s="371">
        <v>0</v>
      </c>
      <c r="V409" s="371">
        <v>0</v>
      </c>
      <c r="W409" s="7">
        <f t="shared" si="30"/>
        <v>0</v>
      </c>
      <c r="X409" s="352" t="str">
        <f t="shared" si="27"/>
        <v/>
      </c>
      <c r="Y409" s="352" t="str">
        <f t="shared" si="28"/>
        <v/>
      </c>
    </row>
    <row r="410" spans="2:25" ht="18.75" x14ac:dyDescent="0.3">
      <c r="B410" s="18" t="s">
        <v>575</v>
      </c>
      <c r="C410" s="31">
        <v>0</v>
      </c>
      <c r="D410" s="31">
        <v>0</v>
      </c>
      <c r="E410" s="31">
        <v>0</v>
      </c>
      <c r="F410" s="10">
        <f t="shared" si="29"/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71">
        <v>0</v>
      </c>
      <c r="M410" s="371">
        <v>0</v>
      </c>
      <c r="N410" s="371">
        <v>0</v>
      </c>
      <c r="O410" s="371">
        <v>0</v>
      </c>
      <c r="P410" s="371">
        <v>0</v>
      </c>
      <c r="Q410" s="371">
        <v>0</v>
      </c>
      <c r="R410" s="371">
        <v>0</v>
      </c>
      <c r="S410" s="371">
        <v>0</v>
      </c>
      <c r="T410" s="371">
        <v>0</v>
      </c>
      <c r="U410" s="371">
        <v>0</v>
      </c>
      <c r="V410" s="371">
        <v>0</v>
      </c>
      <c r="W410" s="7">
        <f t="shared" si="30"/>
        <v>0</v>
      </c>
      <c r="X410" s="352" t="str">
        <f t="shared" si="27"/>
        <v/>
      </c>
      <c r="Y410" s="352" t="str">
        <f t="shared" si="28"/>
        <v/>
      </c>
    </row>
    <row r="411" spans="2:25" ht="18.75" x14ac:dyDescent="0.3">
      <c r="B411" s="18">
        <v>280</v>
      </c>
      <c r="C411" s="31">
        <v>0</v>
      </c>
      <c r="D411" s="31">
        <v>0</v>
      </c>
      <c r="E411" s="31">
        <v>0</v>
      </c>
      <c r="F411" s="10">
        <f t="shared" si="29"/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71">
        <v>0</v>
      </c>
      <c r="M411" s="371">
        <v>0</v>
      </c>
      <c r="N411" s="371">
        <v>0</v>
      </c>
      <c r="O411" s="371">
        <v>0</v>
      </c>
      <c r="P411" s="371">
        <v>0</v>
      </c>
      <c r="Q411" s="371">
        <v>0</v>
      </c>
      <c r="R411" s="371">
        <v>0</v>
      </c>
      <c r="S411" s="371">
        <v>0</v>
      </c>
      <c r="T411" s="371">
        <v>0</v>
      </c>
      <c r="U411" s="371">
        <v>0</v>
      </c>
      <c r="V411" s="371">
        <v>0</v>
      </c>
      <c r="W411" s="7">
        <f t="shared" si="30"/>
        <v>0</v>
      </c>
      <c r="X411" s="352" t="str">
        <f t="shared" si="27"/>
        <v/>
      </c>
      <c r="Y411" s="352" t="str">
        <f t="shared" si="28"/>
        <v/>
      </c>
    </row>
    <row r="412" spans="2:25" ht="18.75" x14ac:dyDescent="0.3">
      <c r="B412" s="18" t="s">
        <v>125</v>
      </c>
      <c r="C412" s="31">
        <v>0</v>
      </c>
      <c r="D412" s="31">
        <v>0</v>
      </c>
      <c r="E412" s="31">
        <v>0</v>
      </c>
      <c r="F412" s="10">
        <f t="shared" si="29"/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71">
        <v>0</v>
      </c>
      <c r="M412" s="371">
        <v>0</v>
      </c>
      <c r="N412" s="371">
        <v>0</v>
      </c>
      <c r="O412" s="371">
        <v>0</v>
      </c>
      <c r="P412" s="371">
        <v>0</v>
      </c>
      <c r="Q412" s="371">
        <v>0</v>
      </c>
      <c r="R412" s="371">
        <v>0</v>
      </c>
      <c r="S412" s="371">
        <v>0</v>
      </c>
      <c r="T412" s="371">
        <v>0</v>
      </c>
      <c r="U412" s="371">
        <v>0</v>
      </c>
      <c r="V412" s="371">
        <v>0</v>
      </c>
      <c r="W412" s="7">
        <f t="shared" si="30"/>
        <v>0</v>
      </c>
      <c r="X412" s="352" t="str">
        <f t="shared" si="27"/>
        <v/>
      </c>
      <c r="Y412" s="352" t="str">
        <f t="shared" si="28"/>
        <v/>
      </c>
    </row>
    <row r="413" spans="2:25" ht="18.75" x14ac:dyDescent="0.3">
      <c r="B413" s="18" t="s">
        <v>126</v>
      </c>
      <c r="C413" s="31">
        <v>0</v>
      </c>
      <c r="D413" s="31">
        <v>0</v>
      </c>
      <c r="E413" s="31">
        <v>0</v>
      </c>
      <c r="F413" s="10">
        <f t="shared" si="29"/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71">
        <v>0</v>
      </c>
      <c r="M413" s="371">
        <v>0</v>
      </c>
      <c r="N413" s="371">
        <v>0</v>
      </c>
      <c r="O413" s="371">
        <v>0</v>
      </c>
      <c r="P413" s="371">
        <v>0</v>
      </c>
      <c r="Q413" s="371">
        <v>0</v>
      </c>
      <c r="R413" s="371">
        <v>0</v>
      </c>
      <c r="S413" s="371">
        <v>0</v>
      </c>
      <c r="T413" s="371">
        <v>0</v>
      </c>
      <c r="U413" s="371">
        <v>0</v>
      </c>
      <c r="V413" s="371">
        <v>0</v>
      </c>
      <c r="W413" s="7">
        <f t="shared" si="30"/>
        <v>0</v>
      </c>
      <c r="X413" s="352" t="str">
        <f t="shared" si="27"/>
        <v/>
      </c>
      <c r="Y413" s="352" t="str">
        <f t="shared" si="28"/>
        <v/>
      </c>
    </row>
    <row r="414" spans="2:25" ht="18.75" x14ac:dyDescent="0.3">
      <c r="B414" s="18" t="s">
        <v>127</v>
      </c>
      <c r="C414" s="31">
        <v>0</v>
      </c>
      <c r="D414" s="31">
        <v>0</v>
      </c>
      <c r="E414" s="31">
        <v>0</v>
      </c>
      <c r="F414" s="10">
        <f t="shared" si="29"/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71">
        <v>0</v>
      </c>
      <c r="M414" s="371">
        <v>0</v>
      </c>
      <c r="N414" s="371">
        <v>0</v>
      </c>
      <c r="O414" s="371">
        <v>0</v>
      </c>
      <c r="P414" s="371">
        <v>0</v>
      </c>
      <c r="Q414" s="371">
        <v>0</v>
      </c>
      <c r="R414" s="371">
        <v>0</v>
      </c>
      <c r="S414" s="371">
        <v>0</v>
      </c>
      <c r="T414" s="371">
        <v>0</v>
      </c>
      <c r="U414" s="371">
        <v>0</v>
      </c>
      <c r="V414" s="371">
        <v>0</v>
      </c>
      <c r="W414" s="7">
        <f t="shared" si="30"/>
        <v>0</v>
      </c>
      <c r="X414" s="352" t="str">
        <f t="shared" si="27"/>
        <v/>
      </c>
      <c r="Y414" s="352" t="str">
        <f t="shared" si="28"/>
        <v/>
      </c>
    </row>
    <row r="415" spans="2:25" ht="18.75" x14ac:dyDescent="0.3">
      <c r="B415" s="18" t="s">
        <v>576</v>
      </c>
      <c r="C415" s="31">
        <v>0</v>
      </c>
      <c r="D415" s="31">
        <v>0</v>
      </c>
      <c r="E415" s="31">
        <v>0</v>
      </c>
      <c r="F415" s="10">
        <f t="shared" si="29"/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71">
        <v>0</v>
      </c>
      <c r="M415" s="371">
        <v>0</v>
      </c>
      <c r="N415" s="371">
        <v>0</v>
      </c>
      <c r="O415" s="371">
        <v>0</v>
      </c>
      <c r="P415" s="371">
        <v>0</v>
      </c>
      <c r="Q415" s="371">
        <v>0</v>
      </c>
      <c r="R415" s="371">
        <v>0</v>
      </c>
      <c r="S415" s="371">
        <v>0</v>
      </c>
      <c r="T415" s="371">
        <v>0</v>
      </c>
      <c r="U415" s="371">
        <v>0</v>
      </c>
      <c r="V415" s="371">
        <v>0</v>
      </c>
      <c r="W415" s="7">
        <f t="shared" si="30"/>
        <v>0</v>
      </c>
      <c r="X415" s="352" t="str">
        <f t="shared" si="27"/>
        <v/>
      </c>
      <c r="Y415" s="352" t="str">
        <f t="shared" si="28"/>
        <v/>
      </c>
    </row>
    <row r="416" spans="2:25" ht="18.75" x14ac:dyDescent="0.3">
      <c r="B416" s="18" t="s">
        <v>700</v>
      </c>
      <c r="C416" s="31">
        <v>0</v>
      </c>
      <c r="D416" s="31">
        <v>0</v>
      </c>
      <c r="E416" s="31">
        <v>0</v>
      </c>
      <c r="F416" s="10">
        <f t="shared" si="29"/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71">
        <v>0</v>
      </c>
      <c r="M416" s="371">
        <v>0</v>
      </c>
      <c r="N416" s="371">
        <v>0</v>
      </c>
      <c r="O416" s="371">
        <v>0</v>
      </c>
      <c r="P416" s="371">
        <v>0</v>
      </c>
      <c r="Q416" s="371">
        <v>0</v>
      </c>
      <c r="R416" s="371">
        <v>0</v>
      </c>
      <c r="S416" s="371">
        <v>0</v>
      </c>
      <c r="T416" s="371">
        <v>0</v>
      </c>
      <c r="U416" s="371">
        <v>0</v>
      </c>
      <c r="V416" s="371">
        <v>0</v>
      </c>
      <c r="W416" s="7">
        <f t="shared" si="30"/>
        <v>0</v>
      </c>
      <c r="X416" s="352" t="str">
        <f t="shared" si="27"/>
        <v/>
      </c>
      <c r="Y416" s="352" t="str">
        <f t="shared" si="28"/>
        <v/>
      </c>
    </row>
    <row r="417" spans="2:25" ht="18.75" x14ac:dyDescent="0.3">
      <c r="B417" s="18">
        <v>297</v>
      </c>
      <c r="C417" s="31">
        <v>0</v>
      </c>
      <c r="D417" s="31">
        <v>0</v>
      </c>
      <c r="E417" s="31">
        <v>0</v>
      </c>
      <c r="F417" s="10">
        <f t="shared" si="29"/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7">
        <f t="shared" si="30"/>
        <v>0</v>
      </c>
      <c r="X417" s="352" t="str">
        <f t="shared" si="27"/>
        <v/>
      </c>
      <c r="Y417" s="352" t="str">
        <f t="shared" si="28"/>
        <v/>
      </c>
    </row>
    <row r="418" spans="2:25" ht="18.75" x14ac:dyDescent="0.3">
      <c r="B418" s="18" t="s">
        <v>701</v>
      </c>
      <c r="C418" s="31">
        <v>0</v>
      </c>
      <c r="D418" s="31">
        <v>0</v>
      </c>
      <c r="E418" s="31">
        <v>0</v>
      </c>
      <c r="F418" s="10">
        <f t="shared" si="29"/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71">
        <v>0</v>
      </c>
      <c r="M418" s="371">
        <v>0</v>
      </c>
      <c r="N418" s="371">
        <v>0</v>
      </c>
      <c r="O418" s="371">
        <v>0</v>
      </c>
      <c r="P418" s="371">
        <v>0</v>
      </c>
      <c r="Q418" s="371">
        <v>0</v>
      </c>
      <c r="R418" s="371">
        <v>0</v>
      </c>
      <c r="S418" s="371">
        <v>0</v>
      </c>
      <c r="T418" s="371">
        <v>0</v>
      </c>
      <c r="U418" s="371">
        <v>0</v>
      </c>
      <c r="V418" s="371">
        <v>0</v>
      </c>
      <c r="W418" s="7">
        <f t="shared" si="30"/>
        <v>0</v>
      </c>
      <c r="X418" s="352" t="str">
        <f t="shared" si="27"/>
        <v/>
      </c>
      <c r="Y418" s="352" t="str">
        <f t="shared" si="28"/>
        <v/>
      </c>
    </row>
    <row r="419" spans="2:25" ht="18.75" x14ac:dyDescent="0.3">
      <c r="B419" s="18" t="s">
        <v>702</v>
      </c>
      <c r="C419" s="31">
        <v>0</v>
      </c>
      <c r="D419" s="31">
        <v>0</v>
      </c>
      <c r="E419" s="31">
        <v>0</v>
      </c>
      <c r="F419" s="10">
        <f t="shared" si="29"/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71">
        <v>0</v>
      </c>
      <c r="M419" s="371">
        <v>0</v>
      </c>
      <c r="N419" s="371">
        <v>0</v>
      </c>
      <c r="O419" s="371">
        <v>0</v>
      </c>
      <c r="P419" s="371">
        <v>0</v>
      </c>
      <c r="Q419" s="371">
        <v>0</v>
      </c>
      <c r="R419" s="371">
        <v>0</v>
      </c>
      <c r="S419" s="371">
        <v>0</v>
      </c>
      <c r="T419" s="371">
        <v>0</v>
      </c>
      <c r="U419" s="371">
        <v>0</v>
      </c>
      <c r="V419" s="371">
        <v>0</v>
      </c>
      <c r="W419" s="7">
        <f t="shared" si="30"/>
        <v>0</v>
      </c>
      <c r="X419" s="352" t="str">
        <f t="shared" si="27"/>
        <v/>
      </c>
      <c r="Y419" s="352" t="str">
        <f t="shared" si="28"/>
        <v/>
      </c>
    </row>
    <row r="420" spans="2:25" ht="18.75" x14ac:dyDescent="0.3">
      <c r="B420" s="18" t="s">
        <v>129</v>
      </c>
      <c r="C420" s="31">
        <v>0</v>
      </c>
      <c r="D420" s="31">
        <v>0</v>
      </c>
      <c r="E420" s="31">
        <v>0</v>
      </c>
      <c r="F420" s="10">
        <f t="shared" si="29"/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71">
        <v>0</v>
      </c>
      <c r="M420" s="371">
        <v>0</v>
      </c>
      <c r="N420" s="371">
        <v>0</v>
      </c>
      <c r="O420" s="371">
        <v>0</v>
      </c>
      <c r="P420" s="371">
        <v>0</v>
      </c>
      <c r="Q420" s="371">
        <v>0</v>
      </c>
      <c r="R420" s="371">
        <v>0</v>
      </c>
      <c r="S420" s="371">
        <v>0</v>
      </c>
      <c r="T420" s="371">
        <v>0</v>
      </c>
      <c r="U420" s="371">
        <v>0</v>
      </c>
      <c r="V420" s="371">
        <v>0</v>
      </c>
      <c r="W420" s="7">
        <f t="shared" si="30"/>
        <v>0</v>
      </c>
      <c r="X420" s="352" t="str">
        <f t="shared" si="27"/>
        <v/>
      </c>
      <c r="Y420" s="352" t="str">
        <f t="shared" si="28"/>
        <v/>
      </c>
    </row>
    <row r="421" spans="2:25" ht="18.75" x14ac:dyDescent="0.3">
      <c r="B421" s="18" t="s">
        <v>130</v>
      </c>
      <c r="C421" s="31">
        <v>0</v>
      </c>
      <c r="D421" s="31">
        <v>0</v>
      </c>
      <c r="E421" s="31">
        <v>0</v>
      </c>
      <c r="F421" s="10">
        <f t="shared" si="29"/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71">
        <v>0</v>
      </c>
      <c r="M421" s="371">
        <v>0</v>
      </c>
      <c r="N421" s="371">
        <v>0</v>
      </c>
      <c r="O421" s="371">
        <v>0</v>
      </c>
      <c r="P421" s="371">
        <v>0</v>
      </c>
      <c r="Q421" s="371">
        <v>0</v>
      </c>
      <c r="R421" s="371">
        <v>0</v>
      </c>
      <c r="S421" s="371">
        <v>0</v>
      </c>
      <c r="T421" s="371">
        <v>0</v>
      </c>
      <c r="U421" s="371">
        <v>0</v>
      </c>
      <c r="V421" s="371">
        <v>0</v>
      </c>
      <c r="W421" s="7">
        <f t="shared" si="30"/>
        <v>0</v>
      </c>
      <c r="X421" s="352" t="str">
        <f t="shared" si="27"/>
        <v/>
      </c>
      <c r="Y421" s="352" t="str">
        <f t="shared" si="28"/>
        <v/>
      </c>
    </row>
    <row r="422" spans="2:25" ht="18.75" x14ac:dyDescent="0.3">
      <c r="B422" s="18" t="s">
        <v>131</v>
      </c>
      <c r="C422" s="31">
        <v>0</v>
      </c>
      <c r="D422" s="31">
        <v>0</v>
      </c>
      <c r="E422" s="31">
        <v>0</v>
      </c>
      <c r="F422" s="10">
        <f t="shared" si="29"/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71">
        <v>0</v>
      </c>
      <c r="M422" s="371">
        <v>0</v>
      </c>
      <c r="N422" s="371">
        <v>0</v>
      </c>
      <c r="O422" s="371">
        <v>0</v>
      </c>
      <c r="P422" s="371">
        <v>0</v>
      </c>
      <c r="Q422" s="371">
        <v>0</v>
      </c>
      <c r="R422" s="371">
        <v>0</v>
      </c>
      <c r="S422" s="371">
        <v>0</v>
      </c>
      <c r="T422" s="371">
        <v>0</v>
      </c>
      <c r="U422" s="371">
        <v>0</v>
      </c>
      <c r="V422" s="371">
        <v>0</v>
      </c>
      <c r="W422" s="7">
        <f t="shared" si="30"/>
        <v>0</v>
      </c>
      <c r="X422" s="352" t="str">
        <f t="shared" si="27"/>
        <v/>
      </c>
      <c r="Y422" s="352" t="str">
        <f t="shared" si="28"/>
        <v/>
      </c>
    </row>
    <row r="423" spans="2:25" ht="18.75" x14ac:dyDescent="0.3">
      <c r="B423" s="18">
        <v>310</v>
      </c>
      <c r="C423" s="31">
        <v>0</v>
      </c>
      <c r="D423" s="31">
        <v>0</v>
      </c>
      <c r="E423" s="31">
        <v>0</v>
      </c>
      <c r="F423" s="10">
        <f t="shared" si="29"/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71">
        <v>0</v>
      </c>
      <c r="M423" s="371">
        <v>0</v>
      </c>
      <c r="N423" s="371">
        <v>0</v>
      </c>
      <c r="O423" s="371">
        <v>0</v>
      </c>
      <c r="P423" s="371">
        <v>0</v>
      </c>
      <c r="Q423" s="371">
        <v>0</v>
      </c>
      <c r="R423" s="371">
        <v>0</v>
      </c>
      <c r="S423" s="371">
        <v>0</v>
      </c>
      <c r="T423" s="371">
        <v>0</v>
      </c>
      <c r="U423" s="371">
        <v>0</v>
      </c>
      <c r="V423" s="371">
        <v>0</v>
      </c>
      <c r="W423" s="7">
        <f t="shared" si="30"/>
        <v>0</v>
      </c>
      <c r="X423" s="352" t="str">
        <f t="shared" si="27"/>
        <v/>
      </c>
      <c r="Y423" s="352" t="str">
        <f t="shared" si="28"/>
        <v/>
      </c>
    </row>
    <row r="424" spans="2:25" ht="18.75" x14ac:dyDescent="0.3">
      <c r="B424" s="18" t="s">
        <v>703</v>
      </c>
      <c r="C424" s="31">
        <v>0</v>
      </c>
      <c r="D424" s="31">
        <v>0</v>
      </c>
      <c r="E424" s="31">
        <v>0</v>
      </c>
      <c r="F424" s="10">
        <f t="shared" si="29"/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71">
        <v>0</v>
      </c>
      <c r="M424" s="371">
        <v>0</v>
      </c>
      <c r="N424" s="371">
        <v>0</v>
      </c>
      <c r="O424" s="371">
        <v>0</v>
      </c>
      <c r="P424" s="371">
        <v>0</v>
      </c>
      <c r="Q424" s="371">
        <v>0</v>
      </c>
      <c r="R424" s="371">
        <v>0</v>
      </c>
      <c r="S424" s="371">
        <v>0</v>
      </c>
      <c r="T424" s="371">
        <v>0</v>
      </c>
      <c r="U424" s="371">
        <v>0</v>
      </c>
      <c r="V424" s="371">
        <v>0</v>
      </c>
      <c r="W424" s="7">
        <f t="shared" si="30"/>
        <v>0</v>
      </c>
      <c r="X424" s="352" t="str">
        <f t="shared" si="27"/>
        <v/>
      </c>
      <c r="Y424" s="352" t="str">
        <f t="shared" si="28"/>
        <v/>
      </c>
    </row>
    <row r="425" spans="2:25" ht="18.75" x14ac:dyDescent="0.3">
      <c r="B425" s="18">
        <v>318</v>
      </c>
      <c r="C425" s="31">
        <v>0</v>
      </c>
      <c r="D425" s="31">
        <v>0</v>
      </c>
      <c r="E425" s="31">
        <v>0</v>
      </c>
      <c r="F425" s="10">
        <f t="shared" si="29"/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71">
        <v>0</v>
      </c>
      <c r="M425" s="371">
        <v>0</v>
      </c>
      <c r="N425" s="371">
        <v>0</v>
      </c>
      <c r="O425" s="371">
        <v>0</v>
      </c>
      <c r="P425" s="371">
        <v>0</v>
      </c>
      <c r="Q425" s="371">
        <v>0</v>
      </c>
      <c r="R425" s="371">
        <v>0</v>
      </c>
      <c r="S425" s="371">
        <v>0</v>
      </c>
      <c r="T425" s="371">
        <v>0</v>
      </c>
      <c r="U425" s="371">
        <v>0</v>
      </c>
      <c r="V425" s="371">
        <v>0</v>
      </c>
      <c r="W425" s="7">
        <f t="shared" si="30"/>
        <v>0</v>
      </c>
      <c r="X425" s="352" t="str">
        <f t="shared" si="27"/>
        <v/>
      </c>
      <c r="Y425" s="352" t="str">
        <f t="shared" si="28"/>
        <v/>
      </c>
    </row>
    <row r="426" spans="2:25" ht="18.75" x14ac:dyDescent="0.3">
      <c r="B426" s="18">
        <v>320</v>
      </c>
      <c r="C426" s="31">
        <v>0</v>
      </c>
      <c r="D426" s="31">
        <v>0</v>
      </c>
      <c r="E426" s="31">
        <v>0</v>
      </c>
      <c r="F426" s="10">
        <f t="shared" si="29"/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71">
        <v>0</v>
      </c>
      <c r="M426" s="371">
        <v>0</v>
      </c>
      <c r="N426" s="371">
        <v>0</v>
      </c>
      <c r="O426" s="371">
        <v>0</v>
      </c>
      <c r="P426" s="371">
        <v>0</v>
      </c>
      <c r="Q426" s="371">
        <v>0</v>
      </c>
      <c r="R426" s="371">
        <v>0</v>
      </c>
      <c r="S426" s="371">
        <v>0</v>
      </c>
      <c r="T426" s="371">
        <v>0</v>
      </c>
      <c r="U426" s="371">
        <v>0</v>
      </c>
      <c r="V426" s="371">
        <v>0</v>
      </c>
      <c r="W426" s="7">
        <f t="shared" si="30"/>
        <v>0</v>
      </c>
    </row>
    <row r="427" spans="2:25" ht="18.75" x14ac:dyDescent="0.3">
      <c r="B427" s="18" t="s">
        <v>132</v>
      </c>
      <c r="C427" s="31">
        <v>0</v>
      </c>
      <c r="D427" s="31">
        <v>0</v>
      </c>
      <c r="E427" s="31">
        <v>0</v>
      </c>
      <c r="F427" s="10">
        <f t="shared" si="29"/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7">
        <f t="shared" si="30"/>
        <v>0</v>
      </c>
    </row>
    <row r="428" spans="2:25" ht="18.75" x14ac:dyDescent="0.3">
      <c r="B428" s="18">
        <v>321</v>
      </c>
      <c r="C428" s="31">
        <v>0</v>
      </c>
      <c r="D428" s="31">
        <v>0</v>
      </c>
      <c r="E428" s="31">
        <v>0</v>
      </c>
      <c r="F428" s="10">
        <f t="shared" si="29"/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71">
        <v>0</v>
      </c>
      <c r="M428" s="371">
        <v>0</v>
      </c>
      <c r="N428" s="371">
        <v>0</v>
      </c>
      <c r="O428" s="371">
        <v>0</v>
      </c>
      <c r="P428" s="371">
        <v>0</v>
      </c>
      <c r="Q428" s="371">
        <v>0</v>
      </c>
      <c r="R428" s="371">
        <v>0</v>
      </c>
      <c r="S428" s="371">
        <v>0</v>
      </c>
      <c r="T428" s="371">
        <v>0</v>
      </c>
      <c r="U428" s="371">
        <v>0</v>
      </c>
      <c r="V428" s="371">
        <v>0</v>
      </c>
      <c r="W428" s="7">
        <f t="shared" si="30"/>
        <v>0</v>
      </c>
    </row>
    <row r="429" spans="2:25" ht="18.75" x14ac:dyDescent="0.3">
      <c r="B429" s="18">
        <v>322</v>
      </c>
      <c r="C429" s="31">
        <v>0</v>
      </c>
      <c r="D429" s="31">
        <v>0</v>
      </c>
      <c r="E429" s="31">
        <v>0</v>
      </c>
      <c r="F429" s="10">
        <f t="shared" si="29"/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71">
        <v>0</v>
      </c>
      <c r="M429" s="371">
        <v>0</v>
      </c>
      <c r="N429" s="371">
        <v>0</v>
      </c>
      <c r="O429" s="371">
        <v>0</v>
      </c>
      <c r="P429" s="371">
        <v>0</v>
      </c>
      <c r="Q429" s="371">
        <v>0</v>
      </c>
      <c r="R429" s="371">
        <v>0</v>
      </c>
      <c r="S429" s="371">
        <v>0</v>
      </c>
      <c r="T429" s="371">
        <v>0</v>
      </c>
      <c r="U429" s="371">
        <v>0</v>
      </c>
      <c r="V429" s="371">
        <v>0</v>
      </c>
      <c r="W429" s="7">
        <f t="shared" si="30"/>
        <v>0</v>
      </c>
    </row>
    <row r="430" spans="2:25" ht="18.75" x14ac:dyDescent="0.3">
      <c r="B430" s="12" t="s">
        <v>101</v>
      </c>
      <c r="C430" s="31">
        <v>0</v>
      </c>
      <c r="D430" s="31">
        <v>0</v>
      </c>
      <c r="E430" s="31">
        <v>0</v>
      </c>
      <c r="F430" s="10">
        <f t="shared" si="29"/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71">
        <v>0</v>
      </c>
      <c r="M430" s="371">
        <v>0</v>
      </c>
      <c r="N430" s="371">
        <v>0</v>
      </c>
      <c r="O430" s="371">
        <v>0</v>
      </c>
      <c r="P430" s="371">
        <v>0</v>
      </c>
      <c r="Q430" s="371">
        <v>0</v>
      </c>
      <c r="R430" s="371">
        <v>0</v>
      </c>
      <c r="S430" s="371">
        <v>0</v>
      </c>
      <c r="T430" s="371">
        <v>0</v>
      </c>
      <c r="U430" s="371">
        <v>0</v>
      </c>
      <c r="V430" s="371">
        <v>0</v>
      </c>
      <c r="W430" s="7">
        <f t="shared" si="30"/>
        <v>0</v>
      </c>
    </row>
    <row r="431" spans="2:25" ht="18.75" x14ac:dyDescent="0.3">
      <c r="B431" s="12" t="s">
        <v>102</v>
      </c>
      <c r="C431" s="31">
        <v>0</v>
      </c>
      <c r="D431" s="31">
        <v>0</v>
      </c>
      <c r="E431" s="31">
        <v>0</v>
      </c>
      <c r="F431" s="10">
        <f t="shared" si="29"/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71">
        <v>0</v>
      </c>
      <c r="M431" s="371">
        <v>0</v>
      </c>
      <c r="N431" s="371">
        <v>0</v>
      </c>
      <c r="O431" s="371">
        <v>0</v>
      </c>
      <c r="P431" s="371">
        <v>0</v>
      </c>
      <c r="Q431" s="371">
        <v>0</v>
      </c>
      <c r="R431" s="371">
        <v>0</v>
      </c>
      <c r="S431" s="371">
        <v>0</v>
      </c>
      <c r="T431" s="371">
        <v>0</v>
      </c>
      <c r="U431" s="371">
        <v>0</v>
      </c>
      <c r="V431" s="371">
        <v>0</v>
      </c>
      <c r="W431" s="7">
        <f t="shared" si="30"/>
        <v>0</v>
      </c>
    </row>
    <row r="432" spans="2:25" ht="18.75" x14ac:dyDescent="0.3">
      <c r="B432" s="12" t="s">
        <v>103</v>
      </c>
      <c r="C432" s="31">
        <v>0</v>
      </c>
      <c r="D432" s="31">
        <v>0</v>
      </c>
      <c r="E432" s="31">
        <v>0</v>
      </c>
      <c r="F432" s="10">
        <f t="shared" si="29"/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71">
        <v>0</v>
      </c>
      <c r="M432" s="371">
        <v>0</v>
      </c>
      <c r="N432" s="371">
        <v>0</v>
      </c>
      <c r="O432" s="371">
        <v>0</v>
      </c>
      <c r="P432" s="371">
        <v>0</v>
      </c>
      <c r="Q432" s="371">
        <v>0</v>
      </c>
      <c r="R432" s="371">
        <v>0</v>
      </c>
      <c r="S432" s="371">
        <v>0</v>
      </c>
      <c r="T432" s="371">
        <v>0</v>
      </c>
      <c r="U432" s="371">
        <v>0</v>
      </c>
      <c r="V432" s="371">
        <v>0</v>
      </c>
      <c r="W432" s="7">
        <f t="shared" si="30"/>
        <v>0</v>
      </c>
    </row>
    <row r="433" spans="2:23" ht="18.75" x14ac:dyDescent="0.3">
      <c r="B433" s="12" t="s">
        <v>104</v>
      </c>
      <c r="C433" s="31">
        <v>0</v>
      </c>
      <c r="D433" s="31">
        <v>0</v>
      </c>
      <c r="E433" s="31">
        <v>0</v>
      </c>
      <c r="F433" s="10">
        <f t="shared" si="29"/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71">
        <v>0</v>
      </c>
      <c r="M433" s="371">
        <v>0</v>
      </c>
      <c r="N433" s="371">
        <v>0</v>
      </c>
      <c r="O433" s="371">
        <v>0</v>
      </c>
      <c r="P433" s="371">
        <v>0</v>
      </c>
      <c r="Q433" s="371">
        <v>0</v>
      </c>
      <c r="R433" s="371">
        <v>0</v>
      </c>
      <c r="S433" s="371">
        <v>0</v>
      </c>
      <c r="T433" s="371">
        <v>0</v>
      </c>
      <c r="U433" s="371">
        <v>0</v>
      </c>
      <c r="V433" s="371">
        <v>0</v>
      </c>
      <c r="W433" s="7">
        <f t="shared" si="30"/>
        <v>0</v>
      </c>
    </row>
    <row r="434" spans="2:23" ht="18.75" x14ac:dyDescent="0.3">
      <c r="B434" s="12" t="s">
        <v>105</v>
      </c>
      <c r="C434" s="31">
        <v>0</v>
      </c>
      <c r="D434" s="31">
        <v>0</v>
      </c>
      <c r="E434" s="31">
        <v>0</v>
      </c>
      <c r="F434" s="10">
        <f t="shared" si="29"/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71">
        <v>0</v>
      </c>
      <c r="M434" s="371">
        <v>0</v>
      </c>
      <c r="N434" s="371">
        <v>0</v>
      </c>
      <c r="O434" s="371">
        <v>0</v>
      </c>
      <c r="P434" s="371">
        <v>0</v>
      </c>
      <c r="Q434" s="371">
        <v>0</v>
      </c>
      <c r="R434" s="371">
        <v>0</v>
      </c>
      <c r="S434" s="371">
        <v>0</v>
      </c>
      <c r="T434" s="371">
        <v>0</v>
      </c>
      <c r="U434" s="371">
        <v>0</v>
      </c>
      <c r="V434" s="371">
        <v>0</v>
      </c>
      <c r="W434" s="7">
        <f t="shared" si="30"/>
        <v>0</v>
      </c>
    </row>
    <row r="435" spans="2:23" ht="18.75" x14ac:dyDescent="0.3">
      <c r="B435" s="12" t="s">
        <v>106</v>
      </c>
      <c r="C435" s="31">
        <v>0</v>
      </c>
      <c r="D435" s="31">
        <v>0</v>
      </c>
      <c r="E435" s="31">
        <v>0</v>
      </c>
      <c r="F435" s="10">
        <f t="shared" si="29"/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71">
        <v>0</v>
      </c>
      <c r="M435" s="371">
        <v>0</v>
      </c>
      <c r="N435" s="371">
        <v>0</v>
      </c>
      <c r="O435" s="371">
        <v>0</v>
      </c>
      <c r="P435" s="371">
        <v>0</v>
      </c>
      <c r="Q435" s="371">
        <v>0</v>
      </c>
      <c r="R435" s="371">
        <v>0</v>
      </c>
      <c r="S435" s="371">
        <v>0</v>
      </c>
      <c r="T435" s="371">
        <v>0</v>
      </c>
      <c r="U435" s="371">
        <v>0</v>
      </c>
      <c r="V435" s="371">
        <v>0</v>
      </c>
      <c r="W435" s="7">
        <f t="shared" si="30"/>
        <v>0</v>
      </c>
    </row>
    <row r="436" spans="2:23" ht="18.75" x14ac:dyDescent="0.3">
      <c r="B436" s="235" t="s">
        <v>463</v>
      </c>
      <c r="C436" s="31">
        <v>0</v>
      </c>
      <c r="D436" s="31">
        <v>0</v>
      </c>
      <c r="E436" s="31">
        <v>0</v>
      </c>
      <c r="F436" s="10">
        <f t="shared" si="29"/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71">
        <v>0</v>
      </c>
      <c r="M436" s="371">
        <v>0</v>
      </c>
      <c r="N436" s="371">
        <v>0</v>
      </c>
      <c r="O436" s="371">
        <v>0</v>
      </c>
      <c r="P436" s="371">
        <v>0</v>
      </c>
      <c r="Q436" s="371">
        <v>0</v>
      </c>
      <c r="R436" s="371">
        <v>0</v>
      </c>
      <c r="S436" s="371">
        <v>0</v>
      </c>
      <c r="T436" s="371">
        <v>0</v>
      </c>
      <c r="U436" s="371">
        <v>0</v>
      </c>
      <c r="V436" s="371">
        <v>0</v>
      </c>
      <c r="W436" s="7">
        <f t="shared" si="30"/>
        <v>0</v>
      </c>
    </row>
    <row r="437" spans="2:23" ht="18.75" x14ac:dyDescent="0.3">
      <c r="B437" s="14" t="s">
        <v>107</v>
      </c>
      <c r="C437" s="31">
        <v>0</v>
      </c>
      <c r="D437" s="31">
        <v>0</v>
      </c>
      <c r="E437" s="31">
        <v>0</v>
      </c>
      <c r="F437" s="10">
        <f t="shared" si="29"/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71">
        <v>0</v>
      </c>
      <c r="M437" s="371">
        <v>0</v>
      </c>
      <c r="N437" s="371">
        <v>0</v>
      </c>
      <c r="O437" s="371">
        <v>0</v>
      </c>
      <c r="P437" s="371">
        <v>0</v>
      </c>
      <c r="Q437" s="371">
        <v>0</v>
      </c>
      <c r="R437" s="371">
        <v>0</v>
      </c>
      <c r="S437" s="371">
        <v>0</v>
      </c>
      <c r="T437" s="371">
        <v>0</v>
      </c>
      <c r="U437" s="371">
        <v>0</v>
      </c>
      <c r="V437" s="371">
        <v>0</v>
      </c>
      <c r="W437" s="7">
        <f t="shared" si="30"/>
        <v>0</v>
      </c>
    </row>
    <row r="438" spans="2:23" ht="18.75" x14ac:dyDescent="0.3">
      <c r="B438" s="348" t="s">
        <v>133</v>
      </c>
      <c r="C438" s="373">
        <f>SUM(C325:C437)</f>
        <v>1</v>
      </c>
      <c r="D438" s="373">
        <f t="shared" ref="D438:W438" si="31">SUM(D325:D437)</f>
        <v>0</v>
      </c>
      <c r="E438" s="373">
        <f t="shared" si="31"/>
        <v>0</v>
      </c>
      <c r="F438" s="373">
        <f t="shared" si="31"/>
        <v>1</v>
      </c>
      <c r="G438" s="373">
        <f t="shared" si="31"/>
        <v>0</v>
      </c>
      <c r="H438" s="373">
        <f t="shared" si="31"/>
        <v>0</v>
      </c>
      <c r="I438" s="373">
        <f t="shared" si="31"/>
        <v>0</v>
      </c>
      <c r="J438" s="373">
        <f t="shared" si="31"/>
        <v>0</v>
      </c>
      <c r="K438" s="373">
        <f t="shared" si="31"/>
        <v>1</v>
      </c>
      <c r="L438" s="373">
        <f t="shared" si="31"/>
        <v>1</v>
      </c>
      <c r="M438" s="373">
        <f t="shared" si="31"/>
        <v>0</v>
      </c>
      <c r="N438" s="373">
        <f t="shared" si="31"/>
        <v>0</v>
      </c>
      <c r="O438" s="373">
        <f t="shared" si="31"/>
        <v>0</v>
      </c>
      <c r="P438" s="373">
        <f t="shared" si="31"/>
        <v>0</v>
      </c>
      <c r="Q438" s="373">
        <f t="shared" si="31"/>
        <v>0</v>
      </c>
      <c r="R438" s="373">
        <f t="shared" si="31"/>
        <v>0</v>
      </c>
      <c r="S438" s="373">
        <f t="shared" si="31"/>
        <v>0</v>
      </c>
      <c r="T438" s="373">
        <f t="shared" si="31"/>
        <v>0</v>
      </c>
      <c r="U438" s="373">
        <f t="shared" si="31"/>
        <v>0</v>
      </c>
      <c r="V438" s="373">
        <f t="shared" si="31"/>
        <v>0</v>
      </c>
      <c r="W438" s="373">
        <f t="shared" si="31"/>
        <v>1</v>
      </c>
    </row>
    <row r="439" spans="2:23" ht="18.75" x14ac:dyDescent="0.3">
      <c r="B439" s="350" t="s">
        <v>134</v>
      </c>
      <c r="C439" s="374">
        <f>C438+C323</f>
        <v>6</v>
      </c>
      <c r="D439" s="374">
        <f t="shared" ref="D439:W439" si="32">D438+D323</f>
        <v>0</v>
      </c>
      <c r="E439" s="374">
        <f t="shared" si="32"/>
        <v>0</v>
      </c>
      <c r="F439" s="374">
        <f t="shared" si="32"/>
        <v>6</v>
      </c>
      <c r="G439" s="374">
        <f t="shared" si="32"/>
        <v>0</v>
      </c>
      <c r="H439" s="374">
        <f t="shared" si="32"/>
        <v>0</v>
      </c>
      <c r="I439" s="374">
        <f t="shared" si="32"/>
        <v>0</v>
      </c>
      <c r="J439" s="374">
        <f t="shared" si="32"/>
        <v>0</v>
      </c>
      <c r="K439" s="374">
        <f t="shared" si="32"/>
        <v>6</v>
      </c>
      <c r="L439" s="374">
        <f t="shared" si="32"/>
        <v>1</v>
      </c>
      <c r="M439" s="374">
        <f t="shared" si="32"/>
        <v>3</v>
      </c>
      <c r="N439" s="374">
        <f t="shared" si="32"/>
        <v>1</v>
      </c>
      <c r="O439" s="374">
        <f t="shared" si="32"/>
        <v>0</v>
      </c>
      <c r="P439" s="374">
        <f t="shared" si="32"/>
        <v>0</v>
      </c>
      <c r="Q439" s="374">
        <f t="shared" si="32"/>
        <v>0</v>
      </c>
      <c r="R439" s="374">
        <f t="shared" si="32"/>
        <v>0</v>
      </c>
      <c r="S439" s="374">
        <f t="shared" si="32"/>
        <v>0</v>
      </c>
      <c r="T439" s="374">
        <f t="shared" si="32"/>
        <v>0</v>
      </c>
      <c r="U439" s="374">
        <f t="shared" si="32"/>
        <v>1</v>
      </c>
      <c r="V439" s="374">
        <f t="shared" si="32"/>
        <v>0</v>
      </c>
      <c r="W439" s="374">
        <f t="shared" si="32"/>
        <v>6</v>
      </c>
    </row>
    <row r="486" ht="30.75" customHeight="1" x14ac:dyDescent="0.25"/>
    <row r="487" ht="38.25" customHeight="1" x14ac:dyDescent="0.25"/>
  </sheetData>
  <mergeCells count="4">
    <mergeCell ref="L3:W3"/>
    <mergeCell ref="C2:K2"/>
    <mergeCell ref="B3:B4"/>
    <mergeCell ref="C3:K3"/>
  </mergeCells>
  <conditionalFormatting sqref="C6:W444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130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RowHeight="15" x14ac:dyDescent="0.25"/>
  <cols>
    <col min="2" max="2" width="15.5703125" customWidth="1"/>
    <col min="3" max="35" width="8.7109375" customWidth="1"/>
  </cols>
  <sheetData>
    <row r="2" spans="2:35" ht="21.75" thickBot="1" x14ac:dyDescent="0.4">
      <c r="B2" s="400" t="s">
        <v>725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2"/>
      <c r="N2" s="2"/>
      <c r="O2" s="2"/>
      <c r="P2" s="322" t="s">
        <v>623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27" customHeight="1" thickBot="1" x14ac:dyDescent="0.3">
      <c r="B3" s="383" t="s">
        <v>0</v>
      </c>
      <c r="C3" s="378" t="s">
        <v>1</v>
      </c>
      <c r="D3" s="379"/>
      <c r="E3" s="379"/>
      <c r="F3" s="379"/>
      <c r="G3" s="380"/>
      <c r="H3" s="378" t="s">
        <v>2</v>
      </c>
      <c r="I3" s="379"/>
      <c r="J3" s="379"/>
      <c r="K3" s="379"/>
      <c r="L3" s="379"/>
      <c r="M3" s="380"/>
      <c r="N3" s="3" t="s">
        <v>3</v>
      </c>
      <c r="O3" s="379"/>
      <c r="P3" s="379"/>
      <c r="Q3" s="379"/>
      <c r="R3" s="380"/>
      <c r="S3" s="378" t="s">
        <v>4</v>
      </c>
      <c r="T3" s="379"/>
      <c r="U3" s="379"/>
      <c r="V3" s="379"/>
      <c r="W3" s="379"/>
      <c r="X3" s="379"/>
      <c r="Y3" s="380"/>
      <c r="Z3" s="378" t="s">
        <v>5</v>
      </c>
      <c r="AA3" s="379"/>
      <c r="AB3" s="379"/>
      <c r="AC3" s="379"/>
      <c r="AD3" s="379"/>
      <c r="AE3" s="379"/>
      <c r="AF3" s="379"/>
      <c r="AG3" s="379"/>
      <c r="AH3" s="379"/>
      <c r="AI3" s="380"/>
    </row>
    <row r="4" spans="2:35" ht="84.95" customHeight="1" thickBot="1" x14ac:dyDescent="0.3">
      <c r="B4" s="384"/>
      <c r="C4" s="191" t="s">
        <v>6</v>
      </c>
      <c r="D4" s="192" t="s">
        <v>7</v>
      </c>
      <c r="E4" s="192" t="s">
        <v>8</v>
      </c>
      <c r="F4" s="192" t="s">
        <v>9</v>
      </c>
      <c r="G4" s="193" t="s">
        <v>10</v>
      </c>
      <c r="H4" s="194" t="s">
        <v>11</v>
      </c>
      <c r="I4" s="194" t="s">
        <v>12</v>
      </c>
      <c r="J4" s="194" t="s">
        <v>13</v>
      </c>
      <c r="K4" s="194" t="s">
        <v>14</v>
      </c>
      <c r="L4" s="194" t="s">
        <v>15</v>
      </c>
      <c r="M4" s="195" t="s">
        <v>16</v>
      </c>
      <c r="N4" s="196" t="s">
        <v>17</v>
      </c>
      <c r="O4" s="198" t="s">
        <v>558</v>
      </c>
      <c r="P4" s="197" t="s">
        <v>18</v>
      </c>
      <c r="Q4" s="197" t="s">
        <v>416</v>
      </c>
      <c r="R4" s="197" t="s">
        <v>557</v>
      </c>
      <c r="S4" s="192" t="s">
        <v>19</v>
      </c>
      <c r="T4" s="192" t="s">
        <v>20</v>
      </c>
      <c r="U4" s="199" t="s">
        <v>21</v>
      </c>
      <c r="V4" s="192" t="s">
        <v>22</v>
      </c>
      <c r="W4" s="192" t="s">
        <v>23</v>
      </c>
      <c r="X4" s="200" t="s">
        <v>24</v>
      </c>
      <c r="Y4" s="196" t="s">
        <v>25</v>
      </c>
      <c r="Z4" s="201" t="s">
        <v>26</v>
      </c>
      <c r="AA4" s="201" t="s">
        <v>27</v>
      </c>
      <c r="AB4" s="201" t="s">
        <v>28</v>
      </c>
      <c r="AC4" s="201" t="s">
        <v>29</v>
      </c>
      <c r="AD4" s="201" t="s">
        <v>559</v>
      </c>
      <c r="AE4" s="201" t="s">
        <v>30</v>
      </c>
      <c r="AF4" s="201" t="s">
        <v>31</v>
      </c>
      <c r="AG4" s="201" t="s">
        <v>32</v>
      </c>
      <c r="AH4" s="201" t="s">
        <v>33</v>
      </c>
      <c r="AI4" s="202" t="s">
        <v>34</v>
      </c>
    </row>
    <row r="5" spans="2:35" ht="17.25" customHeight="1" thickBot="1" x14ac:dyDescent="0.3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335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335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</row>
    <row r="6" spans="2:35" ht="18.75" x14ac:dyDescent="0.3">
      <c r="B6" s="44" t="s">
        <v>167</v>
      </c>
      <c r="C6" s="6"/>
      <c r="D6" s="6"/>
      <c r="E6" s="6"/>
      <c r="F6" s="6"/>
      <c r="G6" s="7">
        <f>SUM(C6:F6)</f>
        <v>0</v>
      </c>
      <c r="H6" s="6"/>
      <c r="I6" s="6"/>
      <c r="J6" s="6"/>
      <c r="K6" s="6"/>
      <c r="L6" s="6"/>
      <c r="M6" s="10">
        <f>SUM(H6:L6)</f>
        <v>0</v>
      </c>
      <c r="N6" s="31">
        <f>G6-M6</f>
        <v>0</v>
      </c>
      <c r="O6" s="8"/>
      <c r="P6" s="8"/>
      <c r="Q6" s="8"/>
      <c r="R6" s="8"/>
      <c r="S6" s="6"/>
      <c r="T6" s="6"/>
      <c r="U6" s="9"/>
      <c r="V6" s="6"/>
      <c r="W6" s="6"/>
      <c r="X6" s="9"/>
      <c r="Y6" s="10">
        <f>SUM(U6+X6)</f>
        <v>0</v>
      </c>
      <c r="Z6" s="8"/>
      <c r="AA6" s="8"/>
      <c r="AB6" s="8"/>
      <c r="AC6" s="8"/>
      <c r="AD6" s="8"/>
      <c r="AE6" s="8"/>
      <c r="AF6" s="8"/>
      <c r="AG6" s="8"/>
      <c r="AH6" s="8"/>
      <c r="AI6" s="45">
        <f>SUM(Z6:AH6)</f>
        <v>0</v>
      </c>
    </row>
    <row r="7" spans="2:35" ht="18.75" x14ac:dyDescent="0.3">
      <c r="B7" s="46" t="s">
        <v>168</v>
      </c>
      <c r="C7" s="47"/>
      <c r="D7" s="13"/>
      <c r="E7" s="6"/>
      <c r="F7" s="6"/>
      <c r="G7" s="7">
        <f t="shared" ref="G7:G70" si="0">SUM(C7:F7)</f>
        <v>0</v>
      </c>
      <c r="H7" s="6"/>
      <c r="I7" s="6"/>
      <c r="J7" s="6"/>
      <c r="K7" s="6"/>
      <c r="L7" s="6"/>
      <c r="M7" s="10">
        <f t="shared" ref="M7:M70" si="1">SUM(H7:L7)</f>
        <v>0</v>
      </c>
      <c r="N7" s="31">
        <f t="shared" ref="N7:N70" si="2">G7-M7</f>
        <v>0</v>
      </c>
      <c r="O7" s="8"/>
      <c r="P7" s="8"/>
      <c r="Q7" s="8"/>
      <c r="R7" s="8"/>
      <c r="S7" s="31"/>
      <c r="T7" s="13"/>
      <c r="U7" s="9"/>
      <c r="V7" s="6"/>
      <c r="W7" s="6"/>
      <c r="X7" s="9"/>
      <c r="Y7" s="10">
        <f t="shared" ref="Y7:Y70" si="3">SUM(U7+X7)</f>
        <v>0</v>
      </c>
      <c r="Z7" s="8"/>
      <c r="AA7" s="8"/>
      <c r="AB7" s="8"/>
      <c r="AC7" s="8"/>
      <c r="AD7" s="8"/>
      <c r="AE7" s="8"/>
      <c r="AF7" s="8"/>
      <c r="AG7" s="8"/>
      <c r="AH7" s="8"/>
      <c r="AI7" s="48">
        <f t="shared" ref="AI7:AI71" si="4">SUM(Z7:AH7)</f>
        <v>0</v>
      </c>
    </row>
    <row r="8" spans="2:35" ht="21" x14ac:dyDescent="0.35">
      <c r="B8" s="46" t="s">
        <v>169</v>
      </c>
      <c r="C8" s="47"/>
      <c r="D8" s="49"/>
      <c r="E8" s="50"/>
      <c r="F8" s="13"/>
      <c r="G8" s="51">
        <f t="shared" si="0"/>
        <v>0</v>
      </c>
      <c r="H8" s="50"/>
      <c r="I8" s="6"/>
      <c r="J8" s="6"/>
      <c r="K8" s="6"/>
      <c r="L8" s="6"/>
      <c r="M8" s="10">
        <f t="shared" si="1"/>
        <v>0</v>
      </c>
      <c r="N8" s="31">
        <f t="shared" si="2"/>
        <v>0</v>
      </c>
      <c r="O8" s="8"/>
      <c r="P8" s="8"/>
      <c r="Q8" s="8"/>
      <c r="R8" s="8"/>
      <c r="S8" s="52"/>
      <c r="T8" s="13"/>
      <c r="U8" s="9"/>
      <c r="V8" s="6"/>
      <c r="W8" s="53"/>
      <c r="X8" s="9"/>
      <c r="Y8" s="10">
        <f t="shared" si="3"/>
        <v>0</v>
      </c>
      <c r="Z8" s="8"/>
      <c r="AA8" s="8"/>
      <c r="AB8" s="8"/>
      <c r="AC8" s="8"/>
      <c r="AD8" s="8"/>
      <c r="AE8" s="8"/>
      <c r="AF8" s="8"/>
      <c r="AG8" s="8"/>
      <c r="AH8" s="8"/>
      <c r="AI8" s="48">
        <f t="shared" si="4"/>
        <v>0</v>
      </c>
    </row>
    <row r="9" spans="2:35" ht="21" x14ac:dyDescent="0.35">
      <c r="B9" s="46">
        <v>21</v>
      </c>
      <c r="C9" s="6"/>
      <c r="D9" s="54"/>
      <c r="E9" s="50"/>
      <c r="F9" s="13"/>
      <c r="G9" s="51">
        <f t="shared" si="0"/>
        <v>0</v>
      </c>
      <c r="H9" s="50"/>
      <c r="I9" s="6"/>
      <c r="J9" s="6"/>
      <c r="K9" s="6"/>
      <c r="L9" s="6"/>
      <c r="M9" s="10">
        <f t="shared" si="1"/>
        <v>0</v>
      </c>
      <c r="N9" s="31">
        <f t="shared" si="2"/>
        <v>0</v>
      </c>
      <c r="O9" s="8"/>
      <c r="P9" s="8"/>
      <c r="Q9" s="8"/>
      <c r="R9" s="8"/>
      <c r="S9" s="52"/>
      <c r="T9" s="13"/>
      <c r="U9" s="9"/>
      <c r="V9" s="54"/>
      <c r="W9" s="50"/>
      <c r="X9" s="9"/>
      <c r="Y9" s="10">
        <f t="shared" si="3"/>
        <v>0</v>
      </c>
      <c r="Z9" s="8"/>
      <c r="AA9" s="8"/>
      <c r="AB9" s="8"/>
      <c r="AC9" s="8"/>
      <c r="AD9" s="8"/>
      <c r="AE9" s="8"/>
      <c r="AF9" s="8"/>
      <c r="AG9" s="8"/>
      <c r="AH9" s="8"/>
      <c r="AI9" s="48">
        <f t="shared" si="4"/>
        <v>0</v>
      </c>
    </row>
    <row r="10" spans="2:35" ht="18.75" x14ac:dyDescent="0.3">
      <c r="B10" s="46">
        <v>23</v>
      </c>
      <c r="C10" s="6"/>
      <c r="D10" s="54"/>
      <c r="E10" s="50"/>
      <c r="F10" s="13"/>
      <c r="G10" s="51">
        <f t="shared" si="0"/>
        <v>0</v>
      </c>
      <c r="H10" s="50"/>
      <c r="I10" s="6"/>
      <c r="J10" s="6"/>
      <c r="K10" s="6"/>
      <c r="L10" s="6"/>
      <c r="M10" s="10">
        <f t="shared" si="1"/>
        <v>0</v>
      </c>
      <c r="N10" s="31">
        <f t="shared" si="2"/>
        <v>0</v>
      </c>
      <c r="O10" s="8"/>
      <c r="P10" s="8"/>
      <c r="Q10" s="8"/>
      <c r="R10" s="8"/>
      <c r="S10" s="50"/>
      <c r="T10" s="13"/>
      <c r="U10" s="9"/>
      <c r="V10" s="54"/>
      <c r="W10" s="50"/>
      <c r="X10" s="9"/>
      <c r="Y10" s="10">
        <f t="shared" si="3"/>
        <v>0</v>
      </c>
      <c r="Z10" s="8"/>
      <c r="AA10" s="8"/>
      <c r="AB10" s="8"/>
      <c r="AC10" s="8"/>
      <c r="AD10" s="8"/>
      <c r="AE10" s="8"/>
      <c r="AF10" s="8"/>
      <c r="AG10" s="8"/>
      <c r="AH10" s="8"/>
      <c r="AI10" s="48">
        <f t="shared" si="4"/>
        <v>0</v>
      </c>
    </row>
    <row r="11" spans="2:35" ht="18.75" x14ac:dyDescent="0.3">
      <c r="B11" s="46">
        <v>24</v>
      </c>
      <c r="C11" s="6"/>
      <c r="D11" s="6"/>
      <c r="E11" s="6"/>
      <c r="F11" s="6"/>
      <c r="G11" s="7">
        <f t="shared" si="0"/>
        <v>0</v>
      </c>
      <c r="H11" s="6"/>
      <c r="I11" s="6"/>
      <c r="J11" s="6"/>
      <c r="K11" s="6"/>
      <c r="L11" s="6"/>
      <c r="M11" s="10">
        <f t="shared" si="1"/>
        <v>0</v>
      </c>
      <c r="N11" s="31">
        <f t="shared" si="2"/>
        <v>0</v>
      </c>
      <c r="O11" s="8"/>
      <c r="P11" s="8"/>
      <c r="Q11" s="8"/>
      <c r="R11" s="8"/>
      <c r="S11" s="31"/>
      <c r="T11" s="13"/>
      <c r="U11" s="9"/>
      <c r="V11" s="54"/>
      <c r="W11" s="50"/>
      <c r="X11" s="9"/>
      <c r="Y11" s="10">
        <f t="shared" si="3"/>
        <v>0</v>
      </c>
      <c r="Z11" s="8"/>
      <c r="AA11" s="8"/>
      <c r="AB11" s="8"/>
      <c r="AC11" s="8"/>
      <c r="AD11" s="8"/>
      <c r="AE11" s="8"/>
      <c r="AF11" s="8"/>
      <c r="AG11" s="8"/>
      <c r="AH11" s="8"/>
      <c r="AI11" s="48">
        <f t="shared" si="4"/>
        <v>0</v>
      </c>
    </row>
    <row r="12" spans="2:35" ht="18.75" x14ac:dyDescent="0.3">
      <c r="B12" s="46">
        <v>25</v>
      </c>
      <c r="C12" s="6"/>
      <c r="D12" s="6"/>
      <c r="E12" s="6"/>
      <c r="F12" s="6"/>
      <c r="G12" s="7">
        <f t="shared" si="0"/>
        <v>0</v>
      </c>
      <c r="H12" s="6"/>
      <c r="I12" s="6"/>
      <c r="J12" s="6"/>
      <c r="K12" s="6"/>
      <c r="L12" s="6"/>
      <c r="M12" s="10">
        <f t="shared" si="1"/>
        <v>0</v>
      </c>
      <c r="N12" s="31">
        <f t="shared" si="2"/>
        <v>0</v>
      </c>
      <c r="O12" s="8"/>
      <c r="P12" s="8"/>
      <c r="Q12" s="8"/>
      <c r="R12" s="8"/>
      <c r="S12" s="6"/>
      <c r="T12" s="6"/>
      <c r="U12" s="9"/>
      <c r="V12" s="54"/>
      <c r="W12" s="31"/>
      <c r="X12" s="9"/>
      <c r="Y12" s="10">
        <f t="shared" si="3"/>
        <v>0</v>
      </c>
      <c r="Z12" s="8"/>
      <c r="AA12" s="8"/>
      <c r="AB12" s="8"/>
      <c r="AC12" s="8"/>
      <c r="AD12" s="8"/>
      <c r="AE12" s="8"/>
      <c r="AF12" s="8"/>
      <c r="AG12" s="8"/>
      <c r="AH12" s="8"/>
      <c r="AI12" s="48">
        <f t="shared" si="4"/>
        <v>0</v>
      </c>
    </row>
    <row r="13" spans="2:35" ht="18.75" x14ac:dyDescent="0.3">
      <c r="B13" s="46">
        <v>26</v>
      </c>
      <c r="C13" s="6"/>
      <c r="D13" s="6"/>
      <c r="E13" s="6"/>
      <c r="F13" s="6"/>
      <c r="G13" s="7">
        <f t="shared" si="0"/>
        <v>0</v>
      </c>
      <c r="H13" s="6"/>
      <c r="I13" s="6"/>
      <c r="J13" s="6"/>
      <c r="K13" s="6"/>
      <c r="L13" s="6"/>
      <c r="M13" s="10">
        <f t="shared" si="1"/>
        <v>0</v>
      </c>
      <c r="N13" s="31">
        <f t="shared" si="2"/>
        <v>0</v>
      </c>
      <c r="O13" s="8"/>
      <c r="P13" s="8"/>
      <c r="Q13" s="8"/>
      <c r="R13" s="8"/>
      <c r="S13" s="6"/>
      <c r="T13" s="6"/>
      <c r="U13" s="9"/>
      <c r="V13" s="6"/>
      <c r="W13" s="6"/>
      <c r="X13" s="9"/>
      <c r="Y13" s="10">
        <f t="shared" si="3"/>
        <v>0</v>
      </c>
      <c r="Z13" s="8"/>
      <c r="AA13" s="8"/>
      <c r="AB13" s="8"/>
      <c r="AC13" s="8"/>
      <c r="AD13" s="8"/>
      <c r="AE13" s="8"/>
      <c r="AF13" s="8"/>
      <c r="AG13" s="8"/>
      <c r="AH13" s="8"/>
      <c r="AI13" s="48">
        <f t="shared" si="4"/>
        <v>0</v>
      </c>
    </row>
    <row r="14" spans="2:35" ht="18.75" x14ac:dyDescent="0.3">
      <c r="B14" s="46">
        <v>27</v>
      </c>
      <c r="C14" s="6"/>
      <c r="D14" s="6"/>
      <c r="E14" s="6"/>
      <c r="F14" s="6"/>
      <c r="G14" s="7">
        <f t="shared" si="0"/>
        <v>0</v>
      </c>
      <c r="H14" s="6"/>
      <c r="I14" s="6"/>
      <c r="J14" s="6"/>
      <c r="K14" s="6"/>
      <c r="L14" s="6"/>
      <c r="M14" s="10">
        <f t="shared" si="1"/>
        <v>0</v>
      </c>
      <c r="N14" s="31">
        <f t="shared" si="2"/>
        <v>0</v>
      </c>
      <c r="O14" s="8"/>
      <c r="P14" s="8"/>
      <c r="Q14" s="8"/>
      <c r="R14" s="8"/>
      <c r="S14" s="6"/>
      <c r="T14" s="6"/>
      <c r="U14" s="9"/>
      <c r="V14" s="6"/>
      <c r="W14" s="6"/>
      <c r="X14" s="9"/>
      <c r="Y14" s="10">
        <f t="shared" si="3"/>
        <v>0</v>
      </c>
      <c r="Z14" s="8"/>
      <c r="AA14" s="8"/>
      <c r="AB14" s="8"/>
      <c r="AC14" s="8"/>
      <c r="AD14" s="8"/>
      <c r="AE14" s="8"/>
      <c r="AF14" s="8"/>
      <c r="AG14" s="8"/>
      <c r="AH14" s="8"/>
      <c r="AI14" s="48">
        <f t="shared" si="4"/>
        <v>0</v>
      </c>
    </row>
    <row r="15" spans="2:35" ht="18.75" x14ac:dyDescent="0.3">
      <c r="B15" s="46">
        <v>28</v>
      </c>
      <c r="C15" s="6"/>
      <c r="D15" s="6"/>
      <c r="E15" s="6"/>
      <c r="F15" s="6"/>
      <c r="G15" s="7">
        <f t="shared" si="0"/>
        <v>0</v>
      </c>
      <c r="H15" s="6"/>
      <c r="I15" s="6"/>
      <c r="J15" s="6"/>
      <c r="K15" s="6"/>
      <c r="L15" s="6"/>
      <c r="M15" s="10">
        <f t="shared" si="1"/>
        <v>0</v>
      </c>
      <c r="N15" s="31">
        <f t="shared" si="2"/>
        <v>0</v>
      </c>
      <c r="O15" s="8"/>
      <c r="P15" s="8"/>
      <c r="Q15" s="8"/>
      <c r="R15" s="8"/>
      <c r="S15" s="6"/>
      <c r="T15" s="6"/>
      <c r="U15" s="9"/>
      <c r="V15" s="6"/>
      <c r="W15" s="6"/>
      <c r="X15" s="9"/>
      <c r="Y15" s="10">
        <f t="shared" si="3"/>
        <v>0</v>
      </c>
      <c r="Z15" s="8"/>
      <c r="AA15" s="8"/>
      <c r="AB15" s="8"/>
      <c r="AC15" s="8"/>
      <c r="AD15" s="8"/>
      <c r="AE15" s="8"/>
      <c r="AF15" s="8"/>
      <c r="AG15" s="8"/>
      <c r="AH15" s="8"/>
      <c r="AI15" s="48">
        <f t="shared" si="4"/>
        <v>0</v>
      </c>
    </row>
    <row r="16" spans="2:35" ht="18.75" x14ac:dyDescent="0.3">
      <c r="B16" s="46">
        <v>29</v>
      </c>
      <c r="C16" s="6"/>
      <c r="D16" s="6"/>
      <c r="E16" s="6"/>
      <c r="F16" s="6"/>
      <c r="G16" s="7">
        <f t="shared" si="0"/>
        <v>0</v>
      </c>
      <c r="H16" s="6"/>
      <c r="I16" s="6"/>
      <c r="J16" s="6"/>
      <c r="K16" s="6"/>
      <c r="L16" s="6"/>
      <c r="M16" s="10">
        <f t="shared" si="1"/>
        <v>0</v>
      </c>
      <c r="N16" s="31">
        <f t="shared" si="2"/>
        <v>0</v>
      </c>
      <c r="O16" s="8"/>
      <c r="P16" s="8"/>
      <c r="Q16" s="8"/>
      <c r="R16" s="8"/>
      <c r="S16" s="6"/>
      <c r="T16" s="6"/>
      <c r="U16" s="9"/>
      <c r="V16" s="6"/>
      <c r="W16" s="6"/>
      <c r="X16" s="9"/>
      <c r="Y16" s="10">
        <f t="shared" si="3"/>
        <v>0</v>
      </c>
      <c r="Z16" s="8"/>
      <c r="AA16" s="8"/>
      <c r="AB16" s="8"/>
      <c r="AC16" s="8"/>
      <c r="AD16" s="8"/>
      <c r="AE16" s="8"/>
      <c r="AF16" s="8"/>
      <c r="AG16" s="8"/>
      <c r="AH16" s="8"/>
      <c r="AI16" s="48">
        <f t="shared" si="4"/>
        <v>0</v>
      </c>
    </row>
    <row r="17" spans="2:35" ht="18.75" x14ac:dyDescent="0.3">
      <c r="B17" s="46">
        <v>30</v>
      </c>
      <c r="C17" s="6"/>
      <c r="D17" s="6"/>
      <c r="E17" s="6"/>
      <c r="F17" s="6"/>
      <c r="G17" s="7">
        <f t="shared" si="0"/>
        <v>0</v>
      </c>
      <c r="H17" s="6"/>
      <c r="I17" s="6"/>
      <c r="J17" s="6"/>
      <c r="K17" s="6"/>
      <c r="L17" s="6"/>
      <c r="M17" s="10">
        <f t="shared" si="1"/>
        <v>0</v>
      </c>
      <c r="N17" s="31">
        <f t="shared" si="2"/>
        <v>0</v>
      </c>
      <c r="O17" s="8"/>
      <c r="P17" s="8"/>
      <c r="Q17" s="8"/>
      <c r="R17" s="8"/>
      <c r="S17" s="6"/>
      <c r="T17" s="6"/>
      <c r="U17" s="9"/>
      <c r="V17" s="6"/>
      <c r="W17" s="6"/>
      <c r="X17" s="9"/>
      <c r="Y17" s="10">
        <f t="shared" si="3"/>
        <v>0</v>
      </c>
      <c r="Z17" s="8"/>
      <c r="AA17" s="8"/>
      <c r="AB17" s="8"/>
      <c r="AC17" s="8"/>
      <c r="AD17" s="8"/>
      <c r="AE17" s="8"/>
      <c r="AF17" s="8"/>
      <c r="AG17" s="8"/>
      <c r="AH17" s="8"/>
      <c r="AI17" s="48">
        <f t="shared" si="4"/>
        <v>0</v>
      </c>
    </row>
    <row r="18" spans="2:35" ht="18.75" x14ac:dyDescent="0.3">
      <c r="B18" s="46">
        <v>31</v>
      </c>
      <c r="C18" s="6"/>
      <c r="D18" s="6"/>
      <c r="E18" s="6"/>
      <c r="F18" s="6"/>
      <c r="G18" s="7">
        <f t="shared" si="0"/>
        <v>0</v>
      </c>
      <c r="H18" s="6"/>
      <c r="I18" s="6"/>
      <c r="J18" s="6"/>
      <c r="K18" s="6"/>
      <c r="L18" s="6"/>
      <c r="M18" s="10">
        <f t="shared" si="1"/>
        <v>0</v>
      </c>
      <c r="N18" s="31">
        <f t="shared" si="2"/>
        <v>0</v>
      </c>
      <c r="O18" s="8"/>
      <c r="P18" s="8"/>
      <c r="Q18" s="8"/>
      <c r="R18" s="8"/>
      <c r="S18" s="6"/>
      <c r="T18" s="6"/>
      <c r="U18" s="9"/>
      <c r="V18" s="6"/>
      <c r="W18" s="6"/>
      <c r="X18" s="9"/>
      <c r="Y18" s="10">
        <f t="shared" si="3"/>
        <v>0</v>
      </c>
      <c r="Z18" s="8"/>
      <c r="AA18" s="8"/>
      <c r="AB18" s="8"/>
      <c r="AC18" s="8"/>
      <c r="AD18" s="8"/>
      <c r="AE18" s="8"/>
      <c r="AF18" s="8"/>
      <c r="AG18" s="8"/>
      <c r="AH18" s="8"/>
      <c r="AI18" s="48">
        <f t="shared" si="4"/>
        <v>0</v>
      </c>
    </row>
    <row r="19" spans="2:35" ht="18.75" x14ac:dyDescent="0.3">
      <c r="B19" s="46">
        <v>32</v>
      </c>
      <c r="C19" s="6"/>
      <c r="D19" s="6"/>
      <c r="E19" s="6"/>
      <c r="F19" s="6"/>
      <c r="G19" s="7">
        <f t="shared" si="0"/>
        <v>0</v>
      </c>
      <c r="H19" s="6"/>
      <c r="I19" s="6"/>
      <c r="J19" s="6"/>
      <c r="K19" s="6"/>
      <c r="L19" s="6"/>
      <c r="M19" s="10">
        <f t="shared" si="1"/>
        <v>0</v>
      </c>
      <c r="N19" s="31">
        <f t="shared" si="2"/>
        <v>0</v>
      </c>
      <c r="O19" s="8"/>
      <c r="P19" s="8"/>
      <c r="Q19" s="8"/>
      <c r="R19" s="8"/>
      <c r="S19" s="6"/>
      <c r="T19" s="6"/>
      <c r="U19" s="9"/>
      <c r="V19" s="6"/>
      <c r="W19" s="6"/>
      <c r="X19" s="9"/>
      <c r="Y19" s="10">
        <f t="shared" si="3"/>
        <v>0</v>
      </c>
      <c r="Z19" s="8"/>
      <c r="AA19" s="8"/>
      <c r="AB19" s="8"/>
      <c r="AC19" s="8"/>
      <c r="AD19" s="8"/>
      <c r="AE19" s="8"/>
      <c r="AF19" s="8"/>
      <c r="AG19" s="8"/>
      <c r="AH19" s="8"/>
      <c r="AI19" s="48">
        <f t="shared" si="4"/>
        <v>0</v>
      </c>
    </row>
    <row r="20" spans="2:35" ht="18.75" x14ac:dyDescent="0.3">
      <c r="B20" s="46">
        <v>33</v>
      </c>
      <c r="C20" s="6"/>
      <c r="D20" s="6"/>
      <c r="E20" s="6"/>
      <c r="F20" s="6"/>
      <c r="G20" s="7">
        <f t="shared" si="0"/>
        <v>0</v>
      </c>
      <c r="H20" s="6"/>
      <c r="I20" s="6"/>
      <c r="J20" s="6"/>
      <c r="K20" s="6"/>
      <c r="L20" s="6"/>
      <c r="M20" s="10">
        <f t="shared" si="1"/>
        <v>0</v>
      </c>
      <c r="N20" s="31">
        <f t="shared" si="2"/>
        <v>0</v>
      </c>
      <c r="O20" s="8"/>
      <c r="P20" s="8"/>
      <c r="Q20" s="8"/>
      <c r="R20" s="8"/>
      <c r="S20" s="6"/>
      <c r="T20" s="6"/>
      <c r="U20" s="9"/>
      <c r="V20" s="6"/>
      <c r="W20" s="6"/>
      <c r="X20" s="9"/>
      <c r="Y20" s="10">
        <f t="shared" si="3"/>
        <v>0</v>
      </c>
      <c r="Z20" s="8"/>
      <c r="AA20" s="8"/>
      <c r="AB20" s="8"/>
      <c r="AC20" s="8"/>
      <c r="AD20" s="8"/>
      <c r="AE20" s="8"/>
      <c r="AF20" s="8"/>
      <c r="AG20" s="8"/>
      <c r="AH20" s="8"/>
      <c r="AI20" s="48">
        <f t="shared" si="4"/>
        <v>0</v>
      </c>
    </row>
    <row r="21" spans="2:35" ht="18.75" x14ac:dyDescent="0.3">
      <c r="B21" s="46">
        <v>34</v>
      </c>
      <c r="C21" s="6"/>
      <c r="D21" s="6"/>
      <c r="E21" s="6"/>
      <c r="F21" s="6"/>
      <c r="G21" s="7">
        <f t="shared" si="0"/>
        <v>0</v>
      </c>
      <c r="H21" s="6"/>
      <c r="I21" s="6"/>
      <c r="J21" s="6"/>
      <c r="K21" s="6"/>
      <c r="L21" s="6"/>
      <c r="M21" s="10">
        <f t="shared" si="1"/>
        <v>0</v>
      </c>
      <c r="N21" s="31">
        <f t="shared" si="2"/>
        <v>0</v>
      </c>
      <c r="O21" s="8"/>
      <c r="P21" s="8"/>
      <c r="Q21" s="8"/>
      <c r="R21" s="8"/>
      <c r="S21" s="6"/>
      <c r="T21" s="6"/>
      <c r="U21" s="9"/>
      <c r="V21" s="6"/>
      <c r="W21" s="6"/>
      <c r="X21" s="9"/>
      <c r="Y21" s="10">
        <f t="shared" si="3"/>
        <v>0</v>
      </c>
      <c r="Z21" s="8"/>
      <c r="AA21" s="8"/>
      <c r="AB21" s="8"/>
      <c r="AC21" s="8"/>
      <c r="AD21" s="8"/>
      <c r="AE21" s="8"/>
      <c r="AF21" s="8"/>
      <c r="AG21" s="8"/>
      <c r="AH21" s="8"/>
      <c r="AI21" s="48">
        <f t="shared" si="4"/>
        <v>0</v>
      </c>
    </row>
    <row r="22" spans="2:35" ht="18.75" x14ac:dyDescent="0.3">
      <c r="B22" s="46" t="s">
        <v>170</v>
      </c>
      <c r="C22" s="6"/>
      <c r="D22" s="6"/>
      <c r="E22" s="6"/>
      <c r="F22" s="6"/>
      <c r="G22" s="7">
        <f t="shared" si="0"/>
        <v>0</v>
      </c>
      <c r="H22" s="6"/>
      <c r="I22" s="6"/>
      <c r="J22" s="6"/>
      <c r="K22" s="6"/>
      <c r="L22" s="6"/>
      <c r="M22" s="10">
        <f t="shared" si="1"/>
        <v>0</v>
      </c>
      <c r="N22" s="31">
        <f t="shared" si="2"/>
        <v>0</v>
      </c>
      <c r="O22" s="8"/>
      <c r="P22" s="8"/>
      <c r="Q22" s="8"/>
      <c r="R22" s="8"/>
      <c r="S22" s="6"/>
      <c r="T22" s="6"/>
      <c r="U22" s="9"/>
      <c r="V22" s="6"/>
      <c r="W22" s="6"/>
      <c r="X22" s="9"/>
      <c r="Y22" s="10">
        <f t="shared" si="3"/>
        <v>0</v>
      </c>
      <c r="Z22" s="8"/>
      <c r="AA22" s="8"/>
      <c r="AB22" s="8"/>
      <c r="AC22" s="8"/>
      <c r="AD22" s="8"/>
      <c r="AE22" s="8"/>
      <c r="AF22" s="8"/>
      <c r="AG22" s="8"/>
      <c r="AH22" s="8"/>
      <c r="AI22" s="48">
        <f t="shared" si="4"/>
        <v>0</v>
      </c>
    </row>
    <row r="23" spans="2:35" ht="18.75" x14ac:dyDescent="0.3">
      <c r="B23" s="46" t="s">
        <v>171</v>
      </c>
      <c r="C23" s="6"/>
      <c r="D23" s="6"/>
      <c r="E23" s="6"/>
      <c r="F23" s="6"/>
      <c r="G23" s="7">
        <f t="shared" si="0"/>
        <v>0</v>
      </c>
      <c r="H23" s="6"/>
      <c r="I23" s="6"/>
      <c r="J23" s="6"/>
      <c r="K23" s="6"/>
      <c r="L23" s="6"/>
      <c r="M23" s="10">
        <f t="shared" si="1"/>
        <v>0</v>
      </c>
      <c r="N23" s="31">
        <f t="shared" si="2"/>
        <v>0</v>
      </c>
      <c r="O23" s="8"/>
      <c r="P23" s="8"/>
      <c r="Q23" s="8"/>
      <c r="R23" s="8"/>
      <c r="S23" s="6"/>
      <c r="T23" s="6"/>
      <c r="U23" s="9"/>
      <c r="V23" s="6"/>
      <c r="W23" s="6"/>
      <c r="X23" s="9"/>
      <c r="Y23" s="10">
        <f t="shared" si="3"/>
        <v>0</v>
      </c>
      <c r="Z23" s="8"/>
      <c r="AA23" s="8"/>
      <c r="AB23" s="8"/>
      <c r="AC23" s="8"/>
      <c r="AD23" s="8"/>
      <c r="AE23" s="8"/>
      <c r="AF23" s="8"/>
      <c r="AG23" s="8"/>
      <c r="AH23" s="8"/>
      <c r="AI23" s="48">
        <f t="shared" si="4"/>
        <v>0</v>
      </c>
    </row>
    <row r="24" spans="2:35" ht="18.75" x14ac:dyDescent="0.3">
      <c r="B24" s="46" t="s">
        <v>172</v>
      </c>
      <c r="C24" s="6"/>
      <c r="D24" s="6"/>
      <c r="E24" s="6"/>
      <c r="F24" s="6"/>
      <c r="G24" s="7">
        <f t="shared" si="0"/>
        <v>0</v>
      </c>
      <c r="H24" s="6"/>
      <c r="I24" s="6"/>
      <c r="J24" s="6"/>
      <c r="K24" s="6"/>
      <c r="L24" s="6"/>
      <c r="M24" s="10">
        <f t="shared" si="1"/>
        <v>0</v>
      </c>
      <c r="N24" s="31">
        <f t="shared" si="2"/>
        <v>0</v>
      </c>
      <c r="O24" s="8"/>
      <c r="P24" s="8"/>
      <c r="Q24" s="8"/>
      <c r="R24" s="8"/>
      <c r="S24" s="6"/>
      <c r="T24" s="6"/>
      <c r="U24" s="9"/>
      <c r="V24" s="6"/>
      <c r="W24" s="6"/>
      <c r="X24" s="9"/>
      <c r="Y24" s="10">
        <f t="shared" si="3"/>
        <v>0</v>
      </c>
      <c r="Z24" s="8"/>
      <c r="AA24" s="8"/>
      <c r="AB24" s="8"/>
      <c r="AC24" s="8"/>
      <c r="AD24" s="8"/>
      <c r="AE24" s="8"/>
      <c r="AF24" s="8"/>
      <c r="AG24" s="8"/>
      <c r="AH24" s="8"/>
      <c r="AI24" s="48">
        <f t="shared" si="4"/>
        <v>0</v>
      </c>
    </row>
    <row r="25" spans="2:35" ht="18.75" x14ac:dyDescent="0.3">
      <c r="B25" s="46" t="s">
        <v>173</v>
      </c>
      <c r="C25" s="6"/>
      <c r="D25" s="6"/>
      <c r="E25" s="6"/>
      <c r="F25" s="6"/>
      <c r="G25" s="7">
        <f t="shared" si="0"/>
        <v>0</v>
      </c>
      <c r="H25" s="6"/>
      <c r="I25" s="6"/>
      <c r="J25" s="6"/>
      <c r="K25" s="6"/>
      <c r="L25" s="6"/>
      <c r="M25" s="10">
        <f t="shared" si="1"/>
        <v>0</v>
      </c>
      <c r="N25" s="31">
        <f t="shared" si="2"/>
        <v>0</v>
      </c>
      <c r="O25" s="8"/>
      <c r="P25" s="8"/>
      <c r="Q25" s="8"/>
      <c r="R25" s="8"/>
      <c r="S25" s="6"/>
      <c r="T25" s="6"/>
      <c r="U25" s="9"/>
      <c r="V25" s="6"/>
      <c r="W25" s="6"/>
      <c r="X25" s="9"/>
      <c r="Y25" s="10">
        <f t="shared" si="3"/>
        <v>0</v>
      </c>
      <c r="Z25" s="8"/>
      <c r="AA25" s="8"/>
      <c r="AB25" s="8"/>
      <c r="AC25" s="8"/>
      <c r="AD25" s="8"/>
      <c r="AE25" s="8"/>
      <c r="AF25" s="8"/>
      <c r="AG25" s="8"/>
      <c r="AH25" s="8"/>
      <c r="AI25" s="48">
        <f t="shared" si="4"/>
        <v>0</v>
      </c>
    </row>
    <row r="26" spans="2:35" ht="18.75" x14ac:dyDescent="0.3">
      <c r="B26" s="46" t="s">
        <v>174</v>
      </c>
      <c r="C26" s="6"/>
      <c r="D26" s="6"/>
      <c r="E26" s="6"/>
      <c r="F26" s="6"/>
      <c r="G26" s="7">
        <f t="shared" si="0"/>
        <v>0</v>
      </c>
      <c r="H26" s="6"/>
      <c r="I26" s="6"/>
      <c r="J26" s="6"/>
      <c r="K26" s="6"/>
      <c r="L26" s="6"/>
      <c r="M26" s="10">
        <f t="shared" si="1"/>
        <v>0</v>
      </c>
      <c r="N26" s="31">
        <f t="shared" si="2"/>
        <v>0</v>
      </c>
      <c r="O26" s="8"/>
      <c r="P26" s="8"/>
      <c r="Q26" s="8"/>
      <c r="R26" s="8"/>
      <c r="S26" s="6"/>
      <c r="T26" s="6"/>
      <c r="U26" s="9"/>
      <c r="V26" s="6"/>
      <c r="W26" s="6"/>
      <c r="X26" s="9"/>
      <c r="Y26" s="10">
        <f t="shared" si="3"/>
        <v>0</v>
      </c>
      <c r="Z26" s="8"/>
      <c r="AA26" s="8"/>
      <c r="AB26" s="8"/>
      <c r="AC26" s="8"/>
      <c r="AD26" s="8"/>
      <c r="AE26" s="8"/>
      <c r="AF26" s="8"/>
      <c r="AG26" s="8"/>
      <c r="AH26" s="8"/>
      <c r="AI26" s="48">
        <f t="shared" si="4"/>
        <v>0</v>
      </c>
    </row>
    <row r="27" spans="2:35" ht="18.75" x14ac:dyDescent="0.3">
      <c r="B27" s="46">
        <v>40</v>
      </c>
      <c r="C27" s="6"/>
      <c r="D27" s="6"/>
      <c r="E27" s="6"/>
      <c r="F27" s="6"/>
      <c r="G27" s="7">
        <f t="shared" si="0"/>
        <v>0</v>
      </c>
      <c r="H27" s="6"/>
      <c r="I27" s="6"/>
      <c r="J27" s="6"/>
      <c r="K27" s="6"/>
      <c r="L27" s="6"/>
      <c r="M27" s="10">
        <f t="shared" si="1"/>
        <v>0</v>
      </c>
      <c r="N27" s="31">
        <f t="shared" si="2"/>
        <v>0</v>
      </c>
      <c r="O27" s="8"/>
      <c r="P27" s="8"/>
      <c r="Q27" s="8"/>
      <c r="R27" s="8"/>
      <c r="S27" s="6"/>
      <c r="T27" s="6"/>
      <c r="U27" s="9"/>
      <c r="V27" s="6"/>
      <c r="W27" s="6"/>
      <c r="X27" s="9"/>
      <c r="Y27" s="10">
        <f t="shared" si="3"/>
        <v>0</v>
      </c>
      <c r="Z27" s="8"/>
      <c r="AA27" s="8"/>
      <c r="AB27" s="8"/>
      <c r="AC27" s="8"/>
      <c r="AD27" s="8"/>
      <c r="AE27" s="8"/>
      <c r="AF27" s="8"/>
      <c r="AG27" s="8"/>
      <c r="AH27" s="8"/>
      <c r="AI27" s="48">
        <f t="shared" si="4"/>
        <v>0</v>
      </c>
    </row>
    <row r="28" spans="2:35" ht="18.75" x14ac:dyDescent="0.3">
      <c r="B28" s="46" t="s">
        <v>175</v>
      </c>
      <c r="C28" s="6"/>
      <c r="D28" s="6"/>
      <c r="E28" s="6"/>
      <c r="F28" s="6"/>
      <c r="G28" s="7">
        <f t="shared" si="0"/>
        <v>0</v>
      </c>
      <c r="H28" s="6"/>
      <c r="I28" s="6"/>
      <c r="J28" s="6"/>
      <c r="K28" s="6"/>
      <c r="L28" s="6"/>
      <c r="M28" s="10">
        <f t="shared" si="1"/>
        <v>0</v>
      </c>
      <c r="N28" s="31">
        <f t="shared" si="2"/>
        <v>0</v>
      </c>
      <c r="O28" s="8"/>
      <c r="P28" s="8"/>
      <c r="Q28" s="8"/>
      <c r="R28" s="8"/>
      <c r="S28" s="6"/>
      <c r="T28" s="6"/>
      <c r="U28" s="9"/>
      <c r="V28" s="6"/>
      <c r="W28" s="6"/>
      <c r="X28" s="9"/>
      <c r="Y28" s="10">
        <f t="shared" si="3"/>
        <v>0</v>
      </c>
      <c r="Z28" s="8"/>
      <c r="AA28" s="8"/>
      <c r="AB28" s="8"/>
      <c r="AC28" s="8"/>
      <c r="AD28" s="8"/>
      <c r="AE28" s="8"/>
      <c r="AF28" s="8"/>
      <c r="AG28" s="8"/>
      <c r="AH28" s="8"/>
      <c r="AI28" s="48">
        <f t="shared" si="4"/>
        <v>0</v>
      </c>
    </row>
    <row r="29" spans="2:35" ht="18.75" x14ac:dyDescent="0.3">
      <c r="B29" s="46">
        <v>42</v>
      </c>
      <c r="C29" s="6"/>
      <c r="D29" s="6"/>
      <c r="E29" s="6"/>
      <c r="F29" s="6"/>
      <c r="G29" s="7">
        <f t="shared" si="0"/>
        <v>0</v>
      </c>
      <c r="H29" s="6"/>
      <c r="I29" s="6"/>
      <c r="J29" s="6"/>
      <c r="K29" s="6"/>
      <c r="L29" s="6"/>
      <c r="M29" s="10">
        <f t="shared" si="1"/>
        <v>0</v>
      </c>
      <c r="N29" s="31">
        <f t="shared" si="2"/>
        <v>0</v>
      </c>
      <c r="O29" s="8"/>
      <c r="P29" s="8"/>
      <c r="Q29" s="8"/>
      <c r="R29" s="8"/>
      <c r="S29" s="6"/>
      <c r="T29" s="6"/>
      <c r="U29" s="9"/>
      <c r="V29" s="6"/>
      <c r="W29" s="6"/>
      <c r="X29" s="9"/>
      <c r="Y29" s="10">
        <f t="shared" si="3"/>
        <v>0</v>
      </c>
      <c r="Z29" s="8"/>
      <c r="AA29" s="8"/>
      <c r="AB29" s="8"/>
      <c r="AC29" s="8"/>
      <c r="AD29" s="8"/>
      <c r="AE29" s="8"/>
      <c r="AF29" s="8"/>
      <c r="AG29" s="8"/>
      <c r="AH29" s="8"/>
      <c r="AI29" s="48">
        <f t="shared" si="4"/>
        <v>0</v>
      </c>
    </row>
    <row r="30" spans="2:35" ht="18.75" x14ac:dyDescent="0.3">
      <c r="B30" s="46">
        <v>43</v>
      </c>
      <c r="C30" s="6"/>
      <c r="D30" s="6"/>
      <c r="E30" s="6"/>
      <c r="F30" s="6"/>
      <c r="G30" s="7">
        <f t="shared" si="0"/>
        <v>0</v>
      </c>
      <c r="H30" s="6"/>
      <c r="I30" s="6"/>
      <c r="J30" s="6"/>
      <c r="K30" s="6"/>
      <c r="L30" s="6"/>
      <c r="M30" s="10">
        <f t="shared" si="1"/>
        <v>0</v>
      </c>
      <c r="N30" s="31">
        <f t="shared" si="2"/>
        <v>0</v>
      </c>
      <c r="O30" s="8"/>
      <c r="P30" s="8"/>
      <c r="Q30" s="8"/>
      <c r="R30" s="8"/>
      <c r="S30" s="6"/>
      <c r="T30" s="6"/>
      <c r="U30" s="9"/>
      <c r="V30" s="6"/>
      <c r="W30" s="6"/>
      <c r="X30" s="9"/>
      <c r="Y30" s="10">
        <f t="shared" si="3"/>
        <v>0</v>
      </c>
      <c r="Z30" s="8"/>
      <c r="AA30" s="8"/>
      <c r="AB30" s="8"/>
      <c r="AC30" s="8"/>
      <c r="AD30" s="8"/>
      <c r="AE30" s="8"/>
      <c r="AF30" s="8"/>
      <c r="AG30" s="8"/>
      <c r="AH30" s="8"/>
      <c r="AI30" s="48">
        <f t="shared" si="4"/>
        <v>0</v>
      </c>
    </row>
    <row r="31" spans="2:35" ht="18.75" x14ac:dyDescent="0.3">
      <c r="B31" s="46" t="s">
        <v>176</v>
      </c>
      <c r="C31" s="6"/>
      <c r="D31" s="6"/>
      <c r="E31" s="6"/>
      <c r="F31" s="6"/>
      <c r="G31" s="7">
        <f t="shared" si="0"/>
        <v>0</v>
      </c>
      <c r="H31" s="6"/>
      <c r="I31" s="6"/>
      <c r="J31" s="6"/>
      <c r="K31" s="6"/>
      <c r="L31" s="6"/>
      <c r="M31" s="10">
        <f t="shared" si="1"/>
        <v>0</v>
      </c>
      <c r="N31" s="31">
        <f t="shared" si="2"/>
        <v>0</v>
      </c>
      <c r="O31" s="8"/>
      <c r="P31" s="8"/>
      <c r="Q31" s="8"/>
      <c r="R31" s="8"/>
      <c r="S31" s="6"/>
      <c r="T31" s="6"/>
      <c r="U31" s="9"/>
      <c r="V31" s="6"/>
      <c r="W31" s="6"/>
      <c r="X31" s="9"/>
      <c r="Y31" s="10">
        <f t="shared" si="3"/>
        <v>0</v>
      </c>
      <c r="Z31" s="8"/>
      <c r="AA31" s="8"/>
      <c r="AB31" s="8"/>
      <c r="AC31" s="8"/>
      <c r="AD31" s="8"/>
      <c r="AE31" s="8"/>
      <c r="AF31" s="8"/>
      <c r="AG31" s="8"/>
      <c r="AH31" s="8"/>
      <c r="AI31" s="48">
        <f t="shared" si="4"/>
        <v>0</v>
      </c>
    </row>
    <row r="32" spans="2:35" ht="18.75" x14ac:dyDescent="0.3">
      <c r="B32" s="46" t="s">
        <v>464</v>
      </c>
      <c r="C32" s="6"/>
      <c r="D32" s="6"/>
      <c r="E32" s="6"/>
      <c r="F32" s="6"/>
      <c r="G32" s="7">
        <f t="shared" si="0"/>
        <v>0</v>
      </c>
      <c r="H32" s="6"/>
      <c r="I32" s="6"/>
      <c r="J32" s="6"/>
      <c r="K32" s="6"/>
      <c r="L32" s="6"/>
      <c r="M32" s="10">
        <f t="shared" si="1"/>
        <v>0</v>
      </c>
      <c r="N32" s="31">
        <f t="shared" si="2"/>
        <v>0</v>
      </c>
      <c r="O32" s="8"/>
      <c r="P32" s="8"/>
      <c r="Q32" s="8"/>
      <c r="R32" s="8"/>
      <c r="S32" s="6"/>
      <c r="T32" s="6"/>
      <c r="U32" s="9"/>
      <c r="V32" s="6"/>
      <c r="W32" s="6"/>
      <c r="X32" s="9"/>
      <c r="Y32" s="10">
        <f t="shared" si="3"/>
        <v>0</v>
      </c>
      <c r="Z32" s="8"/>
      <c r="AA32" s="8"/>
      <c r="AB32" s="8"/>
      <c r="AC32" s="8"/>
      <c r="AD32" s="8"/>
      <c r="AE32" s="8"/>
      <c r="AF32" s="8"/>
      <c r="AG32" s="8"/>
      <c r="AH32" s="8"/>
      <c r="AI32" s="48">
        <f t="shared" si="4"/>
        <v>0</v>
      </c>
    </row>
    <row r="33" spans="2:35" ht="18.75" x14ac:dyDescent="0.3">
      <c r="B33" s="46" t="s">
        <v>177</v>
      </c>
      <c r="C33" s="6"/>
      <c r="D33" s="6"/>
      <c r="E33" s="6"/>
      <c r="F33" s="6"/>
      <c r="G33" s="7">
        <f t="shared" si="0"/>
        <v>0</v>
      </c>
      <c r="H33" s="6"/>
      <c r="I33" s="6"/>
      <c r="J33" s="6"/>
      <c r="K33" s="6"/>
      <c r="L33" s="6"/>
      <c r="M33" s="10">
        <f t="shared" si="1"/>
        <v>0</v>
      </c>
      <c r="N33" s="31">
        <f t="shared" si="2"/>
        <v>0</v>
      </c>
      <c r="O33" s="8"/>
      <c r="P33" s="8"/>
      <c r="Q33" s="8"/>
      <c r="R33" s="8"/>
      <c r="S33" s="6"/>
      <c r="T33" s="6"/>
      <c r="U33" s="9"/>
      <c r="V33" s="6"/>
      <c r="W33" s="6"/>
      <c r="X33" s="9"/>
      <c r="Y33" s="10">
        <f t="shared" si="3"/>
        <v>0</v>
      </c>
      <c r="Z33" s="8"/>
      <c r="AA33" s="8"/>
      <c r="AB33" s="8"/>
      <c r="AC33" s="8"/>
      <c r="AD33" s="8"/>
      <c r="AE33" s="8"/>
      <c r="AF33" s="8"/>
      <c r="AG33" s="8"/>
      <c r="AH33" s="8"/>
      <c r="AI33" s="48">
        <f t="shared" si="4"/>
        <v>0</v>
      </c>
    </row>
    <row r="34" spans="2:35" ht="18.75" x14ac:dyDescent="0.3">
      <c r="B34" s="46">
        <v>47</v>
      </c>
      <c r="C34" s="6"/>
      <c r="D34" s="6"/>
      <c r="E34" s="6"/>
      <c r="F34" s="6"/>
      <c r="G34" s="7">
        <f t="shared" si="0"/>
        <v>0</v>
      </c>
      <c r="H34" s="6"/>
      <c r="I34" s="6"/>
      <c r="J34" s="6"/>
      <c r="K34" s="6"/>
      <c r="L34" s="6"/>
      <c r="M34" s="10">
        <f t="shared" si="1"/>
        <v>0</v>
      </c>
      <c r="N34" s="31">
        <f t="shared" si="2"/>
        <v>0</v>
      </c>
      <c r="O34" s="8"/>
      <c r="P34" s="8"/>
      <c r="Q34" s="8"/>
      <c r="R34" s="8"/>
      <c r="S34" s="6"/>
      <c r="T34" s="6"/>
      <c r="U34" s="9"/>
      <c r="V34" s="6"/>
      <c r="W34" s="6"/>
      <c r="X34" s="9"/>
      <c r="Y34" s="10">
        <f t="shared" si="3"/>
        <v>0</v>
      </c>
      <c r="Z34" s="8"/>
      <c r="AA34" s="8"/>
      <c r="AB34" s="8"/>
      <c r="AC34" s="8"/>
      <c r="AD34" s="8"/>
      <c r="AE34" s="8"/>
      <c r="AF34" s="8"/>
      <c r="AG34" s="8"/>
      <c r="AH34" s="8"/>
      <c r="AI34" s="48">
        <f t="shared" si="4"/>
        <v>0</v>
      </c>
    </row>
    <row r="35" spans="2:35" ht="18.75" x14ac:dyDescent="0.3">
      <c r="B35" s="46">
        <v>50</v>
      </c>
      <c r="C35" s="6"/>
      <c r="D35" s="6"/>
      <c r="E35" s="6"/>
      <c r="F35" s="6"/>
      <c r="G35" s="7">
        <f t="shared" si="0"/>
        <v>0</v>
      </c>
      <c r="H35" s="6"/>
      <c r="I35" s="6"/>
      <c r="J35" s="6"/>
      <c r="K35" s="6"/>
      <c r="L35" s="6"/>
      <c r="M35" s="10">
        <f t="shared" si="1"/>
        <v>0</v>
      </c>
      <c r="N35" s="31">
        <f t="shared" si="2"/>
        <v>0</v>
      </c>
      <c r="O35" s="8"/>
      <c r="P35" s="8"/>
      <c r="Q35" s="8"/>
      <c r="R35" s="8"/>
      <c r="S35" s="6"/>
      <c r="T35" s="6"/>
      <c r="U35" s="9"/>
      <c r="V35" s="6"/>
      <c r="W35" s="6"/>
      <c r="X35" s="9"/>
      <c r="Y35" s="10">
        <f t="shared" si="3"/>
        <v>0</v>
      </c>
      <c r="Z35" s="8"/>
      <c r="AA35" s="8"/>
      <c r="AB35" s="8"/>
      <c r="AC35" s="8"/>
      <c r="AD35" s="8"/>
      <c r="AE35" s="8"/>
      <c r="AF35" s="8"/>
      <c r="AG35" s="8"/>
      <c r="AH35" s="8"/>
      <c r="AI35" s="48">
        <f t="shared" si="4"/>
        <v>0</v>
      </c>
    </row>
    <row r="36" spans="2:35" ht="18.75" x14ac:dyDescent="0.3">
      <c r="B36" s="46">
        <v>51</v>
      </c>
      <c r="C36" s="6"/>
      <c r="D36" s="6"/>
      <c r="E36" s="6"/>
      <c r="F36" s="6"/>
      <c r="G36" s="7">
        <f t="shared" si="0"/>
        <v>0</v>
      </c>
      <c r="H36" s="6"/>
      <c r="I36" s="6"/>
      <c r="J36" s="6"/>
      <c r="K36" s="6"/>
      <c r="L36" s="6"/>
      <c r="M36" s="10">
        <f t="shared" si="1"/>
        <v>0</v>
      </c>
      <c r="N36" s="31">
        <f t="shared" si="2"/>
        <v>0</v>
      </c>
      <c r="O36" s="8"/>
      <c r="P36" s="8"/>
      <c r="Q36" s="8"/>
      <c r="R36" s="8"/>
      <c r="S36" s="6"/>
      <c r="T36" s="6"/>
      <c r="U36" s="9"/>
      <c r="V36" s="6"/>
      <c r="W36" s="6"/>
      <c r="X36" s="9"/>
      <c r="Y36" s="10">
        <f t="shared" si="3"/>
        <v>0</v>
      </c>
      <c r="Z36" s="8"/>
      <c r="AA36" s="8"/>
      <c r="AB36" s="8"/>
      <c r="AC36" s="8"/>
      <c r="AD36" s="8"/>
      <c r="AE36" s="8"/>
      <c r="AF36" s="8"/>
      <c r="AG36" s="8"/>
      <c r="AH36" s="8"/>
      <c r="AI36" s="48">
        <f t="shared" si="4"/>
        <v>0</v>
      </c>
    </row>
    <row r="37" spans="2:35" ht="18.75" x14ac:dyDescent="0.3">
      <c r="B37" s="46" t="s">
        <v>178</v>
      </c>
      <c r="C37" s="6"/>
      <c r="D37" s="6"/>
      <c r="E37" s="6"/>
      <c r="F37" s="6"/>
      <c r="G37" s="7">
        <f t="shared" si="0"/>
        <v>0</v>
      </c>
      <c r="H37" s="6"/>
      <c r="I37" s="6"/>
      <c r="J37" s="6"/>
      <c r="K37" s="6"/>
      <c r="L37" s="6"/>
      <c r="M37" s="10">
        <f t="shared" si="1"/>
        <v>0</v>
      </c>
      <c r="N37" s="31">
        <f t="shared" si="2"/>
        <v>0</v>
      </c>
      <c r="O37" s="8"/>
      <c r="P37" s="8"/>
      <c r="Q37" s="8"/>
      <c r="R37" s="8"/>
      <c r="S37" s="6"/>
      <c r="T37" s="6"/>
      <c r="U37" s="9"/>
      <c r="V37" s="6"/>
      <c r="W37" s="6"/>
      <c r="X37" s="9"/>
      <c r="Y37" s="10">
        <f t="shared" si="3"/>
        <v>0</v>
      </c>
      <c r="Z37" s="8"/>
      <c r="AA37" s="8"/>
      <c r="AB37" s="8"/>
      <c r="AC37" s="8"/>
      <c r="AD37" s="8"/>
      <c r="AE37" s="8"/>
      <c r="AF37" s="8"/>
      <c r="AG37" s="8"/>
      <c r="AH37" s="8"/>
      <c r="AI37" s="48">
        <f t="shared" si="4"/>
        <v>0</v>
      </c>
    </row>
    <row r="38" spans="2:35" ht="18.75" x14ac:dyDescent="0.3">
      <c r="B38" s="46" t="s">
        <v>179</v>
      </c>
      <c r="C38" s="6"/>
      <c r="D38" s="6"/>
      <c r="E38" s="6"/>
      <c r="F38" s="6"/>
      <c r="G38" s="7">
        <f t="shared" si="0"/>
        <v>0</v>
      </c>
      <c r="H38" s="6"/>
      <c r="I38" s="6"/>
      <c r="J38" s="6"/>
      <c r="K38" s="6"/>
      <c r="L38" s="6"/>
      <c r="M38" s="10">
        <f t="shared" si="1"/>
        <v>0</v>
      </c>
      <c r="N38" s="31">
        <f t="shared" si="2"/>
        <v>0</v>
      </c>
      <c r="O38" s="8"/>
      <c r="P38" s="8"/>
      <c r="Q38" s="8"/>
      <c r="R38" s="8"/>
      <c r="S38" s="6"/>
      <c r="T38" s="6"/>
      <c r="U38" s="9"/>
      <c r="V38" s="6"/>
      <c r="W38" s="6"/>
      <c r="X38" s="9"/>
      <c r="Y38" s="10">
        <f t="shared" si="3"/>
        <v>0</v>
      </c>
      <c r="Z38" s="8"/>
      <c r="AA38" s="8"/>
      <c r="AB38" s="8"/>
      <c r="AC38" s="8"/>
      <c r="AD38" s="8"/>
      <c r="AE38" s="8"/>
      <c r="AF38" s="8"/>
      <c r="AG38" s="8"/>
      <c r="AH38" s="8"/>
      <c r="AI38" s="48">
        <f t="shared" si="4"/>
        <v>0</v>
      </c>
    </row>
    <row r="39" spans="2:35" ht="18.75" x14ac:dyDescent="0.3">
      <c r="B39" s="46">
        <v>55</v>
      </c>
      <c r="C39" s="6"/>
      <c r="D39" s="6"/>
      <c r="E39" s="6"/>
      <c r="F39" s="6"/>
      <c r="G39" s="7">
        <f t="shared" si="0"/>
        <v>0</v>
      </c>
      <c r="H39" s="6"/>
      <c r="I39" s="6"/>
      <c r="J39" s="6"/>
      <c r="K39" s="6"/>
      <c r="L39" s="6"/>
      <c r="M39" s="10">
        <f t="shared" si="1"/>
        <v>0</v>
      </c>
      <c r="N39" s="31">
        <f t="shared" si="2"/>
        <v>0</v>
      </c>
      <c r="O39" s="8"/>
      <c r="P39" s="8"/>
      <c r="Q39" s="8"/>
      <c r="R39" s="8"/>
      <c r="S39" s="6"/>
      <c r="T39" s="6"/>
      <c r="U39" s="9"/>
      <c r="V39" s="6"/>
      <c r="W39" s="6"/>
      <c r="X39" s="9"/>
      <c r="Y39" s="10">
        <f t="shared" si="3"/>
        <v>0</v>
      </c>
      <c r="Z39" s="8"/>
      <c r="AA39" s="8"/>
      <c r="AB39" s="8"/>
      <c r="AC39" s="8"/>
      <c r="AD39" s="8"/>
      <c r="AE39" s="8"/>
      <c r="AF39" s="8"/>
      <c r="AG39" s="8"/>
      <c r="AH39" s="8"/>
      <c r="AI39" s="48">
        <f t="shared" si="4"/>
        <v>0</v>
      </c>
    </row>
    <row r="40" spans="2:35" ht="18.75" x14ac:dyDescent="0.3">
      <c r="B40" s="46" t="s">
        <v>180</v>
      </c>
      <c r="C40" s="6"/>
      <c r="D40" s="6"/>
      <c r="E40" s="6"/>
      <c r="F40" s="6"/>
      <c r="G40" s="7">
        <f t="shared" si="0"/>
        <v>0</v>
      </c>
      <c r="H40" s="6"/>
      <c r="I40" s="6"/>
      <c r="J40" s="6"/>
      <c r="K40" s="6"/>
      <c r="L40" s="6"/>
      <c r="M40" s="10">
        <f t="shared" si="1"/>
        <v>0</v>
      </c>
      <c r="N40" s="31">
        <f t="shared" si="2"/>
        <v>0</v>
      </c>
      <c r="O40" s="8"/>
      <c r="P40" s="8"/>
      <c r="Q40" s="8"/>
      <c r="R40" s="8"/>
      <c r="S40" s="6"/>
      <c r="T40" s="6"/>
      <c r="U40" s="9"/>
      <c r="V40" s="6"/>
      <c r="W40" s="6"/>
      <c r="X40" s="9"/>
      <c r="Y40" s="10">
        <f t="shared" si="3"/>
        <v>0</v>
      </c>
      <c r="Z40" s="8"/>
      <c r="AA40" s="8"/>
      <c r="AB40" s="8"/>
      <c r="AC40" s="8"/>
      <c r="AD40" s="8"/>
      <c r="AE40" s="8"/>
      <c r="AF40" s="8"/>
      <c r="AG40" s="8"/>
      <c r="AH40" s="8"/>
      <c r="AI40" s="48">
        <f t="shared" si="4"/>
        <v>0</v>
      </c>
    </row>
    <row r="41" spans="2:35" ht="18.75" x14ac:dyDescent="0.3">
      <c r="B41" s="46">
        <v>57</v>
      </c>
      <c r="C41" s="6"/>
      <c r="D41" s="6"/>
      <c r="E41" s="6"/>
      <c r="F41" s="6"/>
      <c r="G41" s="7">
        <f t="shared" si="0"/>
        <v>0</v>
      </c>
      <c r="H41" s="6"/>
      <c r="I41" s="6"/>
      <c r="J41" s="6"/>
      <c r="K41" s="6"/>
      <c r="L41" s="6"/>
      <c r="M41" s="10">
        <f t="shared" si="1"/>
        <v>0</v>
      </c>
      <c r="N41" s="31">
        <f t="shared" si="2"/>
        <v>0</v>
      </c>
      <c r="O41" s="8"/>
      <c r="P41" s="8"/>
      <c r="Q41" s="8"/>
      <c r="R41" s="8"/>
      <c r="S41" s="6"/>
      <c r="T41" s="6"/>
      <c r="U41" s="9"/>
      <c r="V41" s="6"/>
      <c r="W41" s="6"/>
      <c r="X41" s="9"/>
      <c r="Y41" s="10">
        <f t="shared" si="3"/>
        <v>0</v>
      </c>
      <c r="Z41" s="8"/>
      <c r="AA41" s="8"/>
      <c r="AB41" s="8"/>
      <c r="AC41" s="8"/>
      <c r="AD41" s="8"/>
      <c r="AE41" s="8"/>
      <c r="AF41" s="8"/>
      <c r="AG41" s="8"/>
      <c r="AH41" s="8"/>
      <c r="AI41" s="48">
        <f t="shared" si="4"/>
        <v>0</v>
      </c>
    </row>
    <row r="42" spans="2:35" ht="18.75" x14ac:dyDescent="0.3">
      <c r="B42" s="46">
        <v>58</v>
      </c>
      <c r="C42" s="6"/>
      <c r="D42" s="6"/>
      <c r="E42" s="6"/>
      <c r="F42" s="6"/>
      <c r="G42" s="7">
        <f t="shared" si="0"/>
        <v>0</v>
      </c>
      <c r="H42" s="6"/>
      <c r="I42" s="6"/>
      <c r="J42" s="6"/>
      <c r="K42" s="6"/>
      <c r="L42" s="6"/>
      <c r="M42" s="10">
        <f t="shared" si="1"/>
        <v>0</v>
      </c>
      <c r="N42" s="31">
        <f t="shared" si="2"/>
        <v>0</v>
      </c>
      <c r="O42" s="8"/>
      <c r="P42" s="8"/>
      <c r="Q42" s="8"/>
      <c r="R42" s="8"/>
      <c r="S42" s="6"/>
      <c r="T42" s="6"/>
      <c r="U42" s="9"/>
      <c r="V42" s="6"/>
      <c r="W42" s="6"/>
      <c r="X42" s="9"/>
      <c r="Y42" s="10">
        <f t="shared" si="3"/>
        <v>0</v>
      </c>
      <c r="Z42" s="8"/>
      <c r="AA42" s="8"/>
      <c r="AB42" s="8"/>
      <c r="AC42" s="8"/>
      <c r="AD42" s="8"/>
      <c r="AE42" s="8"/>
      <c r="AF42" s="8"/>
      <c r="AG42" s="8"/>
      <c r="AH42" s="8"/>
      <c r="AI42" s="48">
        <f t="shared" si="4"/>
        <v>0</v>
      </c>
    </row>
    <row r="43" spans="2:35" ht="18.75" x14ac:dyDescent="0.3">
      <c r="B43" s="46">
        <v>59</v>
      </c>
      <c r="C43" s="6"/>
      <c r="D43" s="6"/>
      <c r="E43" s="6"/>
      <c r="F43" s="6"/>
      <c r="G43" s="7">
        <f t="shared" si="0"/>
        <v>0</v>
      </c>
      <c r="H43" s="6"/>
      <c r="I43" s="6"/>
      <c r="J43" s="6"/>
      <c r="K43" s="6"/>
      <c r="L43" s="6"/>
      <c r="M43" s="10">
        <f t="shared" si="1"/>
        <v>0</v>
      </c>
      <c r="N43" s="31">
        <f t="shared" si="2"/>
        <v>0</v>
      </c>
      <c r="O43" s="8"/>
      <c r="P43" s="8"/>
      <c r="Q43" s="8"/>
      <c r="R43" s="8"/>
      <c r="S43" s="6"/>
      <c r="T43" s="6"/>
      <c r="U43" s="9"/>
      <c r="V43" s="6"/>
      <c r="W43" s="6"/>
      <c r="X43" s="9"/>
      <c r="Y43" s="10">
        <f t="shared" si="3"/>
        <v>0</v>
      </c>
      <c r="Z43" s="8"/>
      <c r="AA43" s="8"/>
      <c r="AB43" s="8"/>
      <c r="AC43" s="8"/>
      <c r="AD43" s="8"/>
      <c r="AE43" s="8"/>
      <c r="AF43" s="8"/>
      <c r="AG43" s="8"/>
      <c r="AH43" s="8"/>
      <c r="AI43" s="48">
        <f t="shared" si="4"/>
        <v>0</v>
      </c>
    </row>
    <row r="44" spans="2:35" ht="18.75" x14ac:dyDescent="0.3">
      <c r="B44" s="46">
        <v>60</v>
      </c>
      <c r="C44" s="6"/>
      <c r="D44" s="6"/>
      <c r="E44" s="6"/>
      <c r="F44" s="6"/>
      <c r="G44" s="7">
        <f t="shared" si="0"/>
        <v>0</v>
      </c>
      <c r="H44" s="6"/>
      <c r="I44" s="6"/>
      <c r="J44" s="6"/>
      <c r="K44" s="6"/>
      <c r="L44" s="6"/>
      <c r="M44" s="10">
        <f t="shared" si="1"/>
        <v>0</v>
      </c>
      <c r="N44" s="31">
        <f t="shared" si="2"/>
        <v>0</v>
      </c>
      <c r="O44" s="8"/>
      <c r="P44" s="8"/>
      <c r="Q44" s="8"/>
      <c r="R44" s="8"/>
      <c r="S44" s="6"/>
      <c r="T44" s="6"/>
      <c r="U44" s="9"/>
      <c r="V44" s="6"/>
      <c r="W44" s="6"/>
      <c r="X44" s="9"/>
      <c r="Y44" s="10">
        <f t="shared" si="3"/>
        <v>0</v>
      </c>
      <c r="Z44" s="8"/>
      <c r="AA44" s="8"/>
      <c r="AB44" s="8"/>
      <c r="AC44" s="8"/>
      <c r="AD44" s="8"/>
      <c r="AE44" s="8"/>
      <c r="AF44" s="8"/>
      <c r="AG44" s="8"/>
      <c r="AH44" s="8"/>
      <c r="AI44" s="48">
        <f t="shared" si="4"/>
        <v>0</v>
      </c>
    </row>
    <row r="45" spans="2:35" ht="18.75" x14ac:dyDescent="0.3">
      <c r="B45" s="46">
        <v>61</v>
      </c>
      <c r="C45" s="6"/>
      <c r="D45" s="6"/>
      <c r="E45" s="6"/>
      <c r="F45" s="6"/>
      <c r="G45" s="7">
        <f t="shared" si="0"/>
        <v>0</v>
      </c>
      <c r="H45" s="6"/>
      <c r="I45" s="6"/>
      <c r="J45" s="6"/>
      <c r="K45" s="6"/>
      <c r="L45" s="6"/>
      <c r="M45" s="10">
        <f t="shared" si="1"/>
        <v>0</v>
      </c>
      <c r="N45" s="31">
        <f t="shared" si="2"/>
        <v>0</v>
      </c>
      <c r="O45" s="8"/>
      <c r="P45" s="8"/>
      <c r="Q45" s="8"/>
      <c r="R45" s="8"/>
      <c r="S45" s="6"/>
      <c r="T45" s="6"/>
      <c r="U45" s="9"/>
      <c r="V45" s="6"/>
      <c r="W45" s="6"/>
      <c r="X45" s="9"/>
      <c r="Y45" s="10">
        <f t="shared" si="3"/>
        <v>0</v>
      </c>
      <c r="Z45" s="8"/>
      <c r="AA45" s="8"/>
      <c r="AB45" s="8"/>
      <c r="AC45" s="8"/>
      <c r="AD45" s="8"/>
      <c r="AE45" s="8"/>
      <c r="AF45" s="8"/>
      <c r="AG45" s="8"/>
      <c r="AH45" s="8"/>
      <c r="AI45" s="48">
        <f t="shared" si="4"/>
        <v>0</v>
      </c>
    </row>
    <row r="46" spans="2:35" ht="18.75" x14ac:dyDescent="0.3">
      <c r="B46" s="46">
        <v>62</v>
      </c>
      <c r="C46" s="6"/>
      <c r="D46" s="6"/>
      <c r="E46" s="6"/>
      <c r="F46" s="6"/>
      <c r="G46" s="7">
        <f t="shared" si="0"/>
        <v>0</v>
      </c>
      <c r="H46" s="6"/>
      <c r="I46" s="6"/>
      <c r="J46" s="6"/>
      <c r="K46" s="6"/>
      <c r="L46" s="6"/>
      <c r="M46" s="10">
        <f t="shared" si="1"/>
        <v>0</v>
      </c>
      <c r="N46" s="31">
        <f t="shared" si="2"/>
        <v>0</v>
      </c>
      <c r="O46" s="8"/>
      <c r="P46" s="8"/>
      <c r="Q46" s="8"/>
      <c r="R46" s="8"/>
      <c r="S46" s="6"/>
      <c r="T46" s="6"/>
      <c r="U46" s="9"/>
      <c r="V46" s="6"/>
      <c r="W46" s="6"/>
      <c r="X46" s="9"/>
      <c r="Y46" s="10">
        <f t="shared" si="3"/>
        <v>0</v>
      </c>
      <c r="Z46" s="8"/>
      <c r="AA46" s="8"/>
      <c r="AB46" s="8"/>
      <c r="AC46" s="8"/>
      <c r="AD46" s="8"/>
      <c r="AE46" s="8"/>
      <c r="AF46" s="8"/>
      <c r="AG46" s="8"/>
      <c r="AH46" s="8"/>
      <c r="AI46" s="48">
        <f t="shared" si="4"/>
        <v>0</v>
      </c>
    </row>
    <row r="47" spans="2:35" ht="18.75" x14ac:dyDescent="0.3">
      <c r="B47" s="46">
        <v>63</v>
      </c>
      <c r="C47" s="6"/>
      <c r="D47" s="6"/>
      <c r="E47" s="6"/>
      <c r="F47" s="6"/>
      <c r="G47" s="7">
        <f t="shared" si="0"/>
        <v>0</v>
      </c>
      <c r="H47" s="6"/>
      <c r="I47" s="6"/>
      <c r="J47" s="6"/>
      <c r="K47" s="6"/>
      <c r="L47" s="6"/>
      <c r="M47" s="10">
        <f t="shared" si="1"/>
        <v>0</v>
      </c>
      <c r="N47" s="31">
        <f t="shared" si="2"/>
        <v>0</v>
      </c>
      <c r="O47" s="8"/>
      <c r="P47" s="8"/>
      <c r="Q47" s="8"/>
      <c r="R47" s="8"/>
      <c r="S47" s="6"/>
      <c r="T47" s="6"/>
      <c r="U47" s="9"/>
      <c r="V47" s="6"/>
      <c r="W47" s="6"/>
      <c r="X47" s="9"/>
      <c r="Y47" s="10">
        <f t="shared" si="3"/>
        <v>0</v>
      </c>
      <c r="Z47" s="8"/>
      <c r="AA47" s="8"/>
      <c r="AB47" s="8"/>
      <c r="AC47" s="8"/>
      <c r="AD47" s="8"/>
      <c r="AE47" s="8"/>
      <c r="AF47" s="8"/>
      <c r="AG47" s="8"/>
      <c r="AH47" s="8"/>
      <c r="AI47" s="48">
        <f t="shared" si="4"/>
        <v>0</v>
      </c>
    </row>
    <row r="48" spans="2:35" ht="18.75" x14ac:dyDescent="0.3">
      <c r="B48" s="46">
        <v>64</v>
      </c>
      <c r="C48" s="6"/>
      <c r="D48" s="6"/>
      <c r="E48" s="6"/>
      <c r="F48" s="6"/>
      <c r="G48" s="7">
        <f t="shared" si="0"/>
        <v>0</v>
      </c>
      <c r="H48" s="6"/>
      <c r="I48" s="6"/>
      <c r="J48" s="6"/>
      <c r="K48" s="6"/>
      <c r="L48" s="6"/>
      <c r="M48" s="10">
        <f t="shared" si="1"/>
        <v>0</v>
      </c>
      <c r="N48" s="31">
        <f t="shared" si="2"/>
        <v>0</v>
      </c>
      <c r="O48" s="8"/>
      <c r="P48" s="8"/>
      <c r="Q48" s="8"/>
      <c r="R48" s="8"/>
      <c r="S48" s="6"/>
      <c r="T48" s="6"/>
      <c r="U48" s="9"/>
      <c r="V48" s="6"/>
      <c r="W48" s="6"/>
      <c r="X48" s="9"/>
      <c r="Y48" s="10">
        <f t="shared" si="3"/>
        <v>0</v>
      </c>
      <c r="Z48" s="8"/>
      <c r="AA48" s="8"/>
      <c r="AB48" s="8"/>
      <c r="AC48" s="8"/>
      <c r="AD48" s="8"/>
      <c r="AE48" s="8"/>
      <c r="AF48" s="8"/>
      <c r="AG48" s="8"/>
      <c r="AH48" s="8"/>
      <c r="AI48" s="48">
        <f t="shared" si="4"/>
        <v>0</v>
      </c>
    </row>
    <row r="49" spans="2:35" ht="18.75" x14ac:dyDescent="0.3">
      <c r="B49" s="46">
        <v>65</v>
      </c>
      <c r="C49" s="6"/>
      <c r="D49" s="6"/>
      <c r="E49" s="6"/>
      <c r="F49" s="6"/>
      <c r="G49" s="7">
        <f t="shared" si="0"/>
        <v>0</v>
      </c>
      <c r="H49" s="6"/>
      <c r="I49" s="6"/>
      <c r="J49" s="6"/>
      <c r="K49" s="6"/>
      <c r="L49" s="6"/>
      <c r="M49" s="10">
        <f t="shared" si="1"/>
        <v>0</v>
      </c>
      <c r="N49" s="31">
        <f t="shared" si="2"/>
        <v>0</v>
      </c>
      <c r="O49" s="8"/>
      <c r="P49" s="8"/>
      <c r="Q49" s="8"/>
      <c r="R49" s="8"/>
      <c r="S49" s="6"/>
      <c r="T49" s="6"/>
      <c r="U49" s="9"/>
      <c r="V49" s="6"/>
      <c r="W49" s="6"/>
      <c r="X49" s="9"/>
      <c r="Y49" s="10">
        <f t="shared" si="3"/>
        <v>0</v>
      </c>
      <c r="Z49" s="8"/>
      <c r="AA49" s="8"/>
      <c r="AB49" s="8"/>
      <c r="AC49" s="8"/>
      <c r="AD49" s="8"/>
      <c r="AE49" s="8"/>
      <c r="AF49" s="8"/>
      <c r="AG49" s="8"/>
      <c r="AH49" s="8"/>
      <c r="AI49" s="48">
        <f t="shared" si="4"/>
        <v>0</v>
      </c>
    </row>
    <row r="50" spans="2:35" ht="18.75" x14ac:dyDescent="0.3">
      <c r="B50" s="46">
        <v>67</v>
      </c>
      <c r="C50" s="6"/>
      <c r="D50" s="6"/>
      <c r="E50" s="6"/>
      <c r="F50" s="6"/>
      <c r="G50" s="7">
        <f t="shared" si="0"/>
        <v>0</v>
      </c>
      <c r="H50" s="6"/>
      <c r="I50" s="6"/>
      <c r="J50" s="6"/>
      <c r="K50" s="6"/>
      <c r="L50" s="6"/>
      <c r="M50" s="10">
        <f t="shared" si="1"/>
        <v>0</v>
      </c>
      <c r="N50" s="31">
        <f t="shared" si="2"/>
        <v>0</v>
      </c>
      <c r="O50" s="8"/>
      <c r="P50" s="8"/>
      <c r="Q50" s="8"/>
      <c r="R50" s="8"/>
      <c r="S50" s="6"/>
      <c r="T50" s="6"/>
      <c r="U50" s="9"/>
      <c r="V50" s="6"/>
      <c r="W50" s="6"/>
      <c r="X50" s="9"/>
      <c r="Y50" s="10">
        <f t="shared" si="3"/>
        <v>0</v>
      </c>
      <c r="Z50" s="8"/>
      <c r="AA50" s="8"/>
      <c r="AB50" s="8"/>
      <c r="AC50" s="8"/>
      <c r="AD50" s="8"/>
      <c r="AE50" s="8"/>
      <c r="AF50" s="8"/>
      <c r="AG50" s="8"/>
      <c r="AH50" s="8"/>
      <c r="AI50" s="48">
        <f t="shared" si="4"/>
        <v>0</v>
      </c>
    </row>
    <row r="51" spans="2:35" ht="18.75" x14ac:dyDescent="0.3">
      <c r="B51" s="46">
        <v>68</v>
      </c>
      <c r="C51" s="6"/>
      <c r="D51" s="6"/>
      <c r="E51" s="6"/>
      <c r="F51" s="6"/>
      <c r="G51" s="7">
        <f t="shared" si="0"/>
        <v>0</v>
      </c>
      <c r="H51" s="6"/>
      <c r="I51" s="6"/>
      <c r="J51" s="6"/>
      <c r="K51" s="6"/>
      <c r="L51" s="6"/>
      <c r="M51" s="10">
        <f t="shared" si="1"/>
        <v>0</v>
      </c>
      <c r="N51" s="31">
        <f t="shared" si="2"/>
        <v>0</v>
      </c>
      <c r="O51" s="8"/>
      <c r="P51" s="8"/>
      <c r="Q51" s="8"/>
      <c r="R51" s="8"/>
      <c r="S51" s="6"/>
      <c r="T51" s="6"/>
      <c r="U51" s="9"/>
      <c r="V51" s="6"/>
      <c r="W51" s="6"/>
      <c r="X51" s="9"/>
      <c r="Y51" s="10">
        <f t="shared" si="3"/>
        <v>0</v>
      </c>
      <c r="Z51" s="8"/>
      <c r="AA51" s="8"/>
      <c r="AB51" s="8"/>
      <c r="AC51" s="8"/>
      <c r="AD51" s="8"/>
      <c r="AE51" s="8"/>
      <c r="AF51" s="8"/>
      <c r="AG51" s="8"/>
      <c r="AH51" s="8"/>
      <c r="AI51" s="48">
        <f t="shared" si="4"/>
        <v>0</v>
      </c>
    </row>
    <row r="52" spans="2:35" ht="18.75" x14ac:dyDescent="0.3">
      <c r="B52" s="46">
        <v>69</v>
      </c>
      <c r="C52" s="6"/>
      <c r="D52" s="6"/>
      <c r="E52" s="6"/>
      <c r="F52" s="6"/>
      <c r="G52" s="7">
        <f t="shared" si="0"/>
        <v>0</v>
      </c>
      <c r="H52" s="6"/>
      <c r="I52" s="6"/>
      <c r="J52" s="6"/>
      <c r="K52" s="6"/>
      <c r="L52" s="6"/>
      <c r="M52" s="10">
        <f t="shared" si="1"/>
        <v>0</v>
      </c>
      <c r="N52" s="31">
        <f t="shared" si="2"/>
        <v>0</v>
      </c>
      <c r="O52" s="8"/>
      <c r="P52" s="8"/>
      <c r="Q52" s="8"/>
      <c r="R52" s="8"/>
      <c r="S52" s="6"/>
      <c r="T52" s="6"/>
      <c r="U52" s="9"/>
      <c r="V52" s="6"/>
      <c r="W52" s="6"/>
      <c r="X52" s="9"/>
      <c r="Y52" s="10">
        <f t="shared" si="3"/>
        <v>0</v>
      </c>
      <c r="Z52" s="8"/>
      <c r="AA52" s="8"/>
      <c r="AB52" s="8"/>
      <c r="AC52" s="8"/>
      <c r="AD52" s="8"/>
      <c r="AE52" s="8"/>
      <c r="AF52" s="8"/>
      <c r="AG52" s="8"/>
      <c r="AH52" s="8"/>
      <c r="AI52" s="48">
        <f t="shared" si="4"/>
        <v>0</v>
      </c>
    </row>
    <row r="53" spans="2:35" ht="18.75" x14ac:dyDescent="0.3">
      <c r="B53" s="46">
        <v>70</v>
      </c>
      <c r="C53" s="6"/>
      <c r="D53" s="6"/>
      <c r="E53" s="6"/>
      <c r="F53" s="6"/>
      <c r="G53" s="7">
        <f t="shared" si="0"/>
        <v>0</v>
      </c>
      <c r="H53" s="6"/>
      <c r="I53" s="6"/>
      <c r="J53" s="6"/>
      <c r="K53" s="6"/>
      <c r="L53" s="6"/>
      <c r="M53" s="10">
        <f t="shared" si="1"/>
        <v>0</v>
      </c>
      <c r="N53" s="31">
        <f t="shared" si="2"/>
        <v>0</v>
      </c>
      <c r="O53" s="8"/>
      <c r="P53" s="8"/>
      <c r="Q53" s="8"/>
      <c r="R53" s="8"/>
      <c r="S53" s="6"/>
      <c r="T53" s="6"/>
      <c r="U53" s="9"/>
      <c r="V53" s="6"/>
      <c r="W53" s="6"/>
      <c r="X53" s="9"/>
      <c r="Y53" s="10">
        <f t="shared" si="3"/>
        <v>0</v>
      </c>
      <c r="Z53" s="8"/>
      <c r="AA53" s="8"/>
      <c r="AB53" s="8"/>
      <c r="AC53" s="8"/>
      <c r="AD53" s="8"/>
      <c r="AE53" s="8"/>
      <c r="AF53" s="8"/>
      <c r="AG53" s="8"/>
      <c r="AH53" s="8"/>
      <c r="AI53" s="48">
        <f t="shared" si="4"/>
        <v>0</v>
      </c>
    </row>
    <row r="54" spans="2:35" ht="18.75" x14ac:dyDescent="0.3">
      <c r="B54" s="46">
        <v>73</v>
      </c>
      <c r="C54" s="6"/>
      <c r="D54" s="6"/>
      <c r="E54" s="6"/>
      <c r="F54" s="6"/>
      <c r="G54" s="7">
        <f t="shared" si="0"/>
        <v>0</v>
      </c>
      <c r="H54" s="6"/>
      <c r="I54" s="6"/>
      <c r="J54" s="6"/>
      <c r="K54" s="6"/>
      <c r="L54" s="6"/>
      <c r="M54" s="10">
        <f t="shared" si="1"/>
        <v>0</v>
      </c>
      <c r="N54" s="31">
        <f t="shared" si="2"/>
        <v>0</v>
      </c>
      <c r="O54" s="8"/>
      <c r="P54" s="8"/>
      <c r="Q54" s="8"/>
      <c r="R54" s="8"/>
      <c r="S54" s="6"/>
      <c r="T54" s="6"/>
      <c r="U54" s="9"/>
      <c r="V54" s="6"/>
      <c r="W54" s="6"/>
      <c r="X54" s="9"/>
      <c r="Y54" s="10">
        <f t="shared" si="3"/>
        <v>0</v>
      </c>
      <c r="Z54" s="8"/>
      <c r="AA54" s="8"/>
      <c r="AB54" s="8"/>
      <c r="AC54" s="8"/>
      <c r="AD54" s="8"/>
      <c r="AE54" s="8"/>
      <c r="AF54" s="8"/>
      <c r="AG54" s="8"/>
      <c r="AH54" s="8"/>
      <c r="AI54" s="48">
        <f t="shared" si="4"/>
        <v>0</v>
      </c>
    </row>
    <row r="55" spans="2:35" ht="18.75" x14ac:dyDescent="0.3">
      <c r="B55" s="46">
        <v>74</v>
      </c>
      <c r="C55" s="6"/>
      <c r="D55" s="6"/>
      <c r="E55" s="6"/>
      <c r="F55" s="6"/>
      <c r="G55" s="7">
        <f t="shared" si="0"/>
        <v>0</v>
      </c>
      <c r="H55" s="6"/>
      <c r="I55" s="6"/>
      <c r="J55" s="6"/>
      <c r="K55" s="6"/>
      <c r="L55" s="6"/>
      <c r="M55" s="10">
        <f t="shared" si="1"/>
        <v>0</v>
      </c>
      <c r="N55" s="31">
        <f t="shared" si="2"/>
        <v>0</v>
      </c>
      <c r="O55" s="8"/>
      <c r="P55" s="8"/>
      <c r="Q55" s="8"/>
      <c r="R55" s="8"/>
      <c r="S55" s="6"/>
      <c r="T55" s="6"/>
      <c r="U55" s="9"/>
      <c r="V55" s="6"/>
      <c r="W55" s="6"/>
      <c r="X55" s="9"/>
      <c r="Y55" s="10">
        <f t="shared" si="3"/>
        <v>0</v>
      </c>
      <c r="Z55" s="8"/>
      <c r="AA55" s="8"/>
      <c r="AB55" s="8"/>
      <c r="AC55" s="8"/>
      <c r="AD55" s="8"/>
      <c r="AE55" s="8"/>
      <c r="AF55" s="8"/>
      <c r="AG55" s="8"/>
      <c r="AH55" s="8"/>
      <c r="AI55" s="48">
        <f t="shared" si="4"/>
        <v>0</v>
      </c>
    </row>
    <row r="56" spans="2:35" ht="18.75" x14ac:dyDescent="0.3">
      <c r="B56" s="46" t="s">
        <v>181</v>
      </c>
      <c r="C56" s="6"/>
      <c r="D56" s="6"/>
      <c r="E56" s="6"/>
      <c r="F56" s="6"/>
      <c r="G56" s="7">
        <f t="shared" si="0"/>
        <v>0</v>
      </c>
      <c r="H56" s="6"/>
      <c r="I56" s="6"/>
      <c r="J56" s="6"/>
      <c r="K56" s="6"/>
      <c r="L56" s="6"/>
      <c r="M56" s="10">
        <f t="shared" si="1"/>
        <v>0</v>
      </c>
      <c r="N56" s="31">
        <f t="shared" si="2"/>
        <v>0</v>
      </c>
      <c r="O56" s="8"/>
      <c r="P56" s="8"/>
      <c r="Q56" s="8"/>
      <c r="R56" s="8"/>
      <c r="S56" s="6"/>
      <c r="T56" s="6"/>
      <c r="U56" s="9"/>
      <c r="V56" s="6"/>
      <c r="W56" s="6"/>
      <c r="X56" s="9"/>
      <c r="Y56" s="10">
        <f t="shared" si="3"/>
        <v>0</v>
      </c>
      <c r="Z56" s="8"/>
      <c r="AA56" s="8"/>
      <c r="AB56" s="8"/>
      <c r="AC56" s="8"/>
      <c r="AD56" s="8"/>
      <c r="AE56" s="8"/>
      <c r="AF56" s="8"/>
      <c r="AG56" s="8"/>
      <c r="AH56" s="8"/>
      <c r="AI56" s="48">
        <f t="shared" si="4"/>
        <v>0</v>
      </c>
    </row>
    <row r="57" spans="2:35" ht="18.75" x14ac:dyDescent="0.3">
      <c r="B57" s="46">
        <v>77</v>
      </c>
      <c r="C57" s="6"/>
      <c r="D57" s="6"/>
      <c r="E57" s="6"/>
      <c r="F57" s="6"/>
      <c r="G57" s="7">
        <f t="shared" si="0"/>
        <v>0</v>
      </c>
      <c r="H57" s="6"/>
      <c r="I57" s="6"/>
      <c r="J57" s="6"/>
      <c r="K57" s="6"/>
      <c r="L57" s="6"/>
      <c r="M57" s="10">
        <f t="shared" si="1"/>
        <v>0</v>
      </c>
      <c r="N57" s="31">
        <f t="shared" si="2"/>
        <v>0</v>
      </c>
      <c r="O57" s="8"/>
      <c r="P57" s="8"/>
      <c r="Q57" s="8"/>
      <c r="R57" s="8"/>
      <c r="S57" s="6"/>
      <c r="T57" s="6"/>
      <c r="U57" s="9"/>
      <c r="V57" s="6"/>
      <c r="W57" s="6"/>
      <c r="X57" s="9"/>
      <c r="Y57" s="10">
        <f t="shared" si="3"/>
        <v>0</v>
      </c>
      <c r="Z57" s="8"/>
      <c r="AA57" s="8"/>
      <c r="AB57" s="8"/>
      <c r="AC57" s="8"/>
      <c r="AD57" s="8"/>
      <c r="AE57" s="8"/>
      <c r="AF57" s="8"/>
      <c r="AG57" s="8"/>
      <c r="AH57" s="8"/>
      <c r="AI57" s="48">
        <f t="shared" si="4"/>
        <v>0</v>
      </c>
    </row>
    <row r="58" spans="2:35" ht="18.75" x14ac:dyDescent="0.3">
      <c r="B58" s="46">
        <v>78</v>
      </c>
      <c r="C58" s="6"/>
      <c r="D58" s="6"/>
      <c r="E58" s="6"/>
      <c r="F58" s="6"/>
      <c r="G58" s="7">
        <f t="shared" si="0"/>
        <v>0</v>
      </c>
      <c r="H58" s="6"/>
      <c r="I58" s="6"/>
      <c r="J58" s="6"/>
      <c r="K58" s="6"/>
      <c r="L58" s="6"/>
      <c r="M58" s="10">
        <f t="shared" si="1"/>
        <v>0</v>
      </c>
      <c r="N58" s="31">
        <f t="shared" si="2"/>
        <v>0</v>
      </c>
      <c r="O58" s="8"/>
      <c r="P58" s="8"/>
      <c r="Q58" s="8"/>
      <c r="R58" s="8"/>
      <c r="S58" s="6"/>
      <c r="T58" s="6"/>
      <c r="U58" s="9"/>
      <c r="V58" s="6"/>
      <c r="W58" s="6"/>
      <c r="X58" s="9"/>
      <c r="Y58" s="10">
        <f t="shared" si="3"/>
        <v>0</v>
      </c>
      <c r="Z58" s="8"/>
      <c r="AA58" s="8"/>
      <c r="AB58" s="8"/>
      <c r="AC58" s="8"/>
      <c r="AD58" s="8"/>
      <c r="AE58" s="8"/>
      <c r="AF58" s="8"/>
      <c r="AG58" s="8"/>
      <c r="AH58" s="8"/>
      <c r="AI58" s="48">
        <f t="shared" si="4"/>
        <v>0</v>
      </c>
    </row>
    <row r="59" spans="2:35" ht="18.75" x14ac:dyDescent="0.3">
      <c r="B59" s="46">
        <v>79</v>
      </c>
      <c r="C59" s="6"/>
      <c r="D59" s="6"/>
      <c r="E59" s="6"/>
      <c r="F59" s="6"/>
      <c r="G59" s="7">
        <f t="shared" si="0"/>
        <v>0</v>
      </c>
      <c r="H59" s="6"/>
      <c r="I59" s="6"/>
      <c r="J59" s="6"/>
      <c r="K59" s="6"/>
      <c r="L59" s="6"/>
      <c r="M59" s="10">
        <f t="shared" si="1"/>
        <v>0</v>
      </c>
      <c r="N59" s="31">
        <f t="shared" si="2"/>
        <v>0</v>
      </c>
      <c r="O59" s="8"/>
      <c r="P59" s="8"/>
      <c r="Q59" s="8"/>
      <c r="R59" s="8"/>
      <c r="S59" s="6"/>
      <c r="T59" s="6"/>
      <c r="U59" s="9"/>
      <c r="V59" s="6"/>
      <c r="W59" s="6"/>
      <c r="X59" s="9"/>
      <c r="Y59" s="10">
        <f t="shared" si="3"/>
        <v>0</v>
      </c>
      <c r="Z59" s="8"/>
      <c r="AA59" s="8"/>
      <c r="AB59" s="8"/>
      <c r="AC59" s="8"/>
      <c r="AD59" s="8"/>
      <c r="AE59" s="8"/>
      <c r="AF59" s="8"/>
      <c r="AG59" s="8"/>
      <c r="AH59" s="8"/>
      <c r="AI59" s="48">
        <f t="shared" si="4"/>
        <v>0</v>
      </c>
    </row>
    <row r="60" spans="2:35" ht="18.75" x14ac:dyDescent="0.3">
      <c r="B60" s="46" t="s">
        <v>182</v>
      </c>
      <c r="C60" s="6"/>
      <c r="D60" s="6"/>
      <c r="E60" s="6"/>
      <c r="F60" s="6"/>
      <c r="G60" s="7">
        <f t="shared" si="0"/>
        <v>0</v>
      </c>
      <c r="H60" s="6"/>
      <c r="I60" s="6"/>
      <c r="J60" s="6"/>
      <c r="K60" s="6"/>
      <c r="L60" s="6"/>
      <c r="M60" s="10">
        <f t="shared" si="1"/>
        <v>0</v>
      </c>
      <c r="N60" s="31">
        <f t="shared" si="2"/>
        <v>0</v>
      </c>
      <c r="O60" s="8"/>
      <c r="P60" s="8"/>
      <c r="Q60" s="8"/>
      <c r="R60" s="8"/>
      <c r="S60" s="6"/>
      <c r="T60" s="6"/>
      <c r="U60" s="9"/>
      <c r="V60" s="6"/>
      <c r="W60" s="6"/>
      <c r="X60" s="9"/>
      <c r="Y60" s="10">
        <f t="shared" si="3"/>
        <v>0</v>
      </c>
      <c r="Z60" s="8"/>
      <c r="AA60" s="8"/>
      <c r="AB60" s="8"/>
      <c r="AC60" s="8"/>
      <c r="AD60" s="8"/>
      <c r="AE60" s="8"/>
      <c r="AF60" s="8"/>
      <c r="AG60" s="8"/>
      <c r="AH60" s="8"/>
      <c r="AI60" s="48">
        <f t="shared" si="4"/>
        <v>0</v>
      </c>
    </row>
    <row r="61" spans="2:35" ht="18.75" x14ac:dyDescent="0.3">
      <c r="B61" s="46" t="s">
        <v>467</v>
      </c>
      <c r="C61" s="6"/>
      <c r="D61" s="6"/>
      <c r="E61" s="6"/>
      <c r="F61" s="6"/>
      <c r="G61" s="7">
        <f t="shared" si="0"/>
        <v>0</v>
      </c>
      <c r="H61" s="6"/>
      <c r="I61" s="6"/>
      <c r="J61" s="6"/>
      <c r="K61" s="6"/>
      <c r="L61" s="6"/>
      <c r="M61" s="10">
        <f t="shared" si="1"/>
        <v>0</v>
      </c>
      <c r="N61" s="31">
        <f t="shared" si="2"/>
        <v>0</v>
      </c>
      <c r="O61" s="8"/>
      <c r="P61" s="8"/>
      <c r="Q61" s="8"/>
      <c r="R61" s="8"/>
      <c r="S61" s="6"/>
      <c r="T61" s="6"/>
      <c r="U61" s="9"/>
      <c r="V61" s="6"/>
      <c r="W61" s="6"/>
      <c r="X61" s="9"/>
      <c r="Y61" s="10">
        <f t="shared" si="3"/>
        <v>0</v>
      </c>
      <c r="Z61" s="8"/>
      <c r="AA61" s="8"/>
      <c r="AB61" s="8"/>
      <c r="AC61" s="8"/>
      <c r="AD61" s="8"/>
      <c r="AE61" s="8"/>
      <c r="AF61" s="8"/>
      <c r="AG61" s="8"/>
      <c r="AH61" s="8"/>
      <c r="AI61" s="48">
        <f t="shared" si="4"/>
        <v>0</v>
      </c>
    </row>
    <row r="62" spans="2:35" ht="18.75" x14ac:dyDescent="0.3">
      <c r="B62" s="46" t="s">
        <v>183</v>
      </c>
      <c r="C62" s="6"/>
      <c r="D62" s="6"/>
      <c r="E62" s="6"/>
      <c r="F62" s="6"/>
      <c r="G62" s="7">
        <f t="shared" si="0"/>
        <v>0</v>
      </c>
      <c r="H62" s="6"/>
      <c r="I62" s="6"/>
      <c r="J62" s="6"/>
      <c r="K62" s="6"/>
      <c r="L62" s="6"/>
      <c r="M62" s="10">
        <f t="shared" si="1"/>
        <v>0</v>
      </c>
      <c r="N62" s="31">
        <f t="shared" si="2"/>
        <v>0</v>
      </c>
      <c r="O62" s="8"/>
      <c r="P62" s="8"/>
      <c r="Q62" s="8"/>
      <c r="R62" s="8"/>
      <c r="S62" s="6"/>
      <c r="T62" s="6"/>
      <c r="U62" s="9"/>
      <c r="V62" s="6"/>
      <c r="W62" s="6"/>
      <c r="X62" s="9"/>
      <c r="Y62" s="10">
        <f t="shared" si="3"/>
        <v>0</v>
      </c>
      <c r="Z62" s="8"/>
      <c r="AA62" s="8"/>
      <c r="AB62" s="8"/>
      <c r="AC62" s="8"/>
      <c r="AD62" s="8"/>
      <c r="AE62" s="8"/>
      <c r="AF62" s="8"/>
      <c r="AG62" s="8"/>
      <c r="AH62" s="8"/>
      <c r="AI62" s="48">
        <f t="shared" si="4"/>
        <v>0</v>
      </c>
    </row>
    <row r="63" spans="2:35" ht="18.75" x14ac:dyDescent="0.3">
      <c r="B63" s="46">
        <v>83</v>
      </c>
      <c r="C63" s="6"/>
      <c r="D63" s="6"/>
      <c r="E63" s="6"/>
      <c r="F63" s="6"/>
      <c r="G63" s="7">
        <f t="shared" si="0"/>
        <v>0</v>
      </c>
      <c r="H63" s="6"/>
      <c r="I63" s="6"/>
      <c r="J63" s="6"/>
      <c r="K63" s="6"/>
      <c r="L63" s="6"/>
      <c r="M63" s="10">
        <f t="shared" si="1"/>
        <v>0</v>
      </c>
      <c r="N63" s="31">
        <f t="shared" si="2"/>
        <v>0</v>
      </c>
      <c r="O63" s="8"/>
      <c r="P63" s="8"/>
      <c r="Q63" s="8"/>
      <c r="R63" s="8"/>
      <c r="S63" s="6"/>
      <c r="T63" s="6"/>
      <c r="U63" s="9"/>
      <c r="V63" s="6"/>
      <c r="W63" s="6"/>
      <c r="X63" s="9"/>
      <c r="Y63" s="10">
        <f t="shared" si="3"/>
        <v>0</v>
      </c>
      <c r="Z63" s="8"/>
      <c r="AA63" s="8"/>
      <c r="AB63" s="8"/>
      <c r="AC63" s="8"/>
      <c r="AD63" s="8"/>
      <c r="AE63" s="8"/>
      <c r="AF63" s="8"/>
      <c r="AG63" s="8"/>
      <c r="AH63" s="8"/>
      <c r="AI63" s="48">
        <f t="shared" si="4"/>
        <v>0</v>
      </c>
    </row>
    <row r="64" spans="2:35" ht="18.75" x14ac:dyDescent="0.3">
      <c r="B64" s="46">
        <v>84</v>
      </c>
      <c r="C64" s="6"/>
      <c r="D64" s="6"/>
      <c r="E64" s="6"/>
      <c r="F64" s="6"/>
      <c r="G64" s="7">
        <f t="shared" si="0"/>
        <v>0</v>
      </c>
      <c r="H64" s="6"/>
      <c r="I64" s="6"/>
      <c r="J64" s="6"/>
      <c r="K64" s="6"/>
      <c r="L64" s="6"/>
      <c r="M64" s="10">
        <f t="shared" si="1"/>
        <v>0</v>
      </c>
      <c r="N64" s="31">
        <f t="shared" si="2"/>
        <v>0</v>
      </c>
      <c r="O64" s="8"/>
      <c r="P64" s="8"/>
      <c r="Q64" s="8"/>
      <c r="R64" s="8"/>
      <c r="S64" s="6"/>
      <c r="T64" s="6"/>
      <c r="U64" s="9"/>
      <c r="V64" s="6"/>
      <c r="W64" s="6"/>
      <c r="X64" s="9"/>
      <c r="Y64" s="10">
        <f t="shared" si="3"/>
        <v>0</v>
      </c>
      <c r="Z64" s="8"/>
      <c r="AA64" s="8"/>
      <c r="AB64" s="8"/>
      <c r="AC64" s="8"/>
      <c r="AD64" s="8"/>
      <c r="AE64" s="8"/>
      <c r="AF64" s="8"/>
      <c r="AG64" s="8"/>
      <c r="AH64" s="8"/>
      <c r="AI64" s="48">
        <f t="shared" si="4"/>
        <v>0</v>
      </c>
    </row>
    <row r="65" spans="1:256" ht="18.75" x14ac:dyDescent="0.3">
      <c r="B65" s="46">
        <v>85</v>
      </c>
      <c r="C65" s="6"/>
      <c r="D65" s="6"/>
      <c r="E65" s="6"/>
      <c r="F65" s="6"/>
      <c r="G65" s="7">
        <f t="shared" si="0"/>
        <v>0</v>
      </c>
      <c r="H65" s="6"/>
      <c r="I65" s="6"/>
      <c r="J65" s="6"/>
      <c r="K65" s="6"/>
      <c r="L65" s="6"/>
      <c r="M65" s="10">
        <f t="shared" si="1"/>
        <v>0</v>
      </c>
      <c r="N65" s="31">
        <f t="shared" si="2"/>
        <v>0</v>
      </c>
      <c r="O65" s="8"/>
      <c r="P65" s="8"/>
      <c r="Q65" s="8"/>
      <c r="R65" s="8"/>
      <c r="S65" s="6"/>
      <c r="T65" s="6"/>
      <c r="U65" s="9"/>
      <c r="V65" s="6"/>
      <c r="W65" s="6"/>
      <c r="X65" s="9"/>
      <c r="Y65" s="10">
        <f t="shared" si="3"/>
        <v>0</v>
      </c>
      <c r="Z65" s="8"/>
      <c r="AA65" s="8"/>
      <c r="AB65" s="8"/>
      <c r="AC65" s="8"/>
      <c r="AD65" s="8"/>
      <c r="AE65" s="8"/>
      <c r="AF65" s="8"/>
      <c r="AG65" s="8"/>
      <c r="AH65" s="8"/>
      <c r="AI65" s="48">
        <f t="shared" si="4"/>
        <v>0</v>
      </c>
    </row>
    <row r="66" spans="1:256" ht="18.75" x14ac:dyDescent="0.3">
      <c r="B66" s="46">
        <v>86</v>
      </c>
      <c r="C66" s="6"/>
      <c r="D66" s="6"/>
      <c r="E66" s="6"/>
      <c r="F66" s="6"/>
      <c r="G66" s="7">
        <f t="shared" si="0"/>
        <v>0</v>
      </c>
      <c r="H66" s="6"/>
      <c r="I66" s="6"/>
      <c r="J66" s="6"/>
      <c r="K66" s="6"/>
      <c r="L66" s="6"/>
      <c r="M66" s="10">
        <f t="shared" si="1"/>
        <v>0</v>
      </c>
      <c r="N66" s="31">
        <f t="shared" si="2"/>
        <v>0</v>
      </c>
      <c r="O66" s="8"/>
      <c r="P66" s="8"/>
      <c r="Q66" s="8"/>
      <c r="R66" s="8"/>
      <c r="S66" s="6"/>
      <c r="T66" s="6"/>
      <c r="U66" s="9"/>
      <c r="V66" s="6"/>
      <c r="W66" s="6"/>
      <c r="X66" s="9"/>
      <c r="Y66" s="10">
        <f t="shared" si="3"/>
        <v>0</v>
      </c>
      <c r="Z66" s="8"/>
      <c r="AA66" s="8"/>
      <c r="AB66" s="8"/>
      <c r="AC66" s="8"/>
      <c r="AD66" s="8"/>
      <c r="AE66" s="8"/>
      <c r="AF66" s="8"/>
      <c r="AG66" s="8"/>
      <c r="AH66" s="8"/>
      <c r="AI66" s="48">
        <f t="shared" si="4"/>
        <v>0</v>
      </c>
    </row>
    <row r="67" spans="1:256" ht="18.75" x14ac:dyDescent="0.3">
      <c r="B67" s="46">
        <v>87</v>
      </c>
      <c r="C67" s="6"/>
      <c r="D67" s="6"/>
      <c r="E67" s="6"/>
      <c r="F67" s="6"/>
      <c r="G67" s="7">
        <f t="shared" si="0"/>
        <v>0</v>
      </c>
      <c r="H67" s="6"/>
      <c r="I67" s="6"/>
      <c r="J67" s="6"/>
      <c r="K67" s="6"/>
      <c r="L67" s="6"/>
      <c r="M67" s="10">
        <f t="shared" si="1"/>
        <v>0</v>
      </c>
      <c r="N67" s="31">
        <f t="shared" si="2"/>
        <v>0</v>
      </c>
      <c r="O67" s="8"/>
      <c r="P67" s="8"/>
      <c r="Q67" s="8"/>
      <c r="R67" s="8"/>
      <c r="S67" s="6"/>
      <c r="T67" s="6"/>
      <c r="U67" s="9"/>
      <c r="V67" s="6"/>
      <c r="W67" s="6"/>
      <c r="X67" s="9"/>
      <c r="Y67" s="10">
        <f t="shared" si="3"/>
        <v>0</v>
      </c>
      <c r="Z67" s="8"/>
      <c r="AA67" s="8"/>
      <c r="AB67" s="8"/>
      <c r="AC67" s="8"/>
      <c r="AD67" s="8"/>
      <c r="AE67" s="8"/>
      <c r="AF67" s="8"/>
      <c r="AG67" s="8"/>
      <c r="AH67" s="8"/>
      <c r="AI67" s="48">
        <f t="shared" si="4"/>
        <v>0</v>
      </c>
    </row>
    <row r="68" spans="1:256" ht="18.75" x14ac:dyDescent="0.3">
      <c r="B68" s="46" t="s">
        <v>184</v>
      </c>
      <c r="C68" s="6"/>
      <c r="D68" s="6"/>
      <c r="E68" s="6"/>
      <c r="F68" s="6"/>
      <c r="G68" s="7">
        <f t="shared" si="0"/>
        <v>0</v>
      </c>
      <c r="H68" s="6"/>
      <c r="I68" s="6"/>
      <c r="J68" s="6"/>
      <c r="K68" s="6"/>
      <c r="L68" s="6"/>
      <c r="M68" s="10">
        <f t="shared" si="1"/>
        <v>0</v>
      </c>
      <c r="N68" s="31">
        <f t="shared" si="2"/>
        <v>0</v>
      </c>
      <c r="O68" s="8"/>
      <c r="P68" s="8"/>
      <c r="Q68" s="8"/>
      <c r="R68" s="8"/>
      <c r="S68" s="6"/>
      <c r="T68" s="6"/>
      <c r="U68" s="9"/>
      <c r="V68" s="6"/>
      <c r="W68" s="6"/>
      <c r="X68" s="9"/>
      <c r="Y68" s="10">
        <f t="shared" si="3"/>
        <v>0</v>
      </c>
      <c r="Z68" s="8"/>
      <c r="AA68" s="8"/>
      <c r="AB68" s="8"/>
      <c r="AC68" s="8"/>
      <c r="AD68" s="8"/>
      <c r="AE68" s="8"/>
      <c r="AF68" s="8"/>
      <c r="AG68" s="8"/>
      <c r="AH68" s="8"/>
      <c r="AI68" s="48">
        <f t="shared" si="4"/>
        <v>0</v>
      </c>
    </row>
    <row r="69" spans="1:256" ht="18.75" x14ac:dyDescent="0.3">
      <c r="B69" s="46">
        <v>88</v>
      </c>
      <c r="C69" s="6"/>
      <c r="D69" s="6"/>
      <c r="E69" s="6"/>
      <c r="F69" s="6"/>
      <c r="G69" s="7">
        <f t="shared" si="0"/>
        <v>0</v>
      </c>
      <c r="H69" s="6"/>
      <c r="I69" s="6"/>
      <c r="J69" s="6"/>
      <c r="K69" s="6"/>
      <c r="L69" s="6"/>
      <c r="M69" s="10">
        <f t="shared" si="1"/>
        <v>0</v>
      </c>
      <c r="N69" s="31">
        <f t="shared" si="2"/>
        <v>0</v>
      </c>
      <c r="O69" s="8"/>
      <c r="P69" s="8"/>
      <c r="Q69" s="8"/>
      <c r="R69" s="8"/>
      <c r="S69" s="6"/>
      <c r="T69" s="6"/>
      <c r="U69" s="9"/>
      <c r="V69" s="6"/>
      <c r="W69" s="6"/>
      <c r="X69" s="9"/>
      <c r="Y69" s="10">
        <f t="shared" si="3"/>
        <v>0</v>
      </c>
      <c r="Z69" s="8"/>
      <c r="AA69" s="8"/>
      <c r="AB69" s="8"/>
      <c r="AC69" s="8"/>
      <c r="AD69" s="8"/>
      <c r="AE69" s="8"/>
      <c r="AF69" s="8"/>
      <c r="AG69" s="8"/>
      <c r="AH69" s="8"/>
      <c r="AI69" s="48">
        <f t="shared" si="4"/>
        <v>0</v>
      </c>
    </row>
    <row r="70" spans="1:256" ht="18.75" x14ac:dyDescent="0.3">
      <c r="B70" s="46">
        <v>89</v>
      </c>
      <c r="C70" s="6"/>
      <c r="D70" s="6"/>
      <c r="E70" s="6"/>
      <c r="F70" s="6"/>
      <c r="G70" s="7">
        <f t="shared" si="0"/>
        <v>0</v>
      </c>
      <c r="H70" s="6"/>
      <c r="I70" s="6"/>
      <c r="J70" s="6"/>
      <c r="K70" s="6"/>
      <c r="L70" s="6"/>
      <c r="M70" s="10">
        <f t="shared" si="1"/>
        <v>0</v>
      </c>
      <c r="N70" s="31">
        <f t="shared" si="2"/>
        <v>0</v>
      </c>
      <c r="O70" s="8"/>
      <c r="P70" s="8"/>
      <c r="Q70" s="8"/>
      <c r="R70" s="8"/>
      <c r="S70" s="6"/>
      <c r="T70" s="6"/>
      <c r="U70" s="9"/>
      <c r="V70" s="6"/>
      <c r="W70" s="6"/>
      <c r="X70" s="9"/>
      <c r="Y70" s="10">
        <f t="shared" si="3"/>
        <v>0</v>
      </c>
      <c r="Z70" s="8"/>
      <c r="AA70" s="8"/>
      <c r="AB70" s="8"/>
      <c r="AC70" s="8"/>
      <c r="AD70" s="8"/>
      <c r="AE70" s="8"/>
      <c r="AF70" s="8"/>
      <c r="AG70" s="8"/>
      <c r="AH70" s="8"/>
      <c r="AI70" s="48">
        <f t="shared" si="4"/>
        <v>0</v>
      </c>
    </row>
    <row r="71" spans="1:256" ht="18.75" x14ac:dyDescent="0.3">
      <c r="B71" s="46">
        <v>90</v>
      </c>
      <c r="C71" s="6"/>
      <c r="D71" s="6"/>
      <c r="E71" s="6"/>
      <c r="F71" s="6"/>
      <c r="G71" s="7">
        <f t="shared" ref="G71:G77" si="5">SUM(C71:F71)</f>
        <v>0</v>
      </c>
      <c r="H71" s="6"/>
      <c r="I71" s="6"/>
      <c r="J71" s="6"/>
      <c r="K71" s="6"/>
      <c r="L71" s="6"/>
      <c r="M71" s="10">
        <f t="shared" ref="M71:M77" si="6">SUM(H71:L71)</f>
        <v>0</v>
      </c>
      <c r="N71" s="31">
        <f t="shared" ref="N71:N76" si="7">G71-M71</f>
        <v>0</v>
      </c>
      <c r="O71" s="8"/>
      <c r="P71" s="8"/>
      <c r="Q71" s="8"/>
      <c r="R71" s="8"/>
      <c r="S71" s="6"/>
      <c r="T71" s="6"/>
      <c r="U71" s="9"/>
      <c r="V71" s="6"/>
      <c r="W71" s="6"/>
      <c r="X71" s="9"/>
      <c r="Y71" s="10">
        <f t="shared" ref="Y71:Y77" si="8">SUM(U71+X71)</f>
        <v>0</v>
      </c>
      <c r="Z71" s="8"/>
      <c r="AA71" s="8"/>
      <c r="AB71" s="8"/>
      <c r="AC71" s="8"/>
      <c r="AD71" s="8"/>
      <c r="AE71" s="8"/>
      <c r="AF71" s="8"/>
      <c r="AG71" s="8"/>
      <c r="AH71" s="8"/>
      <c r="AI71" s="48">
        <f t="shared" si="4"/>
        <v>0</v>
      </c>
    </row>
    <row r="72" spans="1:256" ht="18.75" x14ac:dyDescent="0.3">
      <c r="B72" s="46">
        <v>91</v>
      </c>
      <c r="C72" s="6"/>
      <c r="D72" s="6"/>
      <c r="E72" s="6"/>
      <c r="F72" s="6"/>
      <c r="G72" s="7">
        <f t="shared" si="5"/>
        <v>0</v>
      </c>
      <c r="H72" s="6"/>
      <c r="I72" s="6"/>
      <c r="J72" s="6"/>
      <c r="K72" s="6"/>
      <c r="L72" s="6"/>
      <c r="M72" s="10">
        <f t="shared" si="6"/>
        <v>0</v>
      </c>
      <c r="N72" s="31">
        <f t="shared" si="7"/>
        <v>0</v>
      </c>
      <c r="O72" s="8"/>
      <c r="P72" s="8"/>
      <c r="Q72" s="8"/>
      <c r="R72" s="8"/>
      <c r="S72" s="6"/>
      <c r="T72" s="6"/>
      <c r="U72" s="9"/>
      <c r="V72" s="6"/>
      <c r="W72" s="6"/>
      <c r="X72" s="9"/>
      <c r="Y72" s="10">
        <f t="shared" si="8"/>
        <v>0</v>
      </c>
      <c r="Z72" s="8"/>
      <c r="AA72" s="8"/>
      <c r="AB72" s="8"/>
      <c r="AC72" s="8"/>
      <c r="AD72" s="8"/>
      <c r="AE72" s="8"/>
      <c r="AF72" s="8"/>
      <c r="AG72" s="8"/>
      <c r="AH72" s="8"/>
      <c r="AI72" s="48">
        <f t="shared" ref="AI72:AI77" si="9">SUM(Z72:AH72)</f>
        <v>0</v>
      </c>
    </row>
    <row r="73" spans="1:256" ht="18.75" x14ac:dyDescent="0.3">
      <c r="B73" s="46">
        <v>92</v>
      </c>
      <c r="C73" s="6"/>
      <c r="D73" s="6"/>
      <c r="E73" s="6"/>
      <c r="F73" s="6"/>
      <c r="G73" s="7">
        <f t="shared" si="5"/>
        <v>0</v>
      </c>
      <c r="H73" s="6"/>
      <c r="I73" s="6"/>
      <c r="J73" s="6"/>
      <c r="K73" s="6"/>
      <c r="L73" s="6"/>
      <c r="M73" s="10">
        <f t="shared" si="6"/>
        <v>0</v>
      </c>
      <c r="N73" s="31">
        <f t="shared" si="7"/>
        <v>0</v>
      </c>
      <c r="O73" s="8"/>
      <c r="P73" s="8"/>
      <c r="Q73" s="8"/>
      <c r="R73" s="8"/>
      <c r="S73" s="6"/>
      <c r="T73" s="6"/>
      <c r="U73" s="9"/>
      <c r="V73" s="6"/>
      <c r="W73" s="6"/>
      <c r="X73" s="9"/>
      <c r="Y73" s="10">
        <f t="shared" si="8"/>
        <v>0</v>
      </c>
      <c r="Z73" s="8"/>
      <c r="AA73" s="8"/>
      <c r="AB73" s="8"/>
      <c r="AC73" s="8"/>
      <c r="AD73" s="8"/>
      <c r="AE73" s="8"/>
      <c r="AF73" s="8"/>
      <c r="AG73" s="8"/>
      <c r="AH73" s="8"/>
      <c r="AI73" s="48">
        <f t="shared" si="9"/>
        <v>0</v>
      </c>
    </row>
    <row r="74" spans="1:256" ht="18.75" x14ac:dyDescent="0.3">
      <c r="B74" s="46">
        <v>93</v>
      </c>
      <c r="C74" s="6"/>
      <c r="D74" s="6"/>
      <c r="E74" s="6"/>
      <c r="F74" s="6"/>
      <c r="G74" s="7">
        <f t="shared" si="5"/>
        <v>0</v>
      </c>
      <c r="H74" s="6"/>
      <c r="I74" s="6"/>
      <c r="J74" s="6"/>
      <c r="K74" s="6"/>
      <c r="L74" s="6"/>
      <c r="M74" s="10">
        <f t="shared" si="6"/>
        <v>0</v>
      </c>
      <c r="N74" s="31">
        <f t="shared" si="7"/>
        <v>0</v>
      </c>
      <c r="O74" s="8"/>
      <c r="P74" s="8"/>
      <c r="Q74" s="8"/>
      <c r="R74" s="8"/>
      <c r="S74" s="6"/>
      <c r="T74" s="6"/>
      <c r="U74" s="9"/>
      <c r="V74" s="6"/>
      <c r="W74" s="6"/>
      <c r="X74" s="9"/>
      <c r="Y74" s="10">
        <f t="shared" si="8"/>
        <v>0</v>
      </c>
      <c r="Z74" s="8"/>
      <c r="AA74" s="8"/>
      <c r="AB74" s="8"/>
      <c r="AC74" s="8"/>
      <c r="AD74" s="8"/>
      <c r="AE74" s="8"/>
      <c r="AF74" s="8"/>
      <c r="AG74" s="8"/>
      <c r="AH74" s="8"/>
      <c r="AI74" s="48">
        <f t="shared" si="9"/>
        <v>0</v>
      </c>
    </row>
    <row r="75" spans="1:256" ht="18.75" x14ac:dyDescent="0.3">
      <c r="B75" s="46" t="s">
        <v>109</v>
      </c>
      <c r="C75" s="6"/>
      <c r="D75" s="6"/>
      <c r="E75" s="6"/>
      <c r="F75" s="6"/>
      <c r="G75" s="7">
        <f t="shared" si="5"/>
        <v>0</v>
      </c>
      <c r="H75" s="6"/>
      <c r="I75" s="6"/>
      <c r="J75" s="6"/>
      <c r="K75" s="6"/>
      <c r="L75" s="6"/>
      <c r="M75" s="10">
        <f t="shared" si="6"/>
        <v>0</v>
      </c>
      <c r="N75" s="31">
        <f t="shared" si="7"/>
        <v>0</v>
      </c>
      <c r="O75" s="8"/>
      <c r="P75" s="8"/>
      <c r="Q75" s="8"/>
      <c r="R75" s="8"/>
      <c r="S75" s="6"/>
      <c r="T75" s="6"/>
      <c r="U75" s="9"/>
      <c r="V75" s="6"/>
      <c r="W75" s="6"/>
      <c r="X75" s="9"/>
      <c r="Y75" s="10">
        <f t="shared" si="8"/>
        <v>0</v>
      </c>
      <c r="Z75" s="8"/>
      <c r="AA75" s="8"/>
      <c r="AB75" s="8"/>
      <c r="AC75" s="8"/>
      <c r="AD75" s="8"/>
      <c r="AE75" s="8"/>
      <c r="AF75" s="8"/>
      <c r="AG75" s="8"/>
      <c r="AH75" s="8"/>
      <c r="AI75" s="48">
        <f t="shared" si="9"/>
        <v>0</v>
      </c>
    </row>
    <row r="76" spans="1:256" ht="18.75" x14ac:dyDescent="0.3">
      <c r="B76" s="46">
        <v>97</v>
      </c>
      <c r="C76" s="6"/>
      <c r="D76" s="6"/>
      <c r="E76" s="6"/>
      <c r="F76" s="6"/>
      <c r="G76" s="7">
        <f t="shared" si="5"/>
        <v>0</v>
      </c>
      <c r="H76" s="6"/>
      <c r="I76" s="6"/>
      <c r="J76" s="6"/>
      <c r="K76" s="6"/>
      <c r="L76" s="6"/>
      <c r="M76" s="10">
        <f t="shared" si="6"/>
        <v>0</v>
      </c>
      <c r="N76" s="31">
        <f t="shared" si="7"/>
        <v>0</v>
      </c>
      <c r="O76" s="8"/>
      <c r="P76" s="8"/>
      <c r="Q76" s="8"/>
      <c r="R76" s="8"/>
      <c r="S76" s="6"/>
      <c r="T76" s="6"/>
      <c r="U76" s="9"/>
      <c r="V76" s="6"/>
      <c r="W76" s="6"/>
      <c r="X76" s="9"/>
      <c r="Y76" s="10">
        <f t="shared" si="8"/>
        <v>0</v>
      </c>
      <c r="Z76" s="8"/>
      <c r="AA76" s="8"/>
      <c r="AB76" s="8"/>
      <c r="AC76" s="8"/>
      <c r="AD76" s="8"/>
      <c r="AE76" s="8"/>
      <c r="AF76" s="8"/>
      <c r="AG76" s="8"/>
      <c r="AH76" s="8"/>
      <c r="AI76" s="48">
        <f t="shared" si="9"/>
        <v>0</v>
      </c>
    </row>
    <row r="77" spans="1:256" ht="18.75" x14ac:dyDescent="0.3">
      <c r="B77" s="46" t="s">
        <v>199</v>
      </c>
      <c r="C77" s="13"/>
      <c r="D77" s="13"/>
      <c r="E77" s="13"/>
      <c r="F77" s="13"/>
      <c r="G77" s="7">
        <f t="shared" si="5"/>
        <v>0</v>
      </c>
      <c r="H77" s="6"/>
      <c r="I77" s="6"/>
      <c r="J77" s="6"/>
      <c r="K77" s="6"/>
      <c r="L77" s="6"/>
      <c r="M77" s="10">
        <f t="shared" si="6"/>
        <v>0</v>
      </c>
      <c r="N77" s="31">
        <f>G77-M77</f>
        <v>0</v>
      </c>
      <c r="O77" s="8"/>
      <c r="P77" s="8"/>
      <c r="Q77" s="8"/>
      <c r="R77" s="8"/>
      <c r="S77" s="6"/>
      <c r="T77" s="6"/>
      <c r="U77" s="9"/>
      <c r="V77" s="6"/>
      <c r="W77" s="6"/>
      <c r="X77" s="9"/>
      <c r="Y77" s="10">
        <f t="shared" si="8"/>
        <v>0</v>
      </c>
      <c r="Z77" s="8"/>
      <c r="AA77" s="8"/>
      <c r="AB77" s="8"/>
      <c r="AC77" s="8"/>
      <c r="AD77" s="8"/>
      <c r="AE77" s="8"/>
      <c r="AF77" s="8"/>
      <c r="AG77" s="8"/>
      <c r="AH77" s="8"/>
      <c r="AI77" s="48">
        <f t="shared" si="9"/>
        <v>0</v>
      </c>
    </row>
    <row r="78" spans="1:256" s="17" customFormat="1" ht="25.5" customHeight="1" thickBot="1" x14ac:dyDescent="0.35">
      <c r="A78"/>
      <c r="B78" s="55" t="s">
        <v>108</v>
      </c>
      <c r="C78" s="56">
        <f>SUM(C6:C76)</f>
        <v>0</v>
      </c>
      <c r="D78" s="56">
        <f>SUM(D6:D76)</f>
        <v>0</v>
      </c>
      <c r="E78" s="56">
        <f>SUM(E6:E76)</f>
        <v>0</v>
      </c>
      <c r="F78" s="56">
        <f>SUM(F6:F76)</f>
        <v>0</v>
      </c>
      <c r="G78" s="56">
        <f>SUM(G6:G77)</f>
        <v>0</v>
      </c>
      <c r="H78" s="56">
        <f t="shared" ref="H78:AI78" si="10">SUM(H6:H77)</f>
        <v>0</v>
      </c>
      <c r="I78" s="56">
        <f t="shared" si="10"/>
        <v>0</v>
      </c>
      <c r="J78" s="56">
        <f t="shared" si="10"/>
        <v>0</v>
      </c>
      <c r="K78" s="56">
        <f t="shared" si="10"/>
        <v>0</v>
      </c>
      <c r="L78" s="56">
        <f t="shared" si="10"/>
        <v>0</v>
      </c>
      <c r="M78" s="56">
        <f t="shared" si="10"/>
        <v>0</v>
      </c>
      <c r="N78" s="56">
        <f t="shared" si="10"/>
        <v>0</v>
      </c>
      <c r="O78" s="56">
        <f t="shared" si="10"/>
        <v>0</v>
      </c>
      <c r="P78" s="56">
        <f t="shared" si="10"/>
        <v>0</v>
      </c>
      <c r="Q78" s="56">
        <f t="shared" si="10"/>
        <v>0</v>
      </c>
      <c r="R78" s="56">
        <f t="shared" si="10"/>
        <v>0</v>
      </c>
      <c r="S78" s="56">
        <f t="shared" si="10"/>
        <v>0</v>
      </c>
      <c r="T78" s="56">
        <f t="shared" si="10"/>
        <v>0</v>
      </c>
      <c r="U78" s="56">
        <f t="shared" si="10"/>
        <v>0</v>
      </c>
      <c r="V78" s="56">
        <f t="shared" si="10"/>
        <v>0</v>
      </c>
      <c r="W78" s="56">
        <f t="shared" si="10"/>
        <v>0</v>
      </c>
      <c r="X78" s="56">
        <f t="shared" si="10"/>
        <v>0</v>
      </c>
      <c r="Y78" s="56">
        <f t="shared" si="10"/>
        <v>0</v>
      </c>
      <c r="Z78" s="56">
        <f t="shared" si="10"/>
        <v>0</v>
      </c>
      <c r="AA78" s="56">
        <f t="shared" si="10"/>
        <v>0</v>
      </c>
      <c r="AB78" s="56">
        <f t="shared" si="10"/>
        <v>0</v>
      </c>
      <c r="AC78" s="56">
        <f t="shared" si="10"/>
        <v>0</v>
      </c>
      <c r="AD78" s="56">
        <f t="shared" si="10"/>
        <v>0</v>
      </c>
      <c r="AE78" s="56">
        <f t="shared" si="10"/>
        <v>0</v>
      </c>
      <c r="AF78" s="56">
        <f t="shared" si="10"/>
        <v>0</v>
      </c>
      <c r="AG78" s="56">
        <f t="shared" si="10"/>
        <v>0</v>
      </c>
      <c r="AH78" s="56">
        <f t="shared" si="10"/>
        <v>0</v>
      </c>
      <c r="AI78" s="56">
        <f t="shared" si="10"/>
        <v>0</v>
      </c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7" customFormat="1" ht="25.5" customHeight="1" thickBot="1" x14ac:dyDescent="0.35">
      <c r="A79"/>
      <c r="B79" s="87" t="s">
        <v>166</v>
      </c>
      <c r="C79" s="237"/>
      <c r="D79" s="237"/>
      <c r="E79" s="237"/>
      <c r="F79" s="237"/>
      <c r="G79" s="237"/>
      <c r="H79" s="238"/>
      <c r="I79" s="238"/>
      <c r="J79" s="238"/>
      <c r="K79" s="238"/>
      <c r="L79" s="238"/>
      <c r="M79" s="238"/>
      <c r="N79" s="5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8.75" x14ac:dyDescent="0.3">
      <c r="B80" s="46">
        <v>15</v>
      </c>
      <c r="C80" s="6"/>
      <c r="D80" s="6"/>
      <c r="E80" s="6"/>
      <c r="F80" s="6"/>
      <c r="G80" s="7">
        <f t="shared" ref="G80:G112" si="11">SUM(C80:F80)</f>
        <v>0</v>
      </c>
      <c r="H80" s="6"/>
      <c r="I80" s="6"/>
      <c r="J80" s="6"/>
      <c r="K80" s="6"/>
      <c r="L80" s="6"/>
      <c r="M80" s="7">
        <f t="shared" ref="M80:M112" si="12">SUM(H80:L80)</f>
        <v>0</v>
      </c>
      <c r="N80" s="31">
        <f t="shared" ref="N80:N112" si="13">G80-M80</f>
        <v>0</v>
      </c>
      <c r="O80" s="8"/>
      <c r="P80" s="8"/>
      <c r="Q80" s="8"/>
      <c r="R80" s="8"/>
      <c r="S80" s="6"/>
      <c r="T80" s="6"/>
      <c r="U80" s="9"/>
      <c r="V80" s="6"/>
      <c r="W80" s="6"/>
      <c r="X80" s="9"/>
      <c r="Y80" s="7">
        <f t="shared" ref="Y80:Y112" si="14">SUM(U80+X80)</f>
        <v>0</v>
      </c>
      <c r="Z80" s="8"/>
      <c r="AA80" s="8"/>
      <c r="AB80" s="8"/>
      <c r="AC80" s="8"/>
      <c r="AD80" s="8"/>
      <c r="AE80" s="8"/>
      <c r="AF80" s="8"/>
      <c r="AG80" s="8"/>
      <c r="AH80" s="8"/>
      <c r="AI80" s="48">
        <f t="shared" ref="AI80:AI112" si="15">SUM(Z80:AH80)</f>
        <v>0</v>
      </c>
    </row>
    <row r="81" spans="2:35" ht="18.75" x14ac:dyDescent="0.3">
      <c r="B81" s="46" t="s">
        <v>465</v>
      </c>
      <c r="C81" s="6"/>
      <c r="D81" s="6"/>
      <c r="E81" s="6"/>
      <c r="F81" s="6"/>
      <c r="G81" s="7">
        <f t="shared" si="11"/>
        <v>0</v>
      </c>
      <c r="H81" s="6"/>
      <c r="I81" s="6"/>
      <c r="J81" s="6"/>
      <c r="K81" s="6"/>
      <c r="L81" s="6"/>
      <c r="M81" s="7">
        <f t="shared" si="12"/>
        <v>0</v>
      </c>
      <c r="N81" s="31">
        <f t="shared" si="13"/>
        <v>0</v>
      </c>
      <c r="O81" s="8"/>
      <c r="P81" s="8"/>
      <c r="Q81" s="8"/>
      <c r="R81" s="8"/>
      <c r="S81" s="6"/>
      <c r="T81" s="6"/>
      <c r="U81" s="9"/>
      <c r="V81" s="6"/>
      <c r="W81" s="6"/>
      <c r="X81" s="9"/>
      <c r="Y81" s="7">
        <f t="shared" si="14"/>
        <v>0</v>
      </c>
      <c r="Z81" s="8"/>
      <c r="AA81" s="8"/>
      <c r="AB81" s="8"/>
      <c r="AC81" s="8"/>
      <c r="AD81" s="8"/>
      <c r="AE81" s="8"/>
      <c r="AF81" s="8"/>
      <c r="AG81" s="8"/>
      <c r="AH81" s="8"/>
      <c r="AI81" s="48">
        <f t="shared" si="15"/>
        <v>0</v>
      </c>
    </row>
    <row r="82" spans="2:35" ht="18.75" x14ac:dyDescent="0.3">
      <c r="B82" s="46" t="s">
        <v>185</v>
      </c>
      <c r="C82" s="6"/>
      <c r="D82" s="6"/>
      <c r="E82" s="6"/>
      <c r="F82" s="6"/>
      <c r="G82" s="7">
        <f t="shared" si="11"/>
        <v>0</v>
      </c>
      <c r="H82" s="6"/>
      <c r="I82" s="6"/>
      <c r="J82" s="6"/>
      <c r="K82" s="6"/>
      <c r="L82" s="6"/>
      <c r="M82" s="7">
        <f t="shared" si="12"/>
        <v>0</v>
      </c>
      <c r="N82" s="31">
        <f t="shared" si="13"/>
        <v>0</v>
      </c>
      <c r="O82" s="8"/>
      <c r="P82" s="8"/>
      <c r="Q82" s="8"/>
      <c r="R82" s="8"/>
      <c r="S82" s="6"/>
      <c r="T82" s="6"/>
      <c r="U82" s="9"/>
      <c r="V82" s="6"/>
      <c r="W82" s="6"/>
      <c r="X82" s="9"/>
      <c r="Y82" s="7">
        <f t="shared" si="14"/>
        <v>0</v>
      </c>
      <c r="Z82" s="8"/>
      <c r="AA82" s="8"/>
      <c r="AB82" s="8"/>
      <c r="AC82" s="8"/>
      <c r="AD82" s="8"/>
      <c r="AE82" s="8"/>
      <c r="AF82" s="8"/>
      <c r="AG82" s="8"/>
      <c r="AH82" s="8"/>
      <c r="AI82" s="48">
        <f t="shared" si="15"/>
        <v>0</v>
      </c>
    </row>
    <row r="83" spans="2:35" ht="18.75" x14ac:dyDescent="0.3">
      <c r="B83" s="46">
        <v>18</v>
      </c>
      <c r="C83" s="6"/>
      <c r="D83" s="6"/>
      <c r="E83" s="6"/>
      <c r="F83" s="6"/>
      <c r="G83" s="7">
        <f t="shared" si="11"/>
        <v>0</v>
      </c>
      <c r="H83" s="6"/>
      <c r="I83" s="6"/>
      <c r="J83" s="6"/>
      <c r="K83" s="6"/>
      <c r="L83" s="6"/>
      <c r="M83" s="7">
        <f t="shared" si="12"/>
        <v>0</v>
      </c>
      <c r="N83" s="31">
        <f t="shared" si="13"/>
        <v>0</v>
      </c>
      <c r="O83" s="8"/>
      <c r="P83" s="8"/>
      <c r="Q83" s="8"/>
      <c r="R83" s="8"/>
      <c r="S83" s="6"/>
      <c r="T83" s="6"/>
      <c r="U83" s="9"/>
      <c r="V83" s="6"/>
      <c r="W83" s="6"/>
      <c r="X83" s="9"/>
      <c r="Y83" s="7">
        <f t="shared" si="14"/>
        <v>0</v>
      </c>
      <c r="Z83" s="8"/>
      <c r="AA83" s="8"/>
      <c r="AB83" s="8"/>
      <c r="AC83" s="8"/>
      <c r="AD83" s="8"/>
      <c r="AE83" s="8"/>
      <c r="AF83" s="8"/>
      <c r="AG83" s="8"/>
      <c r="AH83" s="8"/>
      <c r="AI83" s="48">
        <f t="shared" si="15"/>
        <v>0</v>
      </c>
    </row>
    <row r="84" spans="2:35" ht="18.75" x14ac:dyDescent="0.3">
      <c r="B84" s="46">
        <v>19</v>
      </c>
      <c r="C84" s="6"/>
      <c r="D84" s="6"/>
      <c r="E84" s="6"/>
      <c r="F84" s="6"/>
      <c r="G84" s="7">
        <f t="shared" si="11"/>
        <v>0</v>
      </c>
      <c r="H84" s="6"/>
      <c r="I84" s="6"/>
      <c r="J84" s="6"/>
      <c r="K84" s="6"/>
      <c r="L84" s="6"/>
      <c r="M84" s="7">
        <f t="shared" si="12"/>
        <v>0</v>
      </c>
      <c r="N84" s="31">
        <f t="shared" si="13"/>
        <v>0</v>
      </c>
      <c r="O84" s="8"/>
      <c r="P84" s="8"/>
      <c r="Q84" s="8"/>
      <c r="R84" s="8"/>
      <c r="S84" s="6"/>
      <c r="T84" s="6"/>
      <c r="U84" s="9"/>
      <c r="V84" s="6"/>
      <c r="W84" s="6"/>
      <c r="X84" s="9"/>
      <c r="Y84" s="7">
        <f t="shared" si="14"/>
        <v>0</v>
      </c>
      <c r="Z84" s="8"/>
      <c r="AA84" s="8"/>
      <c r="AB84" s="8"/>
      <c r="AC84" s="8"/>
      <c r="AD84" s="8"/>
      <c r="AE84" s="8"/>
      <c r="AF84" s="8"/>
      <c r="AG84" s="8"/>
      <c r="AH84" s="8"/>
      <c r="AI84" s="48">
        <f t="shared" si="15"/>
        <v>0</v>
      </c>
    </row>
    <row r="85" spans="2:35" ht="18.75" x14ac:dyDescent="0.3">
      <c r="B85" s="46" t="s">
        <v>186</v>
      </c>
      <c r="C85" s="6"/>
      <c r="D85" s="6"/>
      <c r="E85" s="6"/>
      <c r="F85" s="6"/>
      <c r="G85" s="7">
        <f t="shared" si="11"/>
        <v>0</v>
      </c>
      <c r="H85" s="6"/>
      <c r="I85" s="6"/>
      <c r="J85" s="6"/>
      <c r="K85" s="6"/>
      <c r="L85" s="6"/>
      <c r="M85" s="7">
        <f t="shared" si="12"/>
        <v>0</v>
      </c>
      <c r="N85" s="31">
        <f t="shared" si="13"/>
        <v>0</v>
      </c>
      <c r="O85" s="8"/>
      <c r="P85" s="8"/>
      <c r="Q85" s="8"/>
      <c r="R85" s="8"/>
      <c r="S85" s="6"/>
      <c r="T85" s="6"/>
      <c r="U85" s="9"/>
      <c r="V85" s="6"/>
      <c r="W85" s="6"/>
      <c r="X85" s="9"/>
      <c r="Y85" s="7">
        <f t="shared" si="14"/>
        <v>0</v>
      </c>
      <c r="Z85" s="8"/>
      <c r="AA85" s="8"/>
      <c r="AB85" s="8"/>
      <c r="AC85" s="8"/>
      <c r="AD85" s="8"/>
      <c r="AE85" s="8"/>
      <c r="AF85" s="8"/>
      <c r="AG85" s="8"/>
      <c r="AH85" s="8"/>
      <c r="AI85" s="48">
        <f t="shared" si="15"/>
        <v>0</v>
      </c>
    </row>
    <row r="86" spans="2:35" ht="18.75" x14ac:dyDescent="0.3">
      <c r="B86" s="46">
        <v>22</v>
      </c>
      <c r="C86" s="6"/>
      <c r="D86" s="6"/>
      <c r="E86" s="6"/>
      <c r="F86" s="6"/>
      <c r="G86" s="7">
        <f t="shared" si="11"/>
        <v>0</v>
      </c>
      <c r="H86" s="6"/>
      <c r="I86" s="6"/>
      <c r="J86" s="6"/>
      <c r="K86" s="6"/>
      <c r="L86" s="6"/>
      <c r="M86" s="7">
        <f t="shared" si="12"/>
        <v>0</v>
      </c>
      <c r="N86" s="31">
        <f t="shared" si="13"/>
        <v>0</v>
      </c>
      <c r="O86" s="8"/>
      <c r="P86" s="8"/>
      <c r="Q86" s="8"/>
      <c r="R86" s="8"/>
      <c r="S86" s="6"/>
      <c r="T86" s="6"/>
      <c r="U86" s="9"/>
      <c r="V86" s="6"/>
      <c r="W86" s="6"/>
      <c r="X86" s="9"/>
      <c r="Y86" s="7">
        <f t="shared" si="14"/>
        <v>0</v>
      </c>
      <c r="Z86" s="8"/>
      <c r="AA86" s="8"/>
      <c r="AB86" s="8"/>
      <c r="AC86" s="8"/>
      <c r="AD86" s="8"/>
      <c r="AE86" s="8"/>
      <c r="AF86" s="8"/>
      <c r="AG86" s="8"/>
      <c r="AH86" s="8"/>
      <c r="AI86" s="48">
        <f t="shared" si="15"/>
        <v>0</v>
      </c>
    </row>
    <row r="87" spans="2:35" ht="18.75" x14ac:dyDescent="0.3">
      <c r="B87" s="46" t="s">
        <v>466</v>
      </c>
      <c r="C87" s="6"/>
      <c r="D87" s="6"/>
      <c r="E87" s="6"/>
      <c r="F87" s="6"/>
      <c r="G87" s="7">
        <f t="shared" si="11"/>
        <v>0</v>
      </c>
      <c r="H87" s="6"/>
      <c r="I87" s="6"/>
      <c r="J87" s="6"/>
      <c r="K87" s="6"/>
      <c r="L87" s="6"/>
      <c r="M87" s="7">
        <f t="shared" si="12"/>
        <v>0</v>
      </c>
      <c r="N87" s="31">
        <f t="shared" si="13"/>
        <v>0</v>
      </c>
      <c r="O87" s="8"/>
      <c r="P87" s="8"/>
      <c r="Q87" s="8"/>
      <c r="R87" s="8"/>
      <c r="S87" s="6"/>
      <c r="T87" s="6"/>
      <c r="U87" s="9"/>
      <c r="V87" s="6"/>
      <c r="W87" s="6"/>
      <c r="X87" s="9"/>
      <c r="Y87" s="7">
        <f t="shared" si="14"/>
        <v>0</v>
      </c>
      <c r="Z87" s="8"/>
      <c r="AA87" s="8"/>
      <c r="AB87" s="8"/>
      <c r="AC87" s="8"/>
      <c r="AD87" s="8"/>
      <c r="AE87" s="8"/>
      <c r="AF87" s="8"/>
      <c r="AG87" s="8"/>
      <c r="AH87" s="8"/>
      <c r="AI87" s="48">
        <f t="shared" si="15"/>
        <v>0</v>
      </c>
    </row>
    <row r="88" spans="2:35" ht="18.75" x14ac:dyDescent="0.3">
      <c r="B88" s="46" t="s">
        <v>187</v>
      </c>
      <c r="C88" s="6"/>
      <c r="D88" s="6"/>
      <c r="E88" s="6"/>
      <c r="F88" s="6"/>
      <c r="G88" s="7">
        <f t="shared" si="11"/>
        <v>0</v>
      </c>
      <c r="H88" s="6"/>
      <c r="I88" s="6"/>
      <c r="J88" s="6"/>
      <c r="K88" s="6"/>
      <c r="L88" s="6"/>
      <c r="M88" s="7">
        <f t="shared" si="12"/>
        <v>0</v>
      </c>
      <c r="N88" s="31">
        <f t="shared" si="13"/>
        <v>0</v>
      </c>
      <c r="O88" s="8"/>
      <c r="P88" s="8"/>
      <c r="Q88" s="8"/>
      <c r="R88" s="8"/>
      <c r="S88" s="6"/>
      <c r="T88" s="6"/>
      <c r="U88" s="9"/>
      <c r="V88" s="6"/>
      <c r="W88" s="6"/>
      <c r="X88" s="9"/>
      <c r="Y88" s="7">
        <f t="shared" si="14"/>
        <v>0</v>
      </c>
      <c r="Z88" s="8"/>
      <c r="AA88" s="8"/>
      <c r="AB88" s="8"/>
      <c r="AC88" s="8"/>
      <c r="AD88" s="8"/>
      <c r="AE88" s="8"/>
      <c r="AF88" s="8"/>
      <c r="AG88" s="8"/>
      <c r="AH88" s="8"/>
      <c r="AI88" s="48">
        <f t="shared" si="15"/>
        <v>0</v>
      </c>
    </row>
    <row r="89" spans="2:35" ht="18.75" x14ac:dyDescent="0.3">
      <c r="B89" s="46" t="s">
        <v>188</v>
      </c>
      <c r="C89" s="6"/>
      <c r="D89" s="6"/>
      <c r="E89" s="6"/>
      <c r="F89" s="6"/>
      <c r="G89" s="7">
        <f t="shared" si="11"/>
        <v>0</v>
      </c>
      <c r="H89" s="6"/>
      <c r="I89" s="6"/>
      <c r="J89" s="6"/>
      <c r="K89" s="6"/>
      <c r="L89" s="6"/>
      <c r="M89" s="7">
        <f t="shared" si="12"/>
        <v>0</v>
      </c>
      <c r="N89" s="31">
        <f t="shared" si="13"/>
        <v>0</v>
      </c>
      <c r="O89" s="8"/>
      <c r="P89" s="8"/>
      <c r="Q89" s="8"/>
      <c r="R89" s="8"/>
      <c r="S89" s="6"/>
      <c r="T89" s="6"/>
      <c r="U89" s="9"/>
      <c r="V89" s="6"/>
      <c r="W89" s="6"/>
      <c r="X89" s="9"/>
      <c r="Y89" s="7">
        <f t="shared" si="14"/>
        <v>0</v>
      </c>
      <c r="Z89" s="8"/>
      <c r="AA89" s="8"/>
      <c r="AB89" s="8"/>
      <c r="AC89" s="8"/>
      <c r="AD89" s="8"/>
      <c r="AE89" s="8"/>
      <c r="AF89" s="8"/>
      <c r="AG89" s="8"/>
      <c r="AH89" s="8"/>
      <c r="AI89" s="48">
        <f t="shared" si="15"/>
        <v>0</v>
      </c>
    </row>
    <row r="90" spans="2:35" ht="18.75" x14ac:dyDescent="0.3">
      <c r="B90" s="46" t="s">
        <v>189</v>
      </c>
      <c r="C90" s="6"/>
      <c r="D90" s="6"/>
      <c r="E90" s="6"/>
      <c r="F90" s="6"/>
      <c r="G90" s="7">
        <f t="shared" si="11"/>
        <v>0</v>
      </c>
      <c r="H90" s="6"/>
      <c r="I90" s="6"/>
      <c r="J90" s="6"/>
      <c r="K90" s="6"/>
      <c r="L90" s="6"/>
      <c r="M90" s="7">
        <f t="shared" si="12"/>
        <v>0</v>
      </c>
      <c r="N90" s="31">
        <f t="shared" si="13"/>
        <v>0</v>
      </c>
      <c r="O90" s="8"/>
      <c r="P90" s="8"/>
      <c r="Q90" s="8"/>
      <c r="R90" s="8"/>
      <c r="S90" s="6"/>
      <c r="T90" s="6"/>
      <c r="U90" s="9"/>
      <c r="V90" s="6"/>
      <c r="W90" s="6"/>
      <c r="X90" s="9"/>
      <c r="Y90" s="7">
        <f t="shared" si="14"/>
        <v>0</v>
      </c>
      <c r="Z90" s="8"/>
      <c r="AA90" s="8"/>
      <c r="AB90" s="8"/>
      <c r="AC90" s="8"/>
      <c r="AD90" s="8"/>
      <c r="AE90" s="8"/>
      <c r="AF90" s="8"/>
      <c r="AG90" s="8"/>
      <c r="AH90" s="8"/>
      <c r="AI90" s="48">
        <f t="shared" si="15"/>
        <v>0</v>
      </c>
    </row>
    <row r="91" spans="2:35" ht="18.75" x14ac:dyDescent="0.3">
      <c r="B91" s="46" t="s">
        <v>190</v>
      </c>
      <c r="C91" s="6"/>
      <c r="D91" s="6"/>
      <c r="E91" s="6"/>
      <c r="F91" s="6"/>
      <c r="G91" s="7">
        <f t="shared" si="11"/>
        <v>0</v>
      </c>
      <c r="H91" s="6"/>
      <c r="I91" s="6"/>
      <c r="J91" s="6"/>
      <c r="K91" s="6"/>
      <c r="L91" s="6"/>
      <c r="M91" s="7">
        <f t="shared" si="12"/>
        <v>0</v>
      </c>
      <c r="N91" s="31">
        <f t="shared" si="13"/>
        <v>0</v>
      </c>
      <c r="O91" s="8"/>
      <c r="P91" s="8"/>
      <c r="Q91" s="8"/>
      <c r="R91" s="8"/>
      <c r="S91" s="6"/>
      <c r="T91" s="6"/>
      <c r="U91" s="9"/>
      <c r="V91" s="6"/>
      <c r="W91" s="6"/>
      <c r="X91" s="9"/>
      <c r="Y91" s="7">
        <f t="shared" si="14"/>
        <v>0</v>
      </c>
      <c r="Z91" s="8"/>
      <c r="AA91" s="8"/>
      <c r="AB91" s="8"/>
      <c r="AC91" s="8"/>
      <c r="AD91" s="8"/>
      <c r="AE91" s="8"/>
      <c r="AF91" s="8"/>
      <c r="AG91" s="8"/>
      <c r="AH91" s="8"/>
      <c r="AI91" s="48">
        <f t="shared" si="15"/>
        <v>0</v>
      </c>
    </row>
    <row r="92" spans="2:35" ht="18.75" x14ac:dyDescent="0.3">
      <c r="B92" s="46" t="s">
        <v>191</v>
      </c>
      <c r="C92" s="6"/>
      <c r="D92" s="6"/>
      <c r="E92" s="6"/>
      <c r="F92" s="6"/>
      <c r="G92" s="7">
        <f t="shared" si="11"/>
        <v>0</v>
      </c>
      <c r="H92" s="6"/>
      <c r="I92" s="6"/>
      <c r="J92" s="6"/>
      <c r="K92" s="6"/>
      <c r="L92" s="6"/>
      <c r="M92" s="7">
        <f t="shared" si="12"/>
        <v>0</v>
      </c>
      <c r="N92" s="31">
        <f t="shared" si="13"/>
        <v>0</v>
      </c>
      <c r="O92" s="8"/>
      <c r="P92" s="8"/>
      <c r="Q92" s="8"/>
      <c r="R92" s="8"/>
      <c r="S92" s="6"/>
      <c r="T92" s="6"/>
      <c r="U92" s="9"/>
      <c r="V92" s="6"/>
      <c r="W92" s="6"/>
      <c r="X92" s="9"/>
      <c r="Y92" s="7">
        <f t="shared" si="14"/>
        <v>0</v>
      </c>
      <c r="Z92" s="8"/>
      <c r="AA92" s="8"/>
      <c r="AB92" s="8"/>
      <c r="AC92" s="8"/>
      <c r="AD92" s="8"/>
      <c r="AE92" s="8"/>
      <c r="AF92" s="8"/>
      <c r="AG92" s="8"/>
      <c r="AH92" s="8"/>
      <c r="AI92" s="48">
        <f t="shared" si="15"/>
        <v>0</v>
      </c>
    </row>
    <row r="93" spans="2:35" ht="18.75" x14ac:dyDescent="0.3">
      <c r="B93" s="46" t="s">
        <v>192</v>
      </c>
      <c r="C93" s="6"/>
      <c r="D93" s="6"/>
      <c r="E93" s="6"/>
      <c r="F93" s="6"/>
      <c r="G93" s="7">
        <f t="shared" si="11"/>
        <v>0</v>
      </c>
      <c r="H93" s="6"/>
      <c r="I93" s="6"/>
      <c r="J93" s="6"/>
      <c r="K93" s="6"/>
      <c r="L93" s="6"/>
      <c r="M93" s="7">
        <f t="shared" si="12"/>
        <v>0</v>
      </c>
      <c r="N93" s="31">
        <f t="shared" si="13"/>
        <v>0</v>
      </c>
      <c r="O93" s="8"/>
      <c r="P93" s="8"/>
      <c r="Q93" s="8"/>
      <c r="R93" s="8"/>
      <c r="S93" s="6"/>
      <c r="T93" s="6"/>
      <c r="U93" s="9"/>
      <c r="V93" s="6"/>
      <c r="W93" s="6"/>
      <c r="X93" s="9"/>
      <c r="Y93" s="7">
        <f t="shared" si="14"/>
        <v>0</v>
      </c>
      <c r="Z93" s="8"/>
      <c r="AA93" s="8"/>
      <c r="AB93" s="8"/>
      <c r="AC93" s="8"/>
      <c r="AD93" s="8"/>
      <c r="AE93" s="8"/>
      <c r="AF93" s="8"/>
      <c r="AG93" s="8"/>
      <c r="AH93" s="8"/>
      <c r="AI93" s="48">
        <f t="shared" si="15"/>
        <v>0</v>
      </c>
    </row>
    <row r="94" spans="2:35" ht="18.75" x14ac:dyDescent="0.3">
      <c r="B94" s="46" t="s">
        <v>193</v>
      </c>
      <c r="C94" s="6"/>
      <c r="D94" s="6"/>
      <c r="E94" s="6"/>
      <c r="F94" s="6"/>
      <c r="G94" s="7">
        <f t="shared" si="11"/>
        <v>0</v>
      </c>
      <c r="H94" s="6"/>
      <c r="I94" s="6"/>
      <c r="J94" s="6"/>
      <c r="K94" s="6"/>
      <c r="L94" s="6"/>
      <c r="M94" s="7">
        <f t="shared" si="12"/>
        <v>0</v>
      </c>
      <c r="N94" s="31">
        <f t="shared" si="13"/>
        <v>0</v>
      </c>
      <c r="O94" s="8"/>
      <c r="P94" s="8"/>
      <c r="Q94" s="8"/>
      <c r="R94" s="8"/>
      <c r="S94" s="6"/>
      <c r="T94" s="6"/>
      <c r="U94" s="9"/>
      <c r="V94" s="6"/>
      <c r="W94" s="6"/>
      <c r="X94" s="9"/>
      <c r="Y94" s="7">
        <f t="shared" si="14"/>
        <v>0</v>
      </c>
      <c r="Z94" s="8"/>
      <c r="AA94" s="8"/>
      <c r="AB94" s="8"/>
      <c r="AC94" s="8"/>
      <c r="AD94" s="8"/>
      <c r="AE94" s="8"/>
      <c r="AF94" s="8"/>
      <c r="AG94" s="8"/>
      <c r="AH94" s="8"/>
      <c r="AI94" s="48">
        <f t="shared" si="15"/>
        <v>0</v>
      </c>
    </row>
    <row r="95" spans="2:35" ht="18.75" x14ac:dyDescent="0.3">
      <c r="B95" s="46" t="s">
        <v>194</v>
      </c>
      <c r="C95" s="6"/>
      <c r="D95" s="6"/>
      <c r="E95" s="6"/>
      <c r="F95" s="6"/>
      <c r="G95" s="7">
        <f t="shared" si="11"/>
        <v>0</v>
      </c>
      <c r="H95" s="6"/>
      <c r="I95" s="6"/>
      <c r="J95" s="6"/>
      <c r="K95" s="6"/>
      <c r="L95" s="6"/>
      <c r="M95" s="7">
        <f t="shared" si="12"/>
        <v>0</v>
      </c>
      <c r="N95" s="31">
        <f t="shared" si="13"/>
        <v>0</v>
      </c>
      <c r="O95" s="8"/>
      <c r="P95" s="8"/>
      <c r="Q95" s="8"/>
      <c r="R95" s="8"/>
      <c r="S95" s="6"/>
      <c r="T95" s="6"/>
      <c r="U95" s="9"/>
      <c r="V95" s="6"/>
      <c r="W95" s="6"/>
      <c r="X95" s="9"/>
      <c r="Y95" s="7">
        <f t="shared" si="14"/>
        <v>0</v>
      </c>
      <c r="Z95" s="8"/>
      <c r="AA95" s="8"/>
      <c r="AB95" s="8"/>
      <c r="AC95" s="8"/>
      <c r="AD95" s="8"/>
      <c r="AE95" s="8"/>
      <c r="AF95" s="8"/>
      <c r="AG95" s="8"/>
      <c r="AH95" s="8"/>
      <c r="AI95" s="48">
        <f t="shared" si="15"/>
        <v>0</v>
      </c>
    </row>
    <row r="96" spans="2:35" ht="18.75" x14ac:dyDescent="0.3">
      <c r="B96" s="46">
        <v>48</v>
      </c>
      <c r="C96" s="6"/>
      <c r="D96" s="6"/>
      <c r="E96" s="6"/>
      <c r="F96" s="6"/>
      <c r="G96" s="7">
        <f t="shared" si="11"/>
        <v>0</v>
      </c>
      <c r="H96" s="6"/>
      <c r="I96" s="6"/>
      <c r="J96" s="6"/>
      <c r="K96" s="6"/>
      <c r="L96" s="6"/>
      <c r="M96" s="7">
        <f t="shared" si="12"/>
        <v>0</v>
      </c>
      <c r="N96" s="31">
        <f t="shared" si="13"/>
        <v>0</v>
      </c>
      <c r="O96" s="8"/>
      <c r="P96" s="8"/>
      <c r="Q96" s="8"/>
      <c r="R96" s="8"/>
      <c r="S96" s="6"/>
      <c r="T96" s="6"/>
      <c r="U96" s="9"/>
      <c r="V96" s="6"/>
      <c r="W96" s="6"/>
      <c r="X96" s="9"/>
      <c r="Y96" s="7">
        <f t="shared" si="14"/>
        <v>0</v>
      </c>
      <c r="Z96" s="8"/>
      <c r="AA96" s="8"/>
      <c r="AB96" s="8"/>
      <c r="AC96" s="8"/>
      <c r="AD96" s="8"/>
      <c r="AE96" s="8"/>
      <c r="AF96" s="8"/>
      <c r="AG96" s="8"/>
      <c r="AH96" s="8"/>
      <c r="AI96" s="48">
        <f t="shared" si="15"/>
        <v>0</v>
      </c>
    </row>
    <row r="97" spans="2:35" ht="18.75" x14ac:dyDescent="0.3">
      <c r="B97" s="46">
        <v>49</v>
      </c>
      <c r="C97" s="6"/>
      <c r="D97" s="6"/>
      <c r="E97" s="6"/>
      <c r="F97" s="6"/>
      <c r="G97" s="7">
        <f t="shared" si="11"/>
        <v>0</v>
      </c>
      <c r="H97" s="6"/>
      <c r="I97" s="6"/>
      <c r="J97" s="6"/>
      <c r="K97" s="6"/>
      <c r="L97" s="6"/>
      <c r="M97" s="7">
        <f t="shared" si="12"/>
        <v>0</v>
      </c>
      <c r="N97" s="31">
        <f t="shared" si="13"/>
        <v>0</v>
      </c>
      <c r="O97" s="8"/>
      <c r="P97" s="8"/>
      <c r="Q97" s="8"/>
      <c r="R97" s="8"/>
      <c r="S97" s="6"/>
      <c r="T97" s="6"/>
      <c r="U97" s="9"/>
      <c r="V97" s="6"/>
      <c r="W97" s="6"/>
      <c r="X97" s="9"/>
      <c r="Y97" s="7">
        <f t="shared" si="14"/>
        <v>0</v>
      </c>
      <c r="Z97" s="8"/>
      <c r="AA97" s="8"/>
      <c r="AB97" s="8"/>
      <c r="AC97" s="8"/>
      <c r="AD97" s="8"/>
      <c r="AE97" s="8"/>
      <c r="AF97" s="8"/>
      <c r="AG97" s="8"/>
      <c r="AH97" s="8"/>
      <c r="AI97" s="48">
        <f t="shared" si="15"/>
        <v>0</v>
      </c>
    </row>
    <row r="98" spans="2:35" ht="18.75" x14ac:dyDescent="0.3">
      <c r="B98" s="46" t="s">
        <v>195</v>
      </c>
      <c r="C98" s="6"/>
      <c r="D98" s="6"/>
      <c r="E98" s="6"/>
      <c r="F98" s="6"/>
      <c r="G98" s="7">
        <f t="shared" si="11"/>
        <v>0</v>
      </c>
      <c r="H98" s="6"/>
      <c r="I98" s="6"/>
      <c r="J98" s="6"/>
      <c r="K98" s="6"/>
      <c r="L98" s="6"/>
      <c r="M98" s="7">
        <f t="shared" si="12"/>
        <v>0</v>
      </c>
      <c r="N98" s="31">
        <f t="shared" si="13"/>
        <v>0</v>
      </c>
      <c r="O98" s="8"/>
      <c r="P98" s="8"/>
      <c r="Q98" s="8"/>
      <c r="R98" s="8"/>
      <c r="S98" s="6"/>
      <c r="T98" s="6"/>
      <c r="U98" s="9"/>
      <c r="V98" s="6"/>
      <c r="W98" s="6"/>
      <c r="X98" s="9"/>
      <c r="Y98" s="7">
        <f t="shared" si="14"/>
        <v>0</v>
      </c>
      <c r="Z98" s="8"/>
      <c r="AA98" s="8"/>
      <c r="AB98" s="8"/>
      <c r="AC98" s="8"/>
      <c r="AD98" s="8"/>
      <c r="AE98" s="8"/>
      <c r="AF98" s="8"/>
      <c r="AG98" s="8"/>
      <c r="AH98" s="8"/>
      <c r="AI98" s="48">
        <f t="shared" si="15"/>
        <v>0</v>
      </c>
    </row>
    <row r="99" spans="2:35" ht="18.75" x14ac:dyDescent="0.3">
      <c r="B99" s="46" t="s">
        <v>196</v>
      </c>
      <c r="C99" s="6"/>
      <c r="D99" s="6"/>
      <c r="E99" s="6"/>
      <c r="F99" s="6"/>
      <c r="G99" s="7">
        <f t="shared" si="11"/>
        <v>0</v>
      </c>
      <c r="H99" s="6"/>
      <c r="I99" s="6"/>
      <c r="J99" s="6"/>
      <c r="K99" s="6"/>
      <c r="L99" s="6"/>
      <c r="M99" s="7">
        <f t="shared" si="12"/>
        <v>0</v>
      </c>
      <c r="N99" s="31">
        <f t="shared" si="13"/>
        <v>0</v>
      </c>
      <c r="O99" s="8"/>
      <c r="P99" s="8"/>
      <c r="Q99" s="8"/>
      <c r="R99" s="8"/>
      <c r="S99" s="6"/>
      <c r="T99" s="6"/>
      <c r="U99" s="9"/>
      <c r="V99" s="6"/>
      <c r="W99" s="6"/>
      <c r="X99" s="9"/>
      <c r="Y99" s="7">
        <f t="shared" si="14"/>
        <v>0</v>
      </c>
      <c r="Z99" s="8"/>
      <c r="AA99" s="8"/>
      <c r="AB99" s="8"/>
      <c r="AC99" s="8"/>
      <c r="AD99" s="8"/>
      <c r="AE99" s="8"/>
      <c r="AF99" s="8"/>
      <c r="AG99" s="8"/>
      <c r="AH99" s="8"/>
      <c r="AI99" s="48">
        <f t="shared" si="15"/>
        <v>0</v>
      </c>
    </row>
    <row r="100" spans="2:35" ht="18.75" x14ac:dyDescent="0.3">
      <c r="B100" s="46">
        <v>54</v>
      </c>
      <c r="C100" s="6"/>
      <c r="D100" s="6"/>
      <c r="E100" s="6"/>
      <c r="F100" s="6"/>
      <c r="G100" s="7">
        <f t="shared" si="11"/>
        <v>0</v>
      </c>
      <c r="H100" s="6"/>
      <c r="I100" s="6"/>
      <c r="J100" s="6"/>
      <c r="K100" s="6"/>
      <c r="L100" s="6"/>
      <c r="M100" s="7">
        <f t="shared" si="12"/>
        <v>0</v>
      </c>
      <c r="N100" s="31">
        <f t="shared" si="13"/>
        <v>0</v>
      </c>
      <c r="O100" s="8"/>
      <c r="P100" s="8"/>
      <c r="Q100" s="8"/>
      <c r="R100" s="8"/>
      <c r="S100" s="6"/>
      <c r="T100" s="6"/>
      <c r="U100" s="9"/>
      <c r="V100" s="6"/>
      <c r="W100" s="6"/>
      <c r="X100" s="9"/>
      <c r="Y100" s="7">
        <f t="shared" si="14"/>
        <v>0</v>
      </c>
      <c r="Z100" s="8"/>
      <c r="AA100" s="8"/>
      <c r="AB100" s="8"/>
      <c r="AC100" s="8"/>
      <c r="AD100" s="8"/>
      <c r="AE100" s="8"/>
      <c r="AF100" s="8"/>
      <c r="AG100" s="8"/>
      <c r="AH100" s="8"/>
      <c r="AI100" s="48">
        <f t="shared" si="15"/>
        <v>0</v>
      </c>
    </row>
    <row r="101" spans="2:35" ht="18.75" x14ac:dyDescent="0.3">
      <c r="B101" s="46">
        <v>66</v>
      </c>
      <c r="C101" s="6"/>
      <c r="D101" s="6"/>
      <c r="E101" s="6"/>
      <c r="F101" s="6"/>
      <c r="G101" s="7">
        <f t="shared" si="11"/>
        <v>0</v>
      </c>
      <c r="H101" s="6"/>
      <c r="I101" s="6"/>
      <c r="J101" s="6"/>
      <c r="K101" s="6"/>
      <c r="L101" s="6"/>
      <c r="M101" s="7">
        <f t="shared" si="12"/>
        <v>0</v>
      </c>
      <c r="N101" s="31">
        <f t="shared" si="13"/>
        <v>0</v>
      </c>
      <c r="O101" s="8"/>
      <c r="P101" s="8"/>
      <c r="Q101" s="8"/>
      <c r="R101" s="8"/>
      <c r="S101" s="6"/>
      <c r="T101" s="6"/>
      <c r="U101" s="9"/>
      <c r="V101" s="6"/>
      <c r="W101" s="6"/>
      <c r="X101" s="9"/>
      <c r="Y101" s="7">
        <f t="shared" si="14"/>
        <v>0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48">
        <f t="shared" si="15"/>
        <v>0</v>
      </c>
    </row>
    <row r="102" spans="2:35" ht="18.75" x14ac:dyDescent="0.3">
      <c r="B102" s="46">
        <v>71</v>
      </c>
      <c r="C102" s="6"/>
      <c r="D102" s="6"/>
      <c r="E102" s="6"/>
      <c r="F102" s="6"/>
      <c r="G102" s="7">
        <f t="shared" si="11"/>
        <v>0</v>
      </c>
      <c r="H102" s="6"/>
      <c r="I102" s="6"/>
      <c r="J102" s="6"/>
      <c r="K102" s="6"/>
      <c r="L102" s="6"/>
      <c r="M102" s="7">
        <f t="shared" si="12"/>
        <v>0</v>
      </c>
      <c r="N102" s="31">
        <f t="shared" si="13"/>
        <v>0</v>
      </c>
      <c r="O102" s="8"/>
      <c r="P102" s="8"/>
      <c r="Q102" s="8"/>
      <c r="R102" s="8"/>
      <c r="S102" s="6"/>
      <c r="T102" s="6"/>
      <c r="U102" s="9"/>
      <c r="V102" s="6"/>
      <c r="W102" s="6"/>
      <c r="X102" s="9"/>
      <c r="Y102" s="7">
        <f t="shared" si="14"/>
        <v>0</v>
      </c>
      <c r="Z102" s="8"/>
      <c r="AA102" s="8"/>
      <c r="AB102" s="8"/>
      <c r="AC102" s="8"/>
      <c r="AD102" s="8"/>
      <c r="AE102" s="8"/>
      <c r="AF102" s="8"/>
      <c r="AG102" s="8"/>
      <c r="AH102" s="8"/>
      <c r="AI102" s="48">
        <f t="shared" si="15"/>
        <v>0</v>
      </c>
    </row>
    <row r="103" spans="2:35" ht="18.75" x14ac:dyDescent="0.3">
      <c r="B103" s="46">
        <v>72</v>
      </c>
      <c r="C103" s="6"/>
      <c r="D103" s="6"/>
      <c r="E103" s="6"/>
      <c r="F103" s="6"/>
      <c r="G103" s="7">
        <f t="shared" si="11"/>
        <v>0</v>
      </c>
      <c r="H103" s="6"/>
      <c r="I103" s="6"/>
      <c r="J103" s="6"/>
      <c r="K103" s="6"/>
      <c r="L103" s="6"/>
      <c r="M103" s="7">
        <f t="shared" si="12"/>
        <v>0</v>
      </c>
      <c r="N103" s="31">
        <f t="shared" si="13"/>
        <v>0</v>
      </c>
      <c r="O103" s="8"/>
      <c r="P103" s="8"/>
      <c r="Q103" s="8"/>
      <c r="R103" s="8"/>
      <c r="S103" s="6"/>
      <c r="T103" s="6"/>
      <c r="U103" s="9"/>
      <c r="V103" s="6"/>
      <c r="W103" s="6"/>
      <c r="X103" s="9"/>
      <c r="Y103" s="7">
        <f t="shared" si="14"/>
        <v>0</v>
      </c>
      <c r="Z103" s="8"/>
      <c r="AA103" s="8"/>
      <c r="AB103" s="8"/>
      <c r="AC103" s="8"/>
      <c r="AD103" s="8"/>
      <c r="AE103" s="8"/>
      <c r="AF103" s="8"/>
      <c r="AG103" s="8"/>
      <c r="AH103" s="8"/>
      <c r="AI103" s="48">
        <f t="shared" si="15"/>
        <v>0</v>
      </c>
    </row>
    <row r="104" spans="2:35" ht="18.75" x14ac:dyDescent="0.3">
      <c r="B104" s="46">
        <v>75</v>
      </c>
      <c r="C104" s="6"/>
      <c r="D104" s="6"/>
      <c r="E104" s="6"/>
      <c r="F104" s="6"/>
      <c r="G104" s="7">
        <f t="shared" si="11"/>
        <v>0</v>
      </c>
      <c r="H104" s="6"/>
      <c r="I104" s="6"/>
      <c r="J104" s="6"/>
      <c r="K104" s="6"/>
      <c r="L104" s="6"/>
      <c r="M104" s="7">
        <f t="shared" si="12"/>
        <v>0</v>
      </c>
      <c r="N104" s="31">
        <f t="shared" si="13"/>
        <v>0</v>
      </c>
      <c r="O104" s="8"/>
      <c r="P104" s="8"/>
      <c r="Q104" s="8"/>
      <c r="R104" s="8"/>
      <c r="S104" s="6"/>
      <c r="T104" s="6"/>
      <c r="U104" s="9"/>
      <c r="V104" s="6"/>
      <c r="W104" s="6"/>
      <c r="X104" s="9"/>
      <c r="Y104" s="7">
        <f t="shared" si="14"/>
        <v>0</v>
      </c>
      <c r="Z104" s="8"/>
      <c r="AA104" s="8"/>
      <c r="AB104" s="8"/>
      <c r="AC104" s="8"/>
      <c r="AD104" s="8"/>
      <c r="AE104" s="8"/>
      <c r="AF104" s="8"/>
      <c r="AG104" s="8"/>
      <c r="AH104" s="8"/>
      <c r="AI104" s="48">
        <f t="shared" si="15"/>
        <v>0</v>
      </c>
    </row>
    <row r="105" spans="2:35" ht="18.75" x14ac:dyDescent="0.3">
      <c r="B105" s="46" t="s">
        <v>197</v>
      </c>
      <c r="C105" s="6"/>
      <c r="D105" s="6"/>
      <c r="E105" s="6"/>
      <c r="F105" s="6"/>
      <c r="G105" s="7">
        <f t="shared" si="11"/>
        <v>0</v>
      </c>
      <c r="H105" s="6"/>
      <c r="I105" s="6"/>
      <c r="J105" s="6"/>
      <c r="K105" s="6"/>
      <c r="L105" s="6"/>
      <c r="M105" s="7">
        <f t="shared" si="12"/>
        <v>0</v>
      </c>
      <c r="N105" s="31">
        <f t="shared" si="13"/>
        <v>0</v>
      </c>
      <c r="O105" s="8"/>
      <c r="P105" s="8"/>
      <c r="Q105" s="8"/>
      <c r="R105" s="8"/>
      <c r="S105" s="6"/>
      <c r="T105" s="6"/>
      <c r="U105" s="9"/>
      <c r="V105" s="6"/>
      <c r="W105" s="6"/>
      <c r="X105" s="9"/>
      <c r="Y105" s="7">
        <f t="shared" si="14"/>
        <v>0</v>
      </c>
      <c r="Z105" s="8"/>
      <c r="AA105" s="8"/>
      <c r="AB105" s="8"/>
      <c r="AC105" s="8"/>
      <c r="AD105" s="8"/>
      <c r="AE105" s="8"/>
      <c r="AF105" s="8"/>
      <c r="AG105" s="8"/>
      <c r="AH105" s="8"/>
      <c r="AI105" s="48">
        <f t="shared" si="15"/>
        <v>0</v>
      </c>
    </row>
    <row r="106" spans="2:35" ht="18.75" x14ac:dyDescent="0.3">
      <c r="B106" s="46">
        <v>80</v>
      </c>
      <c r="C106" s="6"/>
      <c r="D106" s="6"/>
      <c r="E106" s="6"/>
      <c r="F106" s="6"/>
      <c r="G106" s="7">
        <f t="shared" si="11"/>
        <v>0</v>
      </c>
      <c r="H106" s="6"/>
      <c r="I106" s="6"/>
      <c r="J106" s="6"/>
      <c r="K106" s="6"/>
      <c r="L106" s="6"/>
      <c r="M106" s="7">
        <f t="shared" si="12"/>
        <v>0</v>
      </c>
      <c r="N106" s="31">
        <f t="shared" si="13"/>
        <v>0</v>
      </c>
      <c r="O106" s="8"/>
      <c r="P106" s="8"/>
      <c r="Q106" s="8"/>
      <c r="R106" s="8"/>
      <c r="S106" s="6"/>
      <c r="T106" s="6"/>
      <c r="U106" s="9"/>
      <c r="V106" s="6"/>
      <c r="W106" s="6"/>
      <c r="X106" s="9"/>
      <c r="Y106" s="7">
        <f t="shared" si="14"/>
        <v>0</v>
      </c>
      <c r="Z106" s="8"/>
      <c r="AA106" s="8"/>
      <c r="AB106" s="8"/>
      <c r="AC106" s="8"/>
      <c r="AD106" s="8"/>
      <c r="AE106" s="8"/>
      <c r="AF106" s="8"/>
      <c r="AG106" s="8"/>
      <c r="AH106" s="8"/>
      <c r="AI106" s="48">
        <f t="shared" si="15"/>
        <v>0</v>
      </c>
    </row>
    <row r="107" spans="2:35" ht="18.75" x14ac:dyDescent="0.3">
      <c r="B107" s="46" t="s">
        <v>198</v>
      </c>
      <c r="C107" s="6"/>
      <c r="D107" s="6"/>
      <c r="E107" s="6"/>
      <c r="F107" s="6"/>
      <c r="G107" s="7">
        <f t="shared" si="11"/>
        <v>0</v>
      </c>
      <c r="H107" s="6"/>
      <c r="I107" s="6"/>
      <c r="J107" s="6"/>
      <c r="K107" s="6"/>
      <c r="L107" s="6"/>
      <c r="M107" s="7">
        <f t="shared" si="12"/>
        <v>0</v>
      </c>
      <c r="N107" s="31">
        <f t="shared" si="13"/>
        <v>0</v>
      </c>
      <c r="O107" s="8"/>
      <c r="P107" s="8"/>
      <c r="Q107" s="8"/>
      <c r="R107" s="8"/>
      <c r="S107" s="6"/>
      <c r="T107" s="6"/>
      <c r="U107" s="9"/>
      <c r="V107" s="6"/>
      <c r="W107" s="6"/>
      <c r="X107" s="9"/>
      <c r="Y107" s="7">
        <f t="shared" si="14"/>
        <v>0</v>
      </c>
      <c r="Z107" s="8"/>
      <c r="AA107" s="8"/>
      <c r="AB107" s="8"/>
      <c r="AC107" s="8"/>
      <c r="AD107" s="8"/>
      <c r="AE107" s="8"/>
      <c r="AF107" s="8"/>
      <c r="AG107" s="8"/>
      <c r="AH107" s="8"/>
      <c r="AI107" s="48">
        <f t="shared" si="15"/>
        <v>0</v>
      </c>
    </row>
    <row r="108" spans="2:35" ht="18.75" x14ac:dyDescent="0.3">
      <c r="B108" s="46">
        <v>82</v>
      </c>
      <c r="C108" s="6"/>
      <c r="D108" s="6"/>
      <c r="E108" s="6"/>
      <c r="F108" s="6"/>
      <c r="G108" s="7">
        <f t="shared" si="11"/>
        <v>0</v>
      </c>
      <c r="H108" s="6"/>
      <c r="I108" s="6"/>
      <c r="J108" s="6"/>
      <c r="K108" s="6"/>
      <c r="L108" s="6"/>
      <c r="M108" s="7">
        <f t="shared" si="12"/>
        <v>0</v>
      </c>
      <c r="N108" s="31">
        <f t="shared" si="13"/>
        <v>0</v>
      </c>
      <c r="O108" s="8"/>
      <c r="P108" s="8"/>
      <c r="Q108" s="8"/>
      <c r="R108" s="8"/>
      <c r="S108" s="6"/>
      <c r="T108" s="6"/>
      <c r="U108" s="9"/>
      <c r="V108" s="6"/>
      <c r="W108" s="6"/>
      <c r="X108" s="9"/>
      <c r="Y108" s="7">
        <f t="shared" si="14"/>
        <v>0</v>
      </c>
      <c r="Z108" s="8"/>
      <c r="AA108" s="8"/>
      <c r="AB108" s="8"/>
      <c r="AC108" s="8"/>
      <c r="AD108" s="8"/>
      <c r="AE108" s="8"/>
      <c r="AF108" s="8"/>
      <c r="AG108" s="8"/>
      <c r="AH108" s="8"/>
      <c r="AI108" s="48">
        <f t="shared" si="15"/>
        <v>0</v>
      </c>
    </row>
    <row r="109" spans="2:35" ht="18.75" x14ac:dyDescent="0.3">
      <c r="B109" s="46" t="s">
        <v>42</v>
      </c>
      <c r="C109" s="6"/>
      <c r="D109" s="6"/>
      <c r="E109" s="6"/>
      <c r="F109" s="6"/>
      <c r="G109" s="7">
        <f t="shared" si="11"/>
        <v>0</v>
      </c>
      <c r="H109" s="6"/>
      <c r="I109" s="6"/>
      <c r="J109" s="6"/>
      <c r="K109" s="6"/>
      <c r="L109" s="6"/>
      <c r="M109" s="7">
        <f t="shared" si="12"/>
        <v>0</v>
      </c>
      <c r="N109" s="31">
        <f t="shared" si="13"/>
        <v>0</v>
      </c>
      <c r="O109" s="8"/>
      <c r="P109" s="8"/>
      <c r="Q109" s="8"/>
      <c r="R109" s="8"/>
      <c r="S109" s="6"/>
      <c r="T109" s="6"/>
      <c r="U109" s="9"/>
      <c r="V109" s="6"/>
      <c r="W109" s="6"/>
      <c r="X109" s="9"/>
      <c r="Y109" s="7">
        <f t="shared" si="14"/>
        <v>0</v>
      </c>
      <c r="Z109" s="8"/>
      <c r="AA109" s="8"/>
      <c r="AB109" s="8"/>
      <c r="AC109" s="8"/>
      <c r="AD109" s="8"/>
      <c r="AE109" s="8"/>
      <c r="AF109" s="8"/>
      <c r="AG109" s="8"/>
      <c r="AH109" s="8"/>
      <c r="AI109" s="48">
        <f t="shared" si="15"/>
        <v>0</v>
      </c>
    </row>
    <row r="110" spans="2:35" ht="18.75" x14ac:dyDescent="0.3">
      <c r="B110" s="46">
        <v>95</v>
      </c>
      <c r="C110" s="6"/>
      <c r="D110" s="6"/>
      <c r="E110" s="6"/>
      <c r="F110" s="6"/>
      <c r="G110" s="7">
        <f t="shared" si="11"/>
        <v>0</v>
      </c>
      <c r="H110" s="6"/>
      <c r="I110" s="6"/>
      <c r="J110" s="6"/>
      <c r="K110" s="6"/>
      <c r="L110" s="6"/>
      <c r="M110" s="7">
        <f t="shared" si="12"/>
        <v>0</v>
      </c>
      <c r="N110" s="31">
        <f t="shared" si="13"/>
        <v>0</v>
      </c>
      <c r="O110" s="8"/>
      <c r="P110" s="8"/>
      <c r="Q110" s="8"/>
      <c r="R110" s="8"/>
      <c r="S110" s="6"/>
      <c r="T110" s="6"/>
      <c r="U110" s="9"/>
      <c r="V110" s="6"/>
      <c r="W110" s="6"/>
      <c r="X110" s="9"/>
      <c r="Y110" s="7">
        <f t="shared" si="14"/>
        <v>0</v>
      </c>
      <c r="Z110" s="8"/>
      <c r="AA110" s="8"/>
      <c r="AB110" s="8"/>
      <c r="AC110" s="8"/>
      <c r="AD110" s="8"/>
      <c r="AE110" s="8"/>
      <c r="AF110" s="8"/>
      <c r="AG110" s="8"/>
      <c r="AH110" s="8"/>
      <c r="AI110" s="48">
        <f t="shared" si="15"/>
        <v>0</v>
      </c>
    </row>
    <row r="111" spans="2:35" ht="18.75" x14ac:dyDescent="0.3">
      <c r="B111" s="46">
        <v>96</v>
      </c>
      <c r="C111" s="6"/>
      <c r="D111" s="6"/>
      <c r="E111" s="6"/>
      <c r="F111" s="6"/>
      <c r="G111" s="7">
        <f t="shared" si="11"/>
        <v>0</v>
      </c>
      <c r="H111" s="6"/>
      <c r="I111" s="6"/>
      <c r="J111" s="6"/>
      <c r="K111" s="6"/>
      <c r="L111" s="6"/>
      <c r="M111" s="7">
        <f t="shared" si="12"/>
        <v>0</v>
      </c>
      <c r="N111" s="31">
        <f t="shared" si="13"/>
        <v>0</v>
      </c>
      <c r="O111" s="8"/>
      <c r="P111" s="8"/>
      <c r="Q111" s="8"/>
      <c r="R111" s="8"/>
      <c r="S111" s="6"/>
      <c r="T111" s="6"/>
      <c r="U111" s="9"/>
      <c r="V111" s="6"/>
      <c r="W111" s="6"/>
      <c r="X111" s="9"/>
      <c r="Y111" s="7">
        <f t="shared" si="14"/>
        <v>0</v>
      </c>
      <c r="Z111" s="8"/>
      <c r="AA111" s="8"/>
      <c r="AB111" s="8"/>
      <c r="AC111" s="8"/>
      <c r="AD111" s="8"/>
      <c r="AE111" s="8"/>
      <c r="AF111" s="8"/>
      <c r="AG111" s="8"/>
      <c r="AH111" s="8"/>
      <c r="AI111" s="48">
        <f t="shared" si="15"/>
        <v>0</v>
      </c>
    </row>
    <row r="112" spans="2:35" ht="18.75" x14ac:dyDescent="0.3">
      <c r="B112" s="46" t="s">
        <v>199</v>
      </c>
      <c r="C112" s="13"/>
      <c r="D112" s="13"/>
      <c r="E112" s="13"/>
      <c r="F112" s="13"/>
      <c r="G112" s="7">
        <f t="shared" si="11"/>
        <v>0</v>
      </c>
      <c r="H112" s="13"/>
      <c r="I112" s="13"/>
      <c r="J112" s="13"/>
      <c r="K112" s="13"/>
      <c r="L112" s="13"/>
      <c r="M112" s="7">
        <f t="shared" si="12"/>
        <v>0</v>
      </c>
      <c r="N112" s="31">
        <f t="shared" si="13"/>
        <v>0</v>
      </c>
      <c r="O112" s="236"/>
      <c r="P112" s="236"/>
      <c r="Q112" s="236"/>
      <c r="R112" s="236"/>
      <c r="S112" s="13"/>
      <c r="T112" s="13"/>
      <c r="U112" s="9"/>
      <c r="V112" s="13"/>
      <c r="W112" s="13"/>
      <c r="X112" s="9"/>
      <c r="Y112" s="7">
        <f t="shared" si="14"/>
        <v>0</v>
      </c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48">
        <f t="shared" si="15"/>
        <v>0</v>
      </c>
    </row>
    <row r="113" spans="2:35" ht="28.5" customHeight="1" x14ac:dyDescent="0.3">
      <c r="B113" s="18" t="s">
        <v>133</v>
      </c>
      <c r="C113" s="59">
        <f t="shared" ref="C113:AH113" si="16">SUM(C80:C112)</f>
        <v>0</v>
      </c>
      <c r="D113" s="59">
        <f t="shared" si="16"/>
        <v>0</v>
      </c>
      <c r="E113" s="59">
        <f t="shared" si="16"/>
        <v>0</v>
      </c>
      <c r="F113" s="59">
        <f t="shared" si="16"/>
        <v>0</v>
      </c>
      <c r="G113" s="59">
        <f t="shared" si="16"/>
        <v>0</v>
      </c>
      <c r="H113" s="59">
        <f t="shared" si="16"/>
        <v>0</v>
      </c>
      <c r="I113" s="59">
        <f t="shared" si="16"/>
        <v>0</v>
      </c>
      <c r="J113" s="59">
        <f t="shared" si="16"/>
        <v>0</v>
      </c>
      <c r="K113" s="59">
        <f t="shared" si="16"/>
        <v>0</v>
      </c>
      <c r="L113" s="59">
        <f t="shared" si="16"/>
        <v>0</v>
      </c>
      <c r="M113" s="59">
        <f t="shared" si="16"/>
        <v>0</v>
      </c>
      <c r="N113" s="59">
        <f t="shared" si="16"/>
        <v>0</v>
      </c>
      <c r="O113" s="59">
        <f t="shared" si="16"/>
        <v>0</v>
      </c>
      <c r="P113" s="59">
        <f t="shared" si="16"/>
        <v>0</v>
      </c>
      <c r="Q113" s="59">
        <f t="shared" si="16"/>
        <v>0</v>
      </c>
      <c r="R113" s="59">
        <f t="shared" si="16"/>
        <v>0</v>
      </c>
      <c r="S113" s="59">
        <f t="shared" si="16"/>
        <v>0</v>
      </c>
      <c r="T113" s="59">
        <f t="shared" si="16"/>
        <v>0</v>
      </c>
      <c r="U113" s="59">
        <f t="shared" si="16"/>
        <v>0</v>
      </c>
      <c r="V113" s="59">
        <f t="shared" si="16"/>
        <v>0</v>
      </c>
      <c r="W113" s="59">
        <f t="shared" si="16"/>
        <v>0</v>
      </c>
      <c r="X113" s="59">
        <f t="shared" si="16"/>
        <v>0</v>
      </c>
      <c r="Y113" s="59">
        <f t="shared" si="16"/>
        <v>0</v>
      </c>
      <c r="Z113" s="59">
        <f t="shared" si="16"/>
        <v>0</v>
      </c>
      <c r="AA113" s="59">
        <f t="shared" si="16"/>
        <v>0</v>
      </c>
      <c r="AB113" s="59">
        <f t="shared" si="16"/>
        <v>0</v>
      </c>
      <c r="AC113" s="59">
        <f t="shared" si="16"/>
        <v>0</v>
      </c>
      <c r="AD113" s="59">
        <f t="shared" si="16"/>
        <v>0</v>
      </c>
      <c r="AE113" s="59">
        <f t="shared" si="16"/>
        <v>0</v>
      </c>
      <c r="AF113" s="59">
        <f t="shared" si="16"/>
        <v>0</v>
      </c>
      <c r="AG113" s="59">
        <f t="shared" si="16"/>
        <v>0</v>
      </c>
      <c r="AH113" s="59">
        <f t="shared" si="16"/>
        <v>0</v>
      </c>
      <c r="AI113" s="59">
        <f>SUM(AI80:AI112)</f>
        <v>0</v>
      </c>
    </row>
    <row r="114" spans="2:35" ht="29.25" customHeight="1" x14ac:dyDescent="0.25">
      <c r="B114" s="60" t="s">
        <v>134</v>
      </c>
      <c r="C114" s="334">
        <f t="shared" ref="C114:AI114" si="17">C113+C78</f>
        <v>0</v>
      </c>
      <c r="D114" s="334">
        <f t="shared" si="17"/>
        <v>0</v>
      </c>
      <c r="E114" s="334">
        <f t="shared" si="17"/>
        <v>0</v>
      </c>
      <c r="F114" s="334">
        <f t="shared" si="17"/>
        <v>0</v>
      </c>
      <c r="G114" s="334">
        <f t="shared" si="17"/>
        <v>0</v>
      </c>
      <c r="H114" s="334">
        <f t="shared" si="17"/>
        <v>0</v>
      </c>
      <c r="I114" s="334">
        <f t="shared" si="17"/>
        <v>0</v>
      </c>
      <c r="J114" s="334">
        <f t="shared" si="17"/>
        <v>0</v>
      </c>
      <c r="K114" s="334">
        <f t="shared" si="17"/>
        <v>0</v>
      </c>
      <c r="L114" s="334">
        <f t="shared" si="17"/>
        <v>0</v>
      </c>
      <c r="M114" s="334">
        <f t="shared" si="17"/>
        <v>0</v>
      </c>
      <c r="N114" s="334">
        <f t="shared" si="17"/>
        <v>0</v>
      </c>
      <c r="O114" s="334">
        <f t="shared" si="17"/>
        <v>0</v>
      </c>
      <c r="P114" s="334">
        <f t="shared" si="17"/>
        <v>0</v>
      </c>
      <c r="Q114" s="334">
        <f t="shared" si="17"/>
        <v>0</v>
      </c>
      <c r="R114" s="334">
        <f t="shared" si="17"/>
        <v>0</v>
      </c>
      <c r="S114" s="334">
        <f t="shared" si="17"/>
        <v>0</v>
      </c>
      <c r="T114" s="334">
        <f t="shared" si="17"/>
        <v>0</v>
      </c>
      <c r="U114" s="334">
        <f t="shared" si="17"/>
        <v>0</v>
      </c>
      <c r="V114" s="334">
        <f t="shared" si="17"/>
        <v>0</v>
      </c>
      <c r="W114" s="334">
        <f t="shared" si="17"/>
        <v>0</v>
      </c>
      <c r="X114" s="334">
        <f t="shared" si="17"/>
        <v>0</v>
      </c>
      <c r="Y114" s="334">
        <f t="shared" si="17"/>
        <v>0</v>
      </c>
      <c r="Z114" s="334">
        <f t="shared" si="17"/>
        <v>0</v>
      </c>
      <c r="AA114" s="334">
        <f t="shared" si="17"/>
        <v>0</v>
      </c>
      <c r="AB114" s="334">
        <f t="shared" si="17"/>
        <v>0</v>
      </c>
      <c r="AC114" s="334">
        <f t="shared" si="17"/>
        <v>0</v>
      </c>
      <c r="AD114" s="334">
        <f t="shared" si="17"/>
        <v>0</v>
      </c>
      <c r="AE114" s="334">
        <f t="shared" si="17"/>
        <v>0</v>
      </c>
      <c r="AF114" s="334">
        <f t="shared" si="17"/>
        <v>0</v>
      </c>
      <c r="AG114" s="334">
        <f t="shared" si="17"/>
        <v>0</v>
      </c>
      <c r="AH114" s="334">
        <f t="shared" si="17"/>
        <v>0</v>
      </c>
      <c r="AI114" s="334">
        <f t="shared" si="17"/>
        <v>0</v>
      </c>
    </row>
    <row r="115" spans="2:35" ht="19.5" thickBot="1" x14ac:dyDescent="0.35">
      <c r="B115" s="61"/>
      <c r="C115" s="62"/>
      <c r="D115" s="63"/>
      <c r="E115" s="63"/>
      <c r="F115" s="63"/>
      <c r="G115" s="64">
        <f>SUM(C115:F115)</f>
        <v>0</v>
      </c>
      <c r="H115" s="63"/>
      <c r="I115" s="63"/>
      <c r="J115" s="63"/>
      <c r="K115" s="63"/>
      <c r="L115" s="63"/>
      <c r="M115" s="64">
        <f>SUM(H115:L115)</f>
        <v>0</v>
      </c>
      <c r="N115" s="65">
        <f>G115-M115</f>
        <v>0</v>
      </c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4">
        <f>SUM(U115+X115)</f>
        <v>0</v>
      </c>
      <c r="Z115" s="63"/>
      <c r="AA115" s="63"/>
      <c r="AB115" s="63"/>
      <c r="AC115" s="63"/>
      <c r="AD115" s="63"/>
      <c r="AE115" s="63"/>
      <c r="AF115" s="63"/>
      <c r="AG115" s="63"/>
      <c r="AH115" s="63"/>
      <c r="AI115" s="66">
        <f>SUM(Z115:AH115)</f>
        <v>0</v>
      </c>
    </row>
    <row r="116" spans="2:35" ht="18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2:35" ht="18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2:35" ht="18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>
        <f>SUM(H114:L114)</f>
        <v>0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2:35" ht="18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2:35" ht="18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2:35" ht="18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2:35" ht="18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2:35" ht="18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2:35" ht="18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2:35" ht="18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2:35" ht="18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2:35" ht="18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2:35" ht="18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2:35" ht="18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2:35" ht="18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</sheetData>
  <mergeCells count="7">
    <mergeCell ref="S3:Y3"/>
    <mergeCell ref="Z3:AI3"/>
    <mergeCell ref="B2:L2"/>
    <mergeCell ref="B3:B4"/>
    <mergeCell ref="C3:G3"/>
    <mergeCell ref="H3:M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J123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V120" sqref="V120"/>
    </sheetView>
  </sheetViews>
  <sheetFormatPr defaultColWidth="16" defaultRowHeight="18.75" x14ac:dyDescent="0.3"/>
  <cols>
    <col min="1" max="1" width="5.7109375" style="38" customWidth="1"/>
    <col min="2" max="2" width="17.85546875" style="38" customWidth="1"/>
    <col min="3" max="11" width="8.7109375" style="38" customWidth="1"/>
    <col min="12" max="20" width="8.7109375" style="67" customWidth="1"/>
    <col min="21" max="21" width="8.7109375" style="38" customWidth="1"/>
    <col min="22" max="16384" width="16" style="38"/>
  </cols>
  <sheetData>
    <row r="2" spans="2:21" ht="21" thickBot="1" x14ac:dyDescent="0.35">
      <c r="C2" s="401" t="s">
        <v>726</v>
      </c>
      <c r="D2" s="401"/>
      <c r="E2" s="401"/>
      <c r="F2" s="401"/>
      <c r="G2" s="401"/>
      <c r="H2" s="401"/>
      <c r="I2" s="401"/>
      <c r="J2" s="401"/>
      <c r="K2" s="401"/>
      <c r="O2" s="324" t="s">
        <v>624</v>
      </c>
    </row>
    <row r="3" spans="2:21" ht="39.75" customHeight="1" thickBot="1" x14ac:dyDescent="0.35">
      <c r="B3" s="402" t="s">
        <v>135</v>
      </c>
      <c r="C3" s="404" t="s">
        <v>200</v>
      </c>
      <c r="D3" s="405"/>
      <c r="E3" s="405"/>
      <c r="F3" s="406"/>
      <c r="G3" s="407" t="s">
        <v>137</v>
      </c>
      <c r="H3" s="408"/>
      <c r="I3" s="408"/>
      <c r="J3" s="408"/>
      <c r="K3" s="409"/>
      <c r="L3" s="410" t="s">
        <v>138</v>
      </c>
      <c r="M3" s="411"/>
      <c r="N3" s="411"/>
      <c r="O3" s="411"/>
      <c r="P3" s="411"/>
      <c r="Q3" s="411"/>
      <c r="R3" s="411"/>
      <c r="S3" s="411"/>
      <c r="T3" s="412"/>
      <c r="U3" s="279"/>
    </row>
    <row r="4" spans="2:21" ht="42.75" customHeight="1" thickBot="1" x14ac:dyDescent="0.35">
      <c r="B4" s="403"/>
      <c r="C4" s="68" t="s">
        <v>201</v>
      </c>
      <c r="D4" s="69" t="s">
        <v>202</v>
      </c>
      <c r="E4" s="69" t="s">
        <v>203</v>
      </c>
      <c r="F4" s="178" t="s">
        <v>204</v>
      </c>
      <c r="G4" s="175" t="s">
        <v>144</v>
      </c>
      <c r="H4" s="176" t="s">
        <v>205</v>
      </c>
      <c r="I4" s="177" t="s">
        <v>158</v>
      </c>
      <c r="J4" s="71" t="s">
        <v>146</v>
      </c>
      <c r="K4" s="70" t="s">
        <v>147</v>
      </c>
      <c r="L4" s="72" t="s">
        <v>160</v>
      </c>
      <c r="M4" s="72" t="s">
        <v>149</v>
      </c>
      <c r="N4" s="73" t="s">
        <v>206</v>
      </c>
      <c r="O4" s="73" t="s">
        <v>615</v>
      </c>
      <c r="P4" s="73" t="s">
        <v>616</v>
      </c>
      <c r="Q4" s="73" t="s">
        <v>617</v>
      </c>
      <c r="R4" s="73" t="s">
        <v>207</v>
      </c>
      <c r="S4" s="74" t="s">
        <v>208</v>
      </c>
      <c r="T4" s="72" t="s">
        <v>209</v>
      </c>
      <c r="U4" s="75" t="s">
        <v>34</v>
      </c>
    </row>
    <row r="5" spans="2:21" ht="19.5" thickBot="1" x14ac:dyDescent="0.35">
      <c r="B5" s="76" t="s">
        <v>164</v>
      </c>
      <c r="C5" s="29">
        <v>1</v>
      </c>
      <c r="D5" s="77">
        <v>2</v>
      </c>
      <c r="E5" s="29">
        <v>3</v>
      </c>
      <c r="F5" s="77">
        <v>4</v>
      </c>
      <c r="G5" s="29">
        <v>5</v>
      </c>
      <c r="H5" s="77">
        <v>6</v>
      </c>
      <c r="I5" s="29">
        <v>7</v>
      </c>
      <c r="J5" s="77">
        <v>8</v>
      </c>
      <c r="K5" s="29">
        <v>9</v>
      </c>
      <c r="L5" s="77">
        <v>10</v>
      </c>
      <c r="M5" s="29">
        <v>11</v>
      </c>
      <c r="N5" s="77">
        <v>12</v>
      </c>
      <c r="O5" s="29">
        <v>13</v>
      </c>
      <c r="P5" s="77">
        <v>14</v>
      </c>
      <c r="Q5" s="29">
        <v>15</v>
      </c>
      <c r="R5" s="77">
        <v>16</v>
      </c>
      <c r="S5" s="29">
        <v>17</v>
      </c>
      <c r="T5" s="77">
        <v>18</v>
      </c>
      <c r="U5" s="29">
        <v>19</v>
      </c>
    </row>
    <row r="6" spans="2:21" x14ac:dyDescent="0.3">
      <c r="B6" s="79" t="s">
        <v>167</v>
      </c>
      <c r="C6" s="31"/>
      <c r="D6" s="31"/>
      <c r="E6" s="31"/>
      <c r="F6" s="10">
        <f>SUM(C6:E6)</f>
        <v>0</v>
      </c>
      <c r="G6" s="31"/>
      <c r="H6" s="31"/>
      <c r="I6" s="31"/>
      <c r="J6" s="31"/>
      <c r="K6" s="31"/>
      <c r="L6" s="32"/>
      <c r="M6" s="32"/>
      <c r="N6" s="32"/>
      <c r="O6" s="32"/>
      <c r="P6" s="32"/>
      <c r="Q6" s="32"/>
      <c r="R6" s="32"/>
      <c r="S6" s="32"/>
      <c r="T6" s="32"/>
      <c r="U6" s="10"/>
    </row>
    <row r="7" spans="2:21" x14ac:dyDescent="0.3">
      <c r="B7" s="80" t="s">
        <v>168</v>
      </c>
      <c r="C7" s="31"/>
      <c r="D7" s="31"/>
      <c r="E7" s="31"/>
      <c r="F7" s="10">
        <f t="shared" ref="F7:F76" si="0">SUM(C7:E7)</f>
        <v>0</v>
      </c>
      <c r="G7" s="31"/>
      <c r="H7" s="31"/>
      <c r="I7" s="31"/>
      <c r="J7" s="31"/>
      <c r="K7" s="31"/>
      <c r="L7" s="32"/>
      <c r="M7" s="32"/>
      <c r="N7" s="32"/>
      <c r="O7" s="32"/>
      <c r="P7" s="32"/>
      <c r="Q7" s="32"/>
      <c r="R7" s="32"/>
      <c r="S7" s="32"/>
      <c r="T7" s="32"/>
      <c r="U7" s="10"/>
    </row>
    <row r="8" spans="2:21" x14ac:dyDescent="0.3">
      <c r="B8" s="80" t="s">
        <v>169</v>
      </c>
      <c r="C8" s="31"/>
      <c r="D8" s="31"/>
      <c r="E8" s="31"/>
      <c r="F8" s="10">
        <f t="shared" si="0"/>
        <v>0</v>
      </c>
      <c r="G8" s="31"/>
      <c r="H8" s="31"/>
      <c r="I8" s="31"/>
      <c r="J8" s="31"/>
      <c r="K8" s="31"/>
      <c r="L8" s="32"/>
      <c r="M8" s="32"/>
      <c r="N8" s="32"/>
      <c r="O8" s="32"/>
      <c r="P8" s="32"/>
      <c r="Q8" s="32"/>
      <c r="R8" s="32"/>
      <c r="S8" s="32"/>
      <c r="T8" s="32"/>
      <c r="U8" s="10"/>
    </row>
    <row r="9" spans="2:21" x14ac:dyDescent="0.3">
      <c r="B9" s="80">
        <v>21</v>
      </c>
      <c r="C9" s="31"/>
      <c r="D9" s="31"/>
      <c r="E9" s="31"/>
      <c r="F9" s="10">
        <f t="shared" si="0"/>
        <v>0</v>
      </c>
      <c r="G9" s="31"/>
      <c r="H9" s="31"/>
      <c r="I9" s="31"/>
      <c r="J9" s="31"/>
      <c r="K9" s="31"/>
      <c r="L9" s="32"/>
      <c r="M9" s="32"/>
      <c r="N9" s="32"/>
      <c r="O9" s="32"/>
      <c r="P9" s="32"/>
      <c r="Q9" s="32"/>
      <c r="R9" s="32"/>
      <c r="S9" s="32"/>
      <c r="T9" s="32"/>
      <c r="U9" s="10"/>
    </row>
    <row r="10" spans="2:21" x14ac:dyDescent="0.3">
      <c r="B10" s="80">
        <v>23</v>
      </c>
      <c r="C10" s="31"/>
      <c r="D10" s="31"/>
      <c r="E10" s="31"/>
      <c r="F10" s="10">
        <f t="shared" si="0"/>
        <v>0</v>
      </c>
      <c r="G10" s="31"/>
      <c r="H10" s="31"/>
      <c r="I10" s="31"/>
      <c r="J10" s="31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10"/>
    </row>
    <row r="11" spans="2:21" x14ac:dyDescent="0.3">
      <c r="B11" s="80">
        <v>24</v>
      </c>
      <c r="C11" s="31"/>
      <c r="D11" s="31"/>
      <c r="E11" s="31"/>
      <c r="F11" s="10">
        <f t="shared" si="0"/>
        <v>0</v>
      </c>
      <c r="G11" s="31"/>
      <c r="H11" s="31"/>
      <c r="I11" s="31"/>
      <c r="J11" s="31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10"/>
    </row>
    <row r="12" spans="2:21" x14ac:dyDescent="0.3">
      <c r="B12" s="80">
        <v>25</v>
      </c>
      <c r="C12" s="81"/>
      <c r="D12" s="31"/>
      <c r="E12" s="31"/>
      <c r="F12" s="10">
        <f t="shared" si="0"/>
        <v>0</v>
      </c>
      <c r="G12" s="31"/>
      <c r="H12" s="31"/>
      <c r="I12" s="31"/>
      <c r="J12" s="31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10"/>
    </row>
    <row r="13" spans="2:21" x14ac:dyDescent="0.3">
      <c r="B13" s="80">
        <v>26</v>
      </c>
      <c r="C13" s="31"/>
      <c r="D13" s="31"/>
      <c r="E13" s="31"/>
      <c r="F13" s="10">
        <f t="shared" si="0"/>
        <v>0</v>
      </c>
      <c r="G13" s="31"/>
      <c r="H13" s="31"/>
      <c r="I13" s="31"/>
      <c r="J13" s="31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10"/>
    </row>
    <row r="14" spans="2:21" x14ac:dyDescent="0.3">
      <c r="B14" s="80">
        <v>27</v>
      </c>
      <c r="C14" s="31"/>
      <c r="D14" s="31"/>
      <c r="E14" s="31"/>
      <c r="F14" s="10">
        <f t="shared" si="0"/>
        <v>0</v>
      </c>
      <c r="G14" s="31"/>
      <c r="H14" s="31"/>
      <c r="I14" s="31"/>
      <c r="J14" s="31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10"/>
    </row>
    <row r="15" spans="2:21" x14ac:dyDescent="0.3">
      <c r="B15" s="80">
        <v>28</v>
      </c>
      <c r="C15" s="31"/>
      <c r="D15" s="31"/>
      <c r="E15" s="31"/>
      <c r="F15" s="10">
        <f t="shared" si="0"/>
        <v>0</v>
      </c>
      <c r="G15" s="31"/>
      <c r="H15" s="31"/>
      <c r="I15" s="31"/>
      <c r="J15" s="31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10"/>
    </row>
    <row r="16" spans="2:21" x14ac:dyDescent="0.3">
      <c r="B16" s="80">
        <v>29</v>
      </c>
      <c r="C16" s="31"/>
      <c r="D16" s="31"/>
      <c r="E16" s="31"/>
      <c r="F16" s="10">
        <f t="shared" si="0"/>
        <v>0</v>
      </c>
      <c r="G16" s="31"/>
      <c r="H16" s="31"/>
      <c r="I16" s="31"/>
      <c r="J16" s="31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10"/>
    </row>
    <row r="17" spans="2:21" x14ac:dyDescent="0.3">
      <c r="B17" s="80">
        <v>30</v>
      </c>
      <c r="C17" s="31"/>
      <c r="D17" s="31"/>
      <c r="E17" s="31"/>
      <c r="F17" s="10">
        <f t="shared" si="0"/>
        <v>0</v>
      </c>
      <c r="G17" s="31"/>
      <c r="H17" s="31"/>
      <c r="I17" s="31"/>
      <c r="J17" s="31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10"/>
    </row>
    <row r="18" spans="2:21" x14ac:dyDescent="0.3">
      <c r="B18" s="80">
        <v>31</v>
      </c>
      <c r="C18" s="31"/>
      <c r="D18" s="31"/>
      <c r="E18" s="31"/>
      <c r="F18" s="10">
        <f t="shared" si="0"/>
        <v>0</v>
      </c>
      <c r="G18" s="31"/>
      <c r="H18" s="31"/>
      <c r="I18" s="31"/>
      <c r="J18" s="31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10"/>
    </row>
    <row r="19" spans="2:21" x14ac:dyDescent="0.3">
      <c r="B19" s="80">
        <v>32</v>
      </c>
      <c r="C19" s="31"/>
      <c r="D19" s="31"/>
      <c r="E19" s="31"/>
      <c r="F19" s="10">
        <f t="shared" si="0"/>
        <v>0</v>
      </c>
      <c r="G19" s="31"/>
      <c r="H19" s="31"/>
      <c r="I19" s="31"/>
      <c r="J19" s="31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10"/>
    </row>
    <row r="20" spans="2:21" x14ac:dyDescent="0.3">
      <c r="B20" s="80">
        <v>33</v>
      </c>
      <c r="C20" s="31"/>
      <c r="D20" s="31"/>
      <c r="E20" s="31"/>
      <c r="F20" s="10">
        <f t="shared" si="0"/>
        <v>0</v>
      </c>
      <c r="G20" s="31"/>
      <c r="H20" s="31"/>
      <c r="I20" s="31"/>
      <c r="J20" s="31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10"/>
    </row>
    <row r="21" spans="2:21" x14ac:dyDescent="0.3">
      <c r="B21" s="80">
        <v>34</v>
      </c>
      <c r="C21" s="31"/>
      <c r="D21" s="31"/>
      <c r="E21" s="31"/>
      <c r="F21" s="10">
        <f t="shared" si="0"/>
        <v>0</v>
      </c>
      <c r="G21" s="31"/>
      <c r="H21" s="31"/>
      <c r="I21" s="31"/>
      <c r="J21" s="31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10"/>
    </row>
    <row r="22" spans="2:21" x14ac:dyDescent="0.3">
      <c r="B22" s="80" t="s">
        <v>170</v>
      </c>
      <c r="C22" s="31"/>
      <c r="D22" s="31"/>
      <c r="E22" s="31"/>
      <c r="F22" s="10">
        <f t="shared" si="0"/>
        <v>0</v>
      </c>
      <c r="G22" s="31"/>
      <c r="H22" s="31"/>
      <c r="I22" s="31"/>
      <c r="J22" s="31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10"/>
    </row>
    <row r="23" spans="2:21" x14ac:dyDescent="0.3">
      <c r="B23" s="80" t="s">
        <v>171</v>
      </c>
      <c r="C23" s="31"/>
      <c r="D23" s="31"/>
      <c r="E23" s="31"/>
      <c r="F23" s="10">
        <f t="shared" si="0"/>
        <v>0</v>
      </c>
      <c r="G23" s="31"/>
      <c r="H23" s="31"/>
      <c r="I23" s="31"/>
      <c r="J23" s="31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10"/>
    </row>
    <row r="24" spans="2:21" x14ac:dyDescent="0.3">
      <c r="B24" s="80" t="s">
        <v>172</v>
      </c>
      <c r="C24" s="31"/>
      <c r="D24" s="31"/>
      <c r="E24" s="31"/>
      <c r="F24" s="10">
        <f t="shared" si="0"/>
        <v>0</v>
      </c>
      <c r="G24" s="31"/>
      <c r="H24" s="31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10"/>
    </row>
    <row r="25" spans="2:21" x14ac:dyDescent="0.3">
      <c r="B25" s="80" t="s">
        <v>173</v>
      </c>
      <c r="C25" s="31"/>
      <c r="D25" s="31"/>
      <c r="E25" s="31"/>
      <c r="F25" s="10">
        <f t="shared" si="0"/>
        <v>0</v>
      </c>
      <c r="G25" s="31"/>
      <c r="H25" s="31"/>
      <c r="I25" s="31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10"/>
    </row>
    <row r="26" spans="2:21" x14ac:dyDescent="0.3">
      <c r="B26" s="80" t="s">
        <v>174</v>
      </c>
      <c r="C26" s="31"/>
      <c r="D26" s="31"/>
      <c r="E26" s="31"/>
      <c r="F26" s="10">
        <f t="shared" si="0"/>
        <v>0</v>
      </c>
      <c r="G26" s="31"/>
      <c r="H26" s="31"/>
      <c r="I26" s="31"/>
      <c r="J26" s="31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10"/>
    </row>
    <row r="27" spans="2:21" x14ac:dyDescent="0.3">
      <c r="B27" s="80">
        <v>40</v>
      </c>
      <c r="C27" s="31"/>
      <c r="D27" s="31"/>
      <c r="E27" s="31"/>
      <c r="F27" s="10">
        <f t="shared" si="0"/>
        <v>0</v>
      </c>
      <c r="G27" s="31"/>
      <c r="H27" s="31"/>
      <c r="I27" s="31"/>
      <c r="J27" s="31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10"/>
    </row>
    <row r="28" spans="2:21" x14ac:dyDescent="0.3">
      <c r="B28" s="80" t="s">
        <v>175</v>
      </c>
      <c r="C28" s="31"/>
      <c r="D28" s="31"/>
      <c r="E28" s="31"/>
      <c r="F28" s="10">
        <f t="shared" si="0"/>
        <v>0</v>
      </c>
      <c r="G28" s="31"/>
      <c r="H28" s="31"/>
      <c r="I28" s="31"/>
      <c r="J28" s="31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10"/>
    </row>
    <row r="29" spans="2:21" x14ac:dyDescent="0.3">
      <c r="B29" s="80">
        <v>42</v>
      </c>
      <c r="C29" s="31"/>
      <c r="D29" s="31"/>
      <c r="E29" s="31"/>
      <c r="F29" s="10">
        <f t="shared" si="0"/>
        <v>0</v>
      </c>
      <c r="G29" s="31"/>
      <c r="H29" s="31"/>
      <c r="I29" s="31"/>
      <c r="J29" s="31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10"/>
    </row>
    <row r="30" spans="2:21" x14ac:dyDescent="0.3">
      <c r="B30" s="80">
        <v>43</v>
      </c>
      <c r="C30" s="31"/>
      <c r="D30" s="31"/>
      <c r="E30" s="31"/>
      <c r="F30" s="10">
        <f t="shared" si="0"/>
        <v>0</v>
      </c>
      <c r="G30" s="31"/>
      <c r="H30" s="31"/>
      <c r="I30" s="31"/>
      <c r="J30" s="31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10"/>
    </row>
    <row r="31" spans="2:21" x14ac:dyDescent="0.3">
      <c r="B31" s="80" t="s">
        <v>176</v>
      </c>
      <c r="C31" s="31"/>
      <c r="D31" s="31"/>
      <c r="E31" s="31"/>
      <c r="F31" s="10">
        <f t="shared" si="0"/>
        <v>0</v>
      </c>
      <c r="G31" s="31"/>
      <c r="H31" s="31"/>
      <c r="I31" s="31"/>
      <c r="J31" s="31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10"/>
    </row>
    <row r="32" spans="2:21" x14ac:dyDescent="0.3">
      <c r="B32" s="80" t="s">
        <v>464</v>
      </c>
      <c r="C32" s="31"/>
      <c r="D32" s="31"/>
      <c r="E32" s="31"/>
      <c r="F32" s="10">
        <f t="shared" si="0"/>
        <v>0</v>
      </c>
      <c r="G32" s="31"/>
      <c r="H32" s="31"/>
      <c r="I32" s="31"/>
      <c r="J32" s="31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10"/>
    </row>
    <row r="33" spans="2:21" x14ac:dyDescent="0.3">
      <c r="B33" s="80" t="s">
        <v>177</v>
      </c>
      <c r="C33" s="31"/>
      <c r="D33" s="31"/>
      <c r="E33" s="31"/>
      <c r="F33" s="10">
        <f t="shared" si="0"/>
        <v>0</v>
      </c>
      <c r="G33" s="31"/>
      <c r="H33" s="31"/>
      <c r="I33" s="31"/>
      <c r="J33" s="31"/>
      <c r="K33" s="31"/>
      <c r="L33" s="32"/>
      <c r="M33" s="32"/>
      <c r="N33" s="32"/>
      <c r="O33" s="32"/>
      <c r="P33" s="32"/>
      <c r="Q33" s="32"/>
      <c r="R33" s="32"/>
      <c r="S33" s="32"/>
      <c r="T33" s="32"/>
      <c r="U33" s="10"/>
    </row>
    <row r="34" spans="2:21" x14ac:dyDescent="0.3">
      <c r="B34" s="80">
        <v>47</v>
      </c>
      <c r="C34" s="31"/>
      <c r="D34" s="31"/>
      <c r="E34" s="31"/>
      <c r="F34" s="10">
        <f t="shared" si="0"/>
        <v>0</v>
      </c>
      <c r="G34" s="31"/>
      <c r="H34" s="31"/>
      <c r="I34" s="31"/>
      <c r="J34" s="31"/>
      <c r="K34" s="31"/>
      <c r="L34" s="32"/>
      <c r="M34" s="32"/>
      <c r="N34" s="32"/>
      <c r="O34" s="32"/>
      <c r="P34" s="32"/>
      <c r="Q34" s="32"/>
      <c r="R34" s="32"/>
      <c r="S34" s="32"/>
      <c r="T34" s="32"/>
      <c r="U34" s="10"/>
    </row>
    <row r="35" spans="2:21" x14ac:dyDescent="0.3">
      <c r="B35" s="80">
        <v>50</v>
      </c>
      <c r="C35" s="31"/>
      <c r="D35" s="31"/>
      <c r="E35" s="31"/>
      <c r="F35" s="10">
        <f t="shared" si="0"/>
        <v>0</v>
      </c>
      <c r="G35" s="31"/>
      <c r="H35" s="31"/>
      <c r="I35" s="31"/>
      <c r="J35" s="31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10"/>
    </row>
    <row r="36" spans="2:21" x14ac:dyDescent="0.3">
      <c r="B36" s="80">
        <v>51</v>
      </c>
      <c r="C36" s="31"/>
      <c r="D36" s="31"/>
      <c r="E36" s="31"/>
      <c r="F36" s="10">
        <f t="shared" si="0"/>
        <v>0</v>
      </c>
      <c r="G36" s="31"/>
      <c r="H36" s="31"/>
      <c r="I36" s="31"/>
      <c r="J36" s="31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10"/>
    </row>
    <row r="37" spans="2:21" x14ac:dyDescent="0.3">
      <c r="B37" s="80" t="s">
        <v>178</v>
      </c>
      <c r="C37" s="31"/>
      <c r="D37" s="31"/>
      <c r="E37" s="31"/>
      <c r="F37" s="10">
        <f t="shared" si="0"/>
        <v>0</v>
      </c>
      <c r="G37" s="31"/>
      <c r="H37" s="31"/>
      <c r="I37" s="31"/>
      <c r="J37" s="31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10"/>
    </row>
    <row r="38" spans="2:21" x14ac:dyDescent="0.3">
      <c r="B38" s="80" t="s">
        <v>179</v>
      </c>
      <c r="C38" s="31"/>
      <c r="D38" s="31"/>
      <c r="E38" s="31"/>
      <c r="F38" s="10">
        <f t="shared" si="0"/>
        <v>0</v>
      </c>
      <c r="G38" s="31"/>
      <c r="H38" s="31"/>
      <c r="I38" s="31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10"/>
    </row>
    <row r="39" spans="2:21" x14ac:dyDescent="0.3">
      <c r="B39" s="80">
        <v>55</v>
      </c>
      <c r="C39" s="31"/>
      <c r="D39" s="31"/>
      <c r="E39" s="31"/>
      <c r="F39" s="10">
        <f t="shared" si="0"/>
        <v>0</v>
      </c>
      <c r="G39" s="31"/>
      <c r="H39" s="31"/>
      <c r="I39" s="31"/>
      <c r="J39" s="31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10"/>
    </row>
    <row r="40" spans="2:21" x14ac:dyDescent="0.3">
      <c r="B40" s="80" t="s">
        <v>180</v>
      </c>
      <c r="C40" s="31"/>
      <c r="D40" s="31"/>
      <c r="E40" s="31"/>
      <c r="F40" s="10">
        <f t="shared" si="0"/>
        <v>0</v>
      </c>
      <c r="G40" s="31"/>
      <c r="H40" s="31"/>
      <c r="I40" s="31"/>
      <c r="J40" s="31"/>
      <c r="K40" s="31"/>
      <c r="L40" s="32"/>
      <c r="M40" s="32"/>
      <c r="N40" s="32"/>
      <c r="O40" s="32"/>
      <c r="P40" s="32"/>
      <c r="Q40" s="32"/>
      <c r="R40" s="32"/>
      <c r="S40" s="32"/>
      <c r="T40" s="32"/>
      <c r="U40" s="10"/>
    </row>
    <row r="41" spans="2:21" x14ac:dyDescent="0.3">
      <c r="B41" s="80">
        <v>57</v>
      </c>
      <c r="C41" s="31"/>
      <c r="D41" s="31"/>
      <c r="E41" s="31"/>
      <c r="F41" s="10">
        <f t="shared" si="0"/>
        <v>0</v>
      </c>
      <c r="G41" s="31"/>
      <c r="H41" s="31"/>
      <c r="I41" s="31"/>
      <c r="J41" s="31"/>
      <c r="K41" s="31"/>
      <c r="L41" s="32"/>
      <c r="M41" s="32"/>
      <c r="N41" s="32"/>
      <c r="O41" s="32"/>
      <c r="P41" s="32"/>
      <c r="Q41" s="32"/>
      <c r="R41" s="32"/>
      <c r="S41" s="32"/>
      <c r="T41" s="32"/>
      <c r="U41" s="10"/>
    </row>
    <row r="42" spans="2:21" x14ac:dyDescent="0.3">
      <c r="B42" s="80">
        <v>58</v>
      </c>
      <c r="C42" s="31"/>
      <c r="D42" s="31"/>
      <c r="E42" s="31"/>
      <c r="F42" s="10">
        <f t="shared" si="0"/>
        <v>0</v>
      </c>
      <c r="G42" s="31"/>
      <c r="H42" s="31"/>
      <c r="I42" s="31"/>
      <c r="J42" s="31"/>
      <c r="K42" s="31"/>
      <c r="L42" s="32"/>
      <c r="M42" s="32"/>
      <c r="N42" s="32"/>
      <c r="O42" s="32"/>
      <c r="P42" s="32"/>
      <c r="Q42" s="32"/>
      <c r="R42" s="32"/>
      <c r="S42" s="32"/>
      <c r="T42" s="32"/>
      <c r="U42" s="10"/>
    </row>
    <row r="43" spans="2:21" x14ac:dyDescent="0.3">
      <c r="B43" s="80">
        <v>59</v>
      </c>
      <c r="C43" s="31"/>
      <c r="D43" s="31"/>
      <c r="E43" s="31"/>
      <c r="F43" s="10">
        <f t="shared" si="0"/>
        <v>0</v>
      </c>
      <c r="G43" s="31"/>
      <c r="H43" s="31"/>
      <c r="I43" s="31"/>
      <c r="J43" s="31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10"/>
    </row>
    <row r="44" spans="2:21" x14ac:dyDescent="0.3">
      <c r="B44" s="80">
        <v>60</v>
      </c>
      <c r="C44" s="31"/>
      <c r="D44" s="31"/>
      <c r="E44" s="31"/>
      <c r="F44" s="10">
        <f t="shared" si="0"/>
        <v>0</v>
      </c>
      <c r="G44" s="31"/>
      <c r="H44" s="31"/>
      <c r="I44" s="31"/>
      <c r="J44" s="31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10"/>
    </row>
    <row r="45" spans="2:21" x14ac:dyDescent="0.3">
      <c r="B45" s="80">
        <v>61</v>
      </c>
      <c r="C45" s="31"/>
      <c r="D45" s="31"/>
      <c r="E45" s="31"/>
      <c r="F45" s="10">
        <f t="shared" si="0"/>
        <v>0</v>
      </c>
      <c r="G45" s="31"/>
      <c r="H45" s="31"/>
      <c r="I45" s="31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10"/>
    </row>
    <row r="46" spans="2:21" x14ac:dyDescent="0.3">
      <c r="B46" s="80">
        <v>62</v>
      </c>
      <c r="C46" s="31"/>
      <c r="D46" s="31"/>
      <c r="E46" s="31"/>
      <c r="F46" s="10">
        <f t="shared" si="0"/>
        <v>0</v>
      </c>
      <c r="G46" s="31"/>
      <c r="H46" s="31"/>
      <c r="I46" s="31"/>
      <c r="J46" s="31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10"/>
    </row>
    <row r="47" spans="2:21" x14ac:dyDescent="0.3">
      <c r="B47" s="80">
        <v>63</v>
      </c>
      <c r="C47" s="31"/>
      <c r="D47" s="31"/>
      <c r="E47" s="31"/>
      <c r="F47" s="10">
        <f t="shared" si="0"/>
        <v>0</v>
      </c>
      <c r="G47" s="31"/>
      <c r="H47" s="31"/>
      <c r="I47" s="31"/>
      <c r="J47" s="31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10"/>
    </row>
    <row r="48" spans="2:21" x14ac:dyDescent="0.3">
      <c r="B48" s="80">
        <v>64</v>
      </c>
      <c r="C48" s="31"/>
      <c r="D48" s="31"/>
      <c r="E48" s="31"/>
      <c r="F48" s="10">
        <f t="shared" si="0"/>
        <v>0</v>
      </c>
      <c r="G48" s="31"/>
      <c r="H48" s="31"/>
      <c r="I48" s="31"/>
      <c r="J48" s="31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10"/>
    </row>
    <row r="49" spans="2:21" x14ac:dyDescent="0.3">
      <c r="B49" s="80">
        <v>65</v>
      </c>
      <c r="C49" s="31"/>
      <c r="D49" s="31"/>
      <c r="E49" s="31"/>
      <c r="F49" s="10">
        <f t="shared" si="0"/>
        <v>0</v>
      </c>
      <c r="G49" s="31"/>
      <c r="H49" s="31"/>
      <c r="I49" s="31"/>
      <c r="J49" s="31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10"/>
    </row>
    <row r="50" spans="2:21" x14ac:dyDescent="0.3">
      <c r="B50" s="80">
        <v>67</v>
      </c>
      <c r="C50" s="31"/>
      <c r="D50" s="31"/>
      <c r="E50" s="31"/>
      <c r="F50" s="10">
        <f t="shared" si="0"/>
        <v>0</v>
      </c>
      <c r="G50" s="31"/>
      <c r="H50" s="31"/>
      <c r="I50" s="31"/>
      <c r="J50" s="31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10"/>
    </row>
    <row r="51" spans="2:21" x14ac:dyDescent="0.3">
      <c r="B51" s="80">
        <v>68</v>
      </c>
      <c r="C51" s="31"/>
      <c r="D51" s="31"/>
      <c r="E51" s="31"/>
      <c r="F51" s="10">
        <f t="shared" si="0"/>
        <v>0</v>
      </c>
      <c r="G51" s="31"/>
      <c r="H51" s="31"/>
      <c r="I51" s="31"/>
      <c r="J51" s="31"/>
      <c r="K51" s="31"/>
      <c r="L51" s="32"/>
      <c r="M51" s="32"/>
      <c r="N51" s="32"/>
      <c r="O51" s="32"/>
      <c r="P51" s="32"/>
      <c r="Q51" s="32"/>
      <c r="R51" s="32"/>
      <c r="S51" s="32"/>
      <c r="T51" s="32"/>
      <c r="U51" s="10"/>
    </row>
    <row r="52" spans="2:21" x14ac:dyDescent="0.3">
      <c r="B52" s="80">
        <v>69</v>
      </c>
      <c r="C52" s="31"/>
      <c r="D52" s="31"/>
      <c r="E52" s="31"/>
      <c r="F52" s="10">
        <f t="shared" si="0"/>
        <v>0</v>
      </c>
      <c r="G52" s="31"/>
      <c r="H52" s="31"/>
      <c r="I52" s="31"/>
      <c r="J52" s="31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10"/>
    </row>
    <row r="53" spans="2:21" x14ac:dyDescent="0.3">
      <c r="B53" s="80">
        <v>70</v>
      </c>
      <c r="C53" s="31"/>
      <c r="D53" s="31"/>
      <c r="E53" s="31"/>
      <c r="F53" s="10">
        <f t="shared" si="0"/>
        <v>0</v>
      </c>
      <c r="G53" s="31"/>
      <c r="H53" s="31"/>
      <c r="I53" s="31"/>
      <c r="J53" s="31"/>
      <c r="K53" s="31"/>
      <c r="L53" s="32"/>
      <c r="M53" s="32"/>
      <c r="N53" s="32"/>
      <c r="O53" s="32"/>
      <c r="P53" s="32"/>
      <c r="Q53" s="32"/>
      <c r="R53" s="32"/>
      <c r="S53" s="32"/>
      <c r="T53" s="32"/>
      <c r="U53" s="10"/>
    </row>
    <row r="54" spans="2:21" x14ac:dyDescent="0.3">
      <c r="B54" s="80">
        <v>73</v>
      </c>
      <c r="C54" s="31"/>
      <c r="D54" s="31"/>
      <c r="E54" s="31"/>
      <c r="F54" s="10">
        <f t="shared" si="0"/>
        <v>0</v>
      </c>
      <c r="G54" s="31"/>
      <c r="H54" s="31"/>
      <c r="I54" s="31"/>
      <c r="J54" s="31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10"/>
    </row>
    <row r="55" spans="2:21" x14ac:dyDescent="0.3">
      <c r="B55" s="80">
        <v>74</v>
      </c>
      <c r="C55" s="31"/>
      <c r="D55" s="31"/>
      <c r="E55" s="31"/>
      <c r="F55" s="10">
        <f t="shared" si="0"/>
        <v>0</v>
      </c>
      <c r="G55" s="31"/>
      <c r="H55" s="31"/>
      <c r="I55" s="31"/>
      <c r="J55" s="31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10"/>
    </row>
    <row r="56" spans="2:21" x14ac:dyDescent="0.3">
      <c r="B56" s="80" t="s">
        <v>181</v>
      </c>
      <c r="C56" s="31"/>
      <c r="D56" s="31"/>
      <c r="E56" s="31"/>
      <c r="F56" s="10">
        <f t="shared" si="0"/>
        <v>0</v>
      </c>
      <c r="G56" s="31"/>
      <c r="H56" s="31"/>
      <c r="I56" s="31"/>
      <c r="J56" s="31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10"/>
    </row>
    <row r="57" spans="2:21" x14ac:dyDescent="0.3">
      <c r="B57" s="80">
        <v>77</v>
      </c>
      <c r="C57" s="31"/>
      <c r="D57" s="31"/>
      <c r="E57" s="31"/>
      <c r="F57" s="10">
        <f t="shared" si="0"/>
        <v>0</v>
      </c>
      <c r="G57" s="31"/>
      <c r="H57" s="31"/>
      <c r="I57" s="31"/>
      <c r="J57" s="31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10"/>
    </row>
    <row r="58" spans="2:21" x14ac:dyDescent="0.3">
      <c r="B58" s="80">
        <v>78</v>
      </c>
      <c r="C58" s="31"/>
      <c r="D58" s="31"/>
      <c r="E58" s="31"/>
      <c r="F58" s="10">
        <f t="shared" si="0"/>
        <v>0</v>
      </c>
      <c r="G58" s="31"/>
      <c r="H58" s="31"/>
      <c r="I58" s="31"/>
      <c r="J58" s="31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10"/>
    </row>
    <row r="59" spans="2:21" x14ac:dyDescent="0.3">
      <c r="B59" s="80">
        <v>79</v>
      </c>
      <c r="C59" s="31"/>
      <c r="D59" s="31"/>
      <c r="E59" s="31"/>
      <c r="F59" s="10">
        <f t="shared" si="0"/>
        <v>0</v>
      </c>
      <c r="G59" s="31"/>
      <c r="H59" s="31"/>
      <c r="I59" s="31"/>
      <c r="J59" s="31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10"/>
    </row>
    <row r="60" spans="2:21" x14ac:dyDescent="0.3">
      <c r="B60" s="80" t="s">
        <v>182</v>
      </c>
      <c r="C60" s="31"/>
      <c r="D60" s="31"/>
      <c r="E60" s="31"/>
      <c r="F60" s="10">
        <f t="shared" si="0"/>
        <v>0</v>
      </c>
      <c r="G60" s="31"/>
      <c r="H60" s="31"/>
      <c r="I60" s="31"/>
      <c r="J60" s="31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10"/>
    </row>
    <row r="61" spans="2:21" x14ac:dyDescent="0.3">
      <c r="B61" s="80" t="s">
        <v>467</v>
      </c>
      <c r="C61" s="31"/>
      <c r="D61" s="31"/>
      <c r="E61" s="31"/>
      <c r="F61" s="10">
        <f t="shared" si="0"/>
        <v>0</v>
      </c>
      <c r="G61" s="31"/>
      <c r="H61" s="31"/>
      <c r="I61" s="31"/>
      <c r="J61" s="31"/>
      <c r="K61" s="31"/>
      <c r="L61" s="32"/>
      <c r="M61" s="32"/>
      <c r="N61" s="32"/>
      <c r="O61" s="32"/>
      <c r="P61" s="32"/>
      <c r="Q61" s="32"/>
      <c r="R61" s="32"/>
      <c r="S61" s="32"/>
      <c r="T61" s="32"/>
      <c r="U61" s="10"/>
    </row>
    <row r="62" spans="2:21" x14ac:dyDescent="0.3">
      <c r="B62" s="80" t="s">
        <v>183</v>
      </c>
      <c r="C62" s="31"/>
      <c r="D62" s="31"/>
      <c r="E62" s="31"/>
      <c r="F62" s="10">
        <f t="shared" si="0"/>
        <v>0</v>
      </c>
      <c r="G62" s="31"/>
      <c r="H62" s="31"/>
      <c r="I62" s="31"/>
      <c r="J62" s="31"/>
      <c r="K62" s="31"/>
      <c r="L62" s="32"/>
      <c r="M62" s="32"/>
      <c r="N62" s="32"/>
      <c r="O62" s="32"/>
      <c r="P62" s="32"/>
      <c r="Q62" s="32"/>
      <c r="R62" s="32"/>
      <c r="S62" s="32"/>
      <c r="T62" s="32"/>
      <c r="U62" s="10"/>
    </row>
    <row r="63" spans="2:21" x14ac:dyDescent="0.3">
      <c r="B63" s="80">
        <v>83</v>
      </c>
      <c r="C63" s="31"/>
      <c r="D63" s="31"/>
      <c r="E63" s="31"/>
      <c r="F63" s="10">
        <f t="shared" si="0"/>
        <v>0</v>
      </c>
      <c r="G63" s="31"/>
      <c r="H63" s="31"/>
      <c r="I63" s="31"/>
      <c r="J63" s="31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10"/>
    </row>
    <row r="64" spans="2:21" x14ac:dyDescent="0.3">
      <c r="B64" s="80">
        <v>84</v>
      </c>
      <c r="C64" s="31"/>
      <c r="D64" s="31"/>
      <c r="E64" s="31"/>
      <c r="F64" s="10">
        <f t="shared" si="0"/>
        <v>0</v>
      </c>
      <c r="G64" s="31"/>
      <c r="H64" s="31"/>
      <c r="I64" s="31"/>
      <c r="J64" s="31"/>
      <c r="K64" s="31"/>
      <c r="L64" s="32"/>
      <c r="M64" s="32"/>
      <c r="N64" s="32"/>
      <c r="O64" s="32"/>
      <c r="P64" s="32"/>
      <c r="Q64" s="32"/>
      <c r="R64" s="32"/>
      <c r="S64" s="32"/>
      <c r="T64" s="32"/>
      <c r="U64" s="10"/>
    </row>
    <row r="65" spans="1:244" x14ac:dyDescent="0.3">
      <c r="B65" s="80">
        <v>85</v>
      </c>
      <c r="C65" s="31"/>
      <c r="D65" s="31"/>
      <c r="E65" s="31"/>
      <c r="F65" s="10">
        <f t="shared" si="0"/>
        <v>0</v>
      </c>
      <c r="G65" s="31"/>
      <c r="H65" s="31"/>
      <c r="I65" s="31"/>
      <c r="J65" s="31"/>
      <c r="K65" s="31"/>
      <c r="L65" s="32"/>
      <c r="M65" s="32"/>
      <c r="N65" s="32"/>
      <c r="O65" s="32"/>
      <c r="P65" s="32"/>
      <c r="Q65" s="32"/>
      <c r="R65" s="32"/>
      <c r="S65" s="32"/>
      <c r="T65" s="32"/>
      <c r="U65" s="10"/>
    </row>
    <row r="66" spans="1:244" x14ac:dyDescent="0.3">
      <c r="B66" s="80">
        <v>86</v>
      </c>
      <c r="C66" s="31"/>
      <c r="D66" s="31"/>
      <c r="E66" s="31"/>
      <c r="F66" s="10">
        <f t="shared" si="0"/>
        <v>0</v>
      </c>
      <c r="G66" s="31"/>
      <c r="H66" s="31"/>
      <c r="I66" s="31"/>
      <c r="J66" s="31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10"/>
    </row>
    <row r="67" spans="1:244" x14ac:dyDescent="0.3">
      <c r="B67" s="80">
        <v>87</v>
      </c>
      <c r="C67" s="31"/>
      <c r="D67" s="31"/>
      <c r="E67" s="31"/>
      <c r="F67" s="10">
        <f t="shared" si="0"/>
        <v>0</v>
      </c>
      <c r="G67" s="31"/>
      <c r="H67" s="31"/>
      <c r="I67" s="31"/>
      <c r="J67" s="31"/>
      <c r="K67" s="31"/>
      <c r="L67" s="32"/>
      <c r="M67" s="32"/>
      <c r="N67" s="32"/>
      <c r="O67" s="32"/>
      <c r="P67" s="32"/>
      <c r="Q67" s="32"/>
      <c r="R67" s="32"/>
      <c r="S67" s="32"/>
      <c r="T67" s="32"/>
      <c r="U67" s="10"/>
    </row>
    <row r="68" spans="1:244" x14ac:dyDescent="0.3">
      <c r="B68" s="80" t="s">
        <v>184</v>
      </c>
      <c r="C68" s="31"/>
      <c r="D68" s="31"/>
      <c r="E68" s="31"/>
      <c r="F68" s="10">
        <f t="shared" si="0"/>
        <v>0</v>
      </c>
      <c r="G68" s="31"/>
      <c r="H68" s="31"/>
      <c r="I68" s="31"/>
      <c r="J68" s="31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10"/>
    </row>
    <row r="69" spans="1:244" x14ac:dyDescent="0.3">
      <c r="B69" s="80">
        <v>88</v>
      </c>
      <c r="C69" s="31"/>
      <c r="D69" s="31"/>
      <c r="E69" s="31"/>
      <c r="F69" s="10">
        <f t="shared" si="0"/>
        <v>0</v>
      </c>
      <c r="G69" s="31"/>
      <c r="H69" s="31"/>
      <c r="I69" s="31"/>
      <c r="J69" s="31"/>
      <c r="K69" s="31"/>
      <c r="L69" s="32"/>
      <c r="M69" s="32"/>
      <c r="N69" s="32"/>
      <c r="O69" s="32"/>
      <c r="P69" s="32"/>
      <c r="Q69" s="32"/>
      <c r="R69" s="32"/>
      <c r="S69" s="32"/>
      <c r="T69" s="32"/>
      <c r="U69" s="10"/>
    </row>
    <row r="70" spans="1:244" x14ac:dyDescent="0.3">
      <c r="B70" s="80">
        <v>89</v>
      </c>
      <c r="C70" s="31"/>
      <c r="D70" s="31"/>
      <c r="E70" s="31"/>
      <c r="F70" s="10">
        <f t="shared" si="0"/>
        <v>0</v>
      </c>
      <c r="G70" s="31"/>
      <c r="H70" s="31"/>
      <c r="I70" s="31"/>
      <c r="J70" s="31"/>
      <c r="K70" s="31"/>
      <c r="L70" s="32"/>
      <c r="M70" s="32"/>
      <c r="N70" s="32"/>
      <c r="O70" s="32"/>
      <c r="P70" s="32"/>
      <c r="Q70" s="32"/>
      <c r="R70" s="32"/>
      <c r="S70" s="32"/>
      <c r="T70" s="32"/>
      <c r="U70" s="10"/>
    </row>
    <row r="71" spans="1:244" x14ac:dyDescent="0.3">
      <c r="B71" s="80">
        <v>90</v>
      </c>
      <c r="C71" s="31"/>
      <c r="D71" s="31"/>
      <c r="E71" s="31"/>
      <c r="F71" s="10">
        <f t="shared" si="0"/>
        <v>0</v>
      </c>
      <c r="G71" s="31"/>
      <c r="H71" s="31"/>
      <c r="I71" s="31"/>
      <c r="J71" s="31"/>
      <c r="K71" s="31"/>
      <c r="L71" s="32"/>
      <c r="M71" s="32"/>
      <c r="N71" s="32"/>
      <c r="O71" s="32"/>
      <c r="P71" s="32"/>
      <c r="Q71" s="32"/>
      <c r="R71" s="32"/>
      <c r="S71" s="32"/>
      <c r="T71" s="32"/>
      <c r="U71" s="10"/>
    </row>
    <row r="72" spans="1:244" x14ac:dyDescent="0.3">
      <c r="B72" s="80">
        <v>91</v>
      </c>
      <c r="C72" s="31"/>
      <c r="D72" s="31"/>
      <c r="E72" s="31"/>
      <c r="F72" s="10">
        <f t="shared" si="0"/>
        <v>0</v>
      </c>
      <c r="G72" s="31"/>
      <c r="H72" s="31"/>
      <c r="I72" s="31"/>
      <c r="J72" s="31"/>
      <c r="K72" s="31"/>
      <c r="L72" s="32"/>
      <c r="M72" s="32"/>
      <c r="N72" s="32"/>
      <c r="O72" s="32"/>
      <c r="P72" s="32"/>
      <c r="Q72" s="32"/>
      <c r="R72" s="32"/>
      <c r="S72" s="32"/>
      <c r="T72" s="32"/>
      <c r="U72" s="10"/>
    </row>
    <row r="73" spans="1:244" x14ac:dyDescent="0.3">
      <c r="B73" s="80">
        <v>92</v>
      </c>
      <c r="C73" s="31"/>
      <c r="D73" s="31"/>
      <c r="E73" s="31"/>
      <c r="F73" s="10">
        <f t="shared" si="0"/>
        <v>0</v>
      </c>
      <c r="G73" s="31"/>
      <c r="H73" s="31"/>
      <c r="I73" s="31"/>
      <c r="J73" s="31"/>
      <c r="K73" s="31"/>
      <c r="L73" s="32"/>
      <c r="M73" s="32"/>
      <c r="N73" s="32"/>
      <c r="O73" s="32"/>
      <c r="P73" s="32"/>
      <c r="Q73" s="32"/>
      <c r="R73" s="32"/>
      <c r="S73" s="32"/>
      <c r="T73" s="32"/>
      <c r="U73" s="10"/>
    </row>
    <row r="74" spans="1:244" x14ac:dyDescent="0.3">
      <c r="B74" s="80">
        <v>93</v>
      </c>
      <c r="C74" s="31"/>
      <c r="D74" s="31"/>
      <c r="E74" s="31"/>
      <c r="F74" s="10">
        <f t="shared" si="0"/>
        <v>0</v>
      </c>
      <c r="G74" s="31"/>
      <c r="H74" s="31"/>
      <c r="I74" s="31"/>
      <c r="J74" s="31"/>
      <c r="K74" s="31"/>
      <c r="L74" s="32"/>
      <c r="M74" s="32"/>
      <c r="N74" s="32"/>
      <c r="O74" s="32"/>
      <c r="P74" s="32"/>
      <c r="Q74" s="32"/>
      <c r="R74" s="32"/>
      <c r="S74" s="32"/>
      <c r="T74" s="32"/>
      <c r="U74" s="10"/>
    </row>
    <row r="75" spans="1:244" x14ac:dyDescent="0.3">
      <c r="B75" s="80" t="s">
        <v>109</v>
      </c>
      <c r="C75" s="31"/>
      <c r="D75" s="31"/>
      <c r="E75" s="31"/>
      <c r="F75" s="10">
        <f t="shared" si="0"/>
        <v>0</v>
      </c>
      <c r="G75" s="31"/>
      <c r="H75" s="31"/>
      <c r="I75" s="31"/>
      <c r="J75" s="31"/>
      <c r="K75" s="31"/>
      <c r="L75" s="32"/>
      <c r="M75" s="32"/>
      <c r="N75" s="32"/>
      <c r="O75" s="32"/>
      <c r="P75" s="32"/>
      <c r="Q75" s="32"/>
      <c r="R75" s="32"/>
      <c r="S75" s="32"/>
      <c r="T75" s="32"/>
      <c r="U75" s="10"/>
    </row>
    <row r="76" spans="1:244" ht="19.5" thickBot="1" x14ac:dyDescent="0.35">
      <c r="B76" s="82">
        <v>97</v>
      </c>
      <c r="C76" s="31"/>
      <c r="D76" s="31"/>
      <c r="E76" s="31"/>
      <c r="F76" s="10">
        <f t="shared" si="0"/>
        <v>0</v>
      </c>
      <c r="G76" s="31"/>
      <c r="H76" s="31"/>
      <c r="I76" s="31"/>
      <c r="J76" s="31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10"/>
    </row>
    <row r="77" spans="1:244" s="86" customFormat="1" ht="19.5" thickBot="1" x14ac:dyDescent="0.35">
      <c r="A77" s="38"/>
      <c r="B77" s="83" t="s">
        <v>108</v>
      </c>
      <c r="C77" s="84">
        <f>SUM(C6:C76)</f>
        <v>0</v>
      </c>
      <c r="D77" s="85">
        <f>SUM(D6:D76)</f>
        <v>0</v>
      </c>
      <c r="E77" s="85">
        <f>SUM(E6:E76)</f>
        <v>0</v>
      </c>
      <c r="F77" s="85">
        <f>SUM(F6:F76)</f>
        <v>0</v>
      </c>
      <c r="G77" s="85">
        <f>SUM(G6:G76)</f>
        <v>0</v>
      </c>
      <c r="H77" s="85">
        <f t="shared" ref="H77:T77" si="1">SUM(H6:H76)</f>
        <v>0</v>
      </c>
      <c r="I77" s="85">
        <f t="shared" si="1"/>
        <v>0</v>
      </c>
      <c r="J77" s="85">
        <f t="shared" si="1"/>
        <v>0</v>
      </c>
      <c r="K77" s="85">
        <f t="shared" si="1"/>
        <v>0</v>
      </c>
      <c r="L77" s="85">
        <f t="shared" si="1"/>
        <v>0</v>
      </c>
      <c r="M77" s="85">
        <f t="shared" si="1"/>
        <v>0</v>
      </c>
      <c r="N77" s="85">
        <f t="shared" si="1"/>
        <v>0</v>
      </c>
      <c r="O77" s="85"/>
      <c r="P77" s="85"/>
      <c r="Q77" s="85"/>
      <c r="R77" s="85">
        <f t="shared" si="1"/>
        <v>0</v>
      </c>
      <c r="S77" s="85">
        <f t="shared" si="1"/>
        <v>0</v>
      </c>
      <c r="T77" s="85">
        <f t="shared" si="1"/>
        <v>0</v>
      </c>
      <c r="U77" s="85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</row>
    <row r="78" spans="1:244" s="90" customFormat="1" ht="19.5" thickBot="1" x14ac:dyDescent="0.35">
      <c r="A78" s="38"/>
      <c r="B78" s="87" t="s">
        <v>166</v>
      </c>
      <c r="C78" s="88"/>
      <c r="D78" s="89"/>
      <c r="E78" s="89"/>
      <c r="F78" s="89">
        <f t="shared" ref="F78:F111" si="2">SUM(C78:E78)</f>
        <v>0</v>
      </c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</row>
    <row r="79" spans="1:244" x14ac:dyDescent="0.3">
      <c r="B79" s="91">
        <v>15</v>
      </c>
      <c r="C79" s="31"/>
      <c r="D79" s="31"/>
      <c r="E79" s="31"/>
      <c r="F79" s="10">
        <f t="shared" si="2"/>
        <v>0</v>
      </c>
      <c r="G79" s="31"/>
      <c r="H79" s="31"/>
      <c r="I79" s="31"/>
      <c r="J79" s="31"/>
      <c r="K79" s="31"/>
      <c r="L79" s="32"/>
      <c r="M79" s="32"/>
      <c r="N79" s="32"/>
      <c r="O79" s="32"/>
      <c r="P79" s="32"/>
      <c r="Q79" s="32"/>
      <c r="R79" s="32"/>
      <c r="S79" s="32"/>
      <c r="T79" s="32"/>
      <c r="U79" s="10"/>
    </row>
    <row r="80" spans="1:244" x14ac:dyDescent="0.3">
      <c r="B80" s="92" t="s">
        <v>465</v>
      </c>
      <c r="C80" s="31"/>
      <c r="D80" s="31"/>
      <c r="E80" s="31"/>
      <c r="F80" s="10">
        <f t="shared" si="2"/>
        <v>0</v>
      </c>
      <c r="G80" s="31"/>
      <c r="H80" s="31"/>
      <c r="I80" s="31"/>
      <c r="J80" s="31"/>
      <c r="K80" s="31"/>
      <c r="L80" s="32"/>
      <c r="M80" s="32"/>
      <c r="N80" s="32"/>
      <c r="O80" s="32"/>
      <c r="P80" s="32"/>
      <c r="Q80" s="32"/>
      <c r="R80" s="32"/>
      <c r="S80" s="32"/>
      <c r="T80" s="32"/>
      <c r="U80" s="10"/>
    </row>
    <row r="81" spans="2:21" x14ac:dyDescent="0.3">
      <c r="B81" s="92" t="s">
        <v>185</v>
      </c>
      <c r="C81" s="31"/>
      <c r="D81" s="31"/>
      <c r="E81" s="31"/>
      <c r="F81" s="10">
        <f t="shared" si="2"/>
        <v>0</v>
      </c>
      <c r="G81" s="31"/>
      <c r="H81" s="31"/>
      <c r="I81" s="31"/>
      <c r="J81" s="31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10"/>
    </row>
    <row r="82" spans="2:21" x14ac:dyDescent="0.3">
      <c r="B82" s="92">
        <v>18</v>
      </c>
      <c r="C82" s="31"/>
      <c r="D82" s="31"/>
      <c r="E82" s="31"/>
      <c r="F82" s="10">
        <f t="shared" si="2"/>
        <v>0</v>
      </c>
      <c r="G82" s="31"/>
      <c r="H82" s="31"/>
      <c r="I82" s="31"/>
      <c r="J82" s="31"/>
      <c r="K82" s="31"/>
      <c r="L82" s="32"/>
      <c r="M82" s="32"/>
      <c r="N82" s="32"/>
      <c r="O82" s="32"/>
      <c r="P82" s="32"/>
      <c r="Q82" s="32"/>
      <c r="R82" s="32"/>
      <c r="S82" s="32"/>
      <c r="T82" s="32"/>
      <c r="U82" s="10"/>
    </row>
    <row r="83" spans="2:21" x14ac:dyDescent="0.3">
      <c r="B83" s="92">
        <v>19</v>
      </c>
      <c r="C83" s="31"/>
      <c r="D83" s="31"/>
      <c r="E83" s="31"/>
      <c r="F83" s="10">
        <f t="shared" si="2"/>
        <v>0</v>
      </c>
      <c r="G83" s="31"/>
      <c r="H83" s="31"/>
      <c r="I83" s="31"/>
      <c r="J83" s="31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10"/>
    </row>
    <row r="84" spans="2:21" x14ac:dyDescent="0.3">
      <c r="B84" s="92" t="s">
        <v>186</v>
      </c>
      <c r="C84" s="31"/>
      <c r="D84" s="31"/>
      <c r="E84" s="31"/>
      <c r="F84" s="10">
        <f t="shared" si="2"/>
        <v>0</v>
      </c>
      <c r="G84" s="31"/>
      <c r="H84" s="31"/>
      <c r="I84" s="31"/>
      <c r="J84" s="31"/>
      <c r="K84" s="31"/>
      <c r="L84" s="32"/>
      <c r="M84" s="32"/>
      <c r="N84" s="32"/>
      <c r="O84" s="32"/>
      <c r="P84" s="32"/>
      <c r="Q84" s="32"/>
      <c r="R84" s="32"/>
      <c r="S84" s="32"/>
      <c r="T84" s="32"/>
      <c r="U84" s="10"/>
    </row>
    <row r="85" spans="2:21" x14ac:dyDescent="0.3">
      <c r="B85" s="92">
        <v>22</v>
      </c>
      <c r="C85" s="31"/>
      <c r="D85" s="31"/>
      <c r="E85" s="31"/>
      <c r="F85" s="10">
        <f t="shared" si="2"/>
        <v>0</v>
      </c>
      <c r="G85" s="31"/>
      <c r="H85" s="31"/>
      <c r="I85" s="31"/>
      <c r="J85" s="31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10"/>
    </row>
    <row r="86" spans="2:21" x14ac:dyDescent="0.3">
      <c r="B86" s="92" t="s">
        <v>466</v>
      </c>
      <c r="C86" s="31"/>
      <c r="D86" s="31"/>
      <c r="E86" s="31"/>
      <c r="F86" s="10">
        <f t="shared" si="2"/>
        <v>0</v>
      </c>
      <c r="G86" s="31"/>
      <c r="H86" s="31"/>
      <c r="I86" s="31"/>
      <c r="J86" s="31"/>
      <c r="K86" s="31"/>
      <c r="L86" s="32"/>
      <c r="M86" s="32"/>
      <c r="N86" s="32"/>
      <c r="O86" s="32"/>
      <c r="P86" s="32"/>
      <c r="Q86" s="32"/>
      <c r="R86" s="32"/>
      <c r="S86" s="32"/>
      <c r="T86" s="32"/>
      <c r="U86" s="10"/>
    </row>
    <row r="87" spans="2:21" x14ac:dyDescent="0.3">
      <c r="B87" s="92" t="s">
        <v>187</v>
      </c>
      <c r="C87" s="31"/>
      <c r="D87" s="31"/>
      <c r="E87" s="31"/>
      <c r="F87" s="10">
        <f t="shared" si="2"/>
        <v>0</v>
      </c>
      <c r="G87" s="31"/>
      <c r="H87" s="31"/>
      <c r="I87" s="31"/>
      <c r="J87" s="31"/>
      <c r="K87" s="31"/>
      <c r="L87" s="32"/>
      <c r="M87" s="32"/>
      <c r="N87" s="32"/>
      <c r="O87" s="32"/>
      <c r="P87" s="32"/>
      <c r="Q87" s="32"/>
      <c r="R87" s="32"/>
      <c r="S87" s="32"/>
      <c r="T87" s="32"/>
      <c r="U87" s="10"/>
    </row>
    <row r="88" spans="2:21" x14ac:dyDescent="0.3">
      <c r="B88" s="92" t="s">
        <v>188</v>
      </c>
      <c r="C88" s="31"/>
      <c r="D88" s="31"/>
      <c r="E88" s="31"/>
      <c r="F88" s="10">
        <f t="shared" si="2"/>
        <v>0</v>
      </c>
      <c r="G88" s="31"/>
      <c r="H88" s="31"/>
      <c r="I88" s="31"/>
      <c r="J88" s="31"/>
      <c r="K88" s="31"/>
      <c r="L88" s="32"/>
      <c r="M88" s="32"/>
      <c r="N88" s="32"/>
      <c r="O88" s="32"/>
      <c r="P88" s="32"/>
      <c r="Q88" s="32"/>
      <c r="R88" s="32"/>
      <c r="S88" s="32"/>
      <c r="T88" s="32"/>
      <c r="U88" s="10"/>
    </row>
    <row r="89" spans="2:21" x14ac:dyDescent="0.3">
      <c r="B89" s="92" t="s">
        <v>189</v>
      </c>
      <c r="C89" s="31"/>
      <c r="D89" s="31"/>
      <c r="E89" s="31"/>
      <c r="F89" s="10">
        <f t="shared" si="2"/>
        <v>0</v>
      </c>
      <c r="G89" s="31"/>
      <c r="H89" s="31"/>
      <c r="I89" s="31"/>
      <c r="J89" s="31"/>
      <c r="K89" s="31"/>
      <c r="L89" s="32"/>
      <c r="M89" s="32"/>
      <c r="N89" s="32"/>
      <c r="O89" s="32"/>
      <c r="P89" s="32"/>
      <c r="Q89" s="32"/>
      <c r="R89" s="32"/>
      <c r="S89" s="32"/>
      <c r="T89" s="32"/>
      <c r="U89" s="10"/>
    </row>
    <row r="90" spans="2:21" x14ac:dyDescent="0.3">
      <c r="B90" s="92" t="s">
        <v>190</v>
      </c>
      <c r="C90" s="31"/>
      <c r="D90" s="31"/>
      <c r="E90" s="31"/>
      <c r="F90" s="10">
        <f t="shared" si="2"/>
        <v>0</v>
      </c>
      <c r="G90" s="31"/>
      <c r="H90" s="31"/>
      <c r="I90" s="31"/>
      <c r="J90" s="31"/>
      <c r="K90" s="31"/>
      <c r="L90" s="32"/>
      <c r="M90" s="32"/>
      <c r="N90" s="32"/>
      <c r="O90" s="32"/>
      <c r="P90" s="32"/>
      <c r="Q90" s="32"/>
      <c r="R90" s="32"/>
      <c r="S90" s="32"/>
      <c r="T90" s="32"/>
      <c r="U90" s="10"/>
    </row>
    <row r="91" spans="2:21" x14ac:dyDescent="0.3">
      <c r="B91" s="92" t="s">
        <v>191</v>
      </c>
      <c r="C91" s="31"/>
      <c r="D91" s="31"/>
      <c r="E91" s="31"/>
      <c r="F91" s="10">
        <f t="shared" si="2"/>
        <v>0</v>
      </c>
      <c r="G91" s="31"/>
      <c r="H91" s="31"/>
      <c r="I91" s="31"/>
      <c r="J91" s="31"/>
      <c r="K91" s="31"/>
      <c r="L91" s="32"/>
      <c r="M91" s="32"/>
      <c r="N91" s="32"/>
      <c r="O91" s="32"/>
      <c r="P91" s="32"/>
      <c r="Q91" s="32"/>
      <c r="R91" s="32"/>
      <c r="S91" s="32"/>
      <c r="T91" s="32"/>
      <c r="U91" s="10"/>
    </row>
    <row r="92" spans="2:21" x14ac:dyDescent="0.3">
      <c r="B92" s="92" t="s">
        <v>192</v>
      </c>
      <c r="C92" s="31"/>
      <c r="D92" s="31"/>
      <c r="E92" s="31"/>
      <c r="F92" s="10">
        <f t="shared" si="2"/>
        <v>0</v>
      </c>
      <c r="G92" s="31"/>
      <c r="H92" s="31"/>
      <c r="I92" s="31"/>
      <c r="J92" s="31"/>
      <c r="K92" s="31"/>
      <c r="L92" s="32"/>
      <c r="M92" s="32"/>
      <c r="N92" s="32"/>
      <c r="O92" s="32"/>
      <c r="P92" s="32"/>
      <c r="Q92" s="32"/>
      <c r="R92" s="32"/>
      <c r="S92" s="32"/>
      <c r="T92" s="32"/>
      <c r="U92" s="10"/>
    </row>
    <row r="93" spans="2:21" x14ac:dyDescent="0.3">
      <c r="B93" s="92" t="s">
        <v>193</v>
      </c>
      <c r="C93" s="31"/>
      <c r="D93" s="31"/>
      <c r="E93" s="31"/>
      <c r="F93" s="10">
        <f t="shared" si="2"/>
        <v>0</v>
      </c>
      <c r="G93" s="31"/>
      <c r="H93" s="31"/>
      <c r="I93" s="31"/>
      <c r="J93" s="31"/>
      <c r="K93" s="31"/>
      <c r="L93" s="32"/>
      <c r="M93" s="32"/>
      <c r="N93" s="32"/>
      <c r="O93" s="32"/>
      <c r="P93" s="32"/>
      <c r="Q93" s="32"/>
      <c r="R93" s="32"/>
      <c r="S93" s="32"/>
      <c r="T93" s="32"/>
      <c r="U93" s="10"/>
    </row>
    <row r="94" spans="2:21" x14ac:dyDescent="0.3">
      <c r="B94" s="92" t="s">
        <v>194</v>
      </c>
      <c r="C94" s="31"/>
      <c r="D94" s="31"/>
      <c r="E94" s="31"/>
      <c r="F94" s="10">
        <f t="shared" si="2"/>
        <v>0</v>
      </c>
      <c r="G94" s="31"/>
      <c r="H94" s="31"/>
      <c r="I94" s="31"/>
      <c r="J94" s="31"/>
      <c r="K94" s="31"/>
      <c r="L94" s="32"/>
      <c r="M94" s="32"/>
      <c r="N94" s="32"/>
      <c r="O94" s="32"/>
      <c r="P94" s="32"/>
      <c r="Q94" s="32"/>
      <c r="R94" s="32"/>
      <c r="S94" s="32"/>
      <c r="T94" s="32"/>
      <c r="U94" s="10"/>
    </row>
    <row r="95" spans="2:21" x14ac:dyDescent="0.3">
      <c r="B95" s="92">
        <v>48</v>
      </c>
      <c r="C95" s="31"/>
      <c r="D95" s="31"/>
      <c r="E95" s="31"/>
      <c r="F95" s="10">
        <f t="shared" si="2"/>
        <v>0</v>
      </c>
      <c r="G95" s="31"/>
      <c r="H95" s="31"/>
      <c r="I95" s="31"/>
      <c r="J95" s="31"/>
      <c r="K95" s="31"/>
      <c r="L95" s="32"/>
      <c r="M95" s="32"/>
      <c r="N95" s="32"/>
      <c r="O95" s="32"/>
      <c r="P95" s="32"/>
      <c r="Q95" s="32"/>
      <c r="R95" s="32"/>
      <c r="S95" s="32"/>
      <c r="T95" s="32"/>
      <c r="U95" s="10"/>
    </row>
    <row r="96" spans="2:21" x14ac:dyDescent="0.3">
      <c r="B96" s="92">
        <v>49</v>
      </c>
      <c r="C96" s="31"/>
      <c r="D96" s="31"/>
      <c r="E96" s="31"/>
      <c r="F96" s="10">
        <f t="shared" si="2"/>
        <v>0</v>
      </c>
      <c r="G96" s="31"/>
      <c r="H96" s="31"/>
      <c r="I96" s="31"/>
      <c r="J96" s="31"/>
      <c r="K96" s="31"/>
      <c r="L96" s="32"/>
      <c r="M96" s="32"/>
      <c r="N96" s="32"/>
      <c r="O96" s="32"/>
      <c r="P96" s="32"/>
      <c r="Q96" s="32"/>
      <c r="R96" s="32"/>
      <c r="S96" s="32"/>
      <c r="T96" s="32"/>
      <c r="U96" s="10"/>
    </row>
    <row r="97" spans="2:21" x14ac:dyDescent="0.3">
      <c r="B97" s="92" t="s">
        <v>195</v>
      </c>
      <c r="C97" s="31"/>
      <c r="D97" s="31"/>
      <c r="E97" s="31"/>
      <c r="F97" s="10">
        <f t="shared" si="2"/>
        <v>0</v>
      </c>
      <c r="G97" s="31"/>
      <c r="H97" s="31"/>
      <c r="I97" s="31"/>
      <c r="J97" s="31"/>
      <c r="K97" s="31"/>
      <c r="L97" s="32"/>
      <c r="M97" s="32"/>
      <c r="N97" s="32"/>
      <c r="O97" s="32"/>
      <c r="P97" s="32"/>
      <c r="Q97" s="32"/>
      <c r="R97" s="32"/>
      <c r="S97" s="32"/>
      <c r="T97" s="32"/>
      <c r="U97" s="10"/>
    </row>
    <row r="98" spans="2:21" x14ac:dyDescent="0.3">
      <c r="B98" s="92" t="s">
        <v>196</v>
      </c>
      <c r="C98" s="31"/>
      <c r="D98" s="31"/>
      <c r="E98" s="31"/>
      <c r="F98" s="10">
        <f t="shared" si="2"/>
        <v>0</v>
      </c>
      <c r="G98" s="31"/>
      <c r="H98" s="31"/>
      <c r="I98" s="31"/>
      <c r="J98" s="31"/>
      <c r="K98" s="31"/>
      <c r="L98" s="32"/>
      <c r="M98" s="32"/>
      <c r="N98" s="32"/>
      <c r="O98" s="32"/>
      <c r="P98" s="32"/>
      <c r="Q98" s="32"/>
      <c r="R98" s="32"/>
      <c r="S98" s="32"/>
      <c r="T98" s="32"/>
      <c r="U98" s="10"/>
    </row>
    <row r="99" spans="2:21" x14ac:dyDescent="0.3">
      <c r="B99" s="92">
        <v>54</v>
      </c>
      <c r="C99" s="31"/>
      <c r="D99" s="31"/>
      <c r="E99" s="31"/>
      <c r="F99" s="10">
        <f t="shared" si="2"/>
        <v>0</v>
      </c>
      <c r="G99" s="31"/>
      <c r="H99" s="31"/>
      <c r="I99" s="31"/>
      <c r="J99" s="31"/>
      <c r="K99" s="31"/>
      <c r="L99" s="32"/>
      <c r="M99" s="32"/>
      <c r="N99" s="32"/>
      <c r="O99" s="32"/>
      <c r="P99" s="32"/>
      <c r="Q99" s="32"/>
      <c r="R99" s="32"/>
      <c r="S99" s="32"/>
      <c r="T99" s="32"/>
      <c r="U99" s="10"/>
    </row>
    <row r="100" spans="2:21" x14ac:dyDescent="0.3">
      <c r="B100" s="92">
        <v>66</v>
      </c>
      <c r="C100" s="31"/>
      <c r="D100" s="31"/>
      <c r="E100" s="31"/>
      <c r="F100" s="10">
        <f t="shared" si="2"/>
        <v>0</v>
      </c>
      <c r="G100" s="31"/>
      <c r="H100" s="31"/>
      <c r="I100" s="31"/>
      <c r="J100" s="31"/>
      <c r="K100" s="31"/>
      <c r="L100" s="32"/>
      <c r="M100" s="32"/>
      <c r="N100" s="32"/>
      <c r="O100" s="32"/>
      <c r="P100" s="32"/>
      <c r="Q100" s="32"/>
      <c r="R100" s="32"/>
      <c r="S100" s="32"/>
      <c r="T100" s="32"/>
      <c r="U100" s="10"/>
    </row>
    <row r="101" spans="2:21" x14ac:dyDescent="0.3">
      <c r="B101" s="92">
        <v>71</v>
      </c>
      <c r="C101" s="31"/>
      <c r="D101" s="31"/>
      <c r="E101" s="31"/>
      <c r="F101" s="10">
        <f t="shared" si="2"/>
        <v>0</v>
      </c>
      <c r="G101" s="31"/>
      <c r="H101" s="31"/>
      <c r="I101" s="31"/>
      <c r="J101" s="31"/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10"/>
    </row>
    <row r="102" spans="2:21" x14ac:dyDescent="0.3">
      <c r="B102" s="92">
        <v>72</v>
      </c>
      <c r="C102" s="31"/>
      <c r="D102" s="31"/>
      <c r="E102" s="31"/>
      <c r="F102" s="10">
        <f t="shared" si="2"/>
        <v>0</v>
      </c>
      <c r="G102" s="31"/>
      <c r="H102" s="31"/>
      <c r="I102" s="31"/>
      <c r="J102" s="31"/>
      <c r="K102" s="31"/>
      <c r="L102" s="32"/>
      <c r="M102" s="32"/>
      <c r="N102" s="32"/>
      <c r="O102" s="32"/>
      <c r="P102" s="32"/>
      <c r="Q102" s="32"/>
      <c r="R102" s="32"/>
      <c r="S102" s="32"/>
      <c r="T102" s="32"/>
      <c r="U102" s="10"/>
    </row>
    <row r="103" spans="2:21" x14ac:dyDescent="0.3">
      <c r="B103" s="92">
        <v>75</v>
      </c>
      <c r="C103" s="31"/>
      <c r="D103" s="31"/>
      <c r="E103" s="31"/>
      <c r="F103" s="10">
        <f t="shared" si="2"/>
        <v>0</v>
      </c>
      <c r="G103" s="31"/>
      <c r="H103" s="31"/>
      <c r="I103" s="31"/>
      <c r="J103" s="31"/>
      <c r="K103" s="31"/>
      <c r="L103" s="32"/>
      <c r="M103" s="32"/>
      <c r="N103" s="32"/>
      <c r="O103" s="32"/>
      <c r="P103" s="32"/>
      <c r="Q103" s="32"/>
      <c r="R103" s="32"/>
      <c r="S103" s="32"/>
      <c r="T103" s="32"/>
      <c r="U103" s="10"/>
    </row>
    <row r="104" spans="2:21" x14ac:dyDescent="0.3">
      <c r="B104" s="92" t="s">
        <v>197</v>
      </c>
      <c r="C104" s="31"/>
      <c r="D104" s="31"/>
      <c r="E104" s="31"/>
      <c r="F104" s="10">
        <f t="shared" si="2"/>
        <v>0</v>
      </c>
      <c r="G104" s="31"/>
      <c r="H104" s="31"/>
      <c r="I104" s="31"/>
      <c r="J104" s="31"/>
      <c r="K104" s="31"/>
      <c r="L104" s="32"/>
      <c r="M104" s="32"/>
      <c r="N104" s="32"/>
      <c r="O104" s="32"/>
      <c r="P104" s="32"/>
      <c r="Q104" s="32"/>
      <c r="R104" s="32"/>
      <c r="S104" s="32"/>
      <c r="T104" s="32"/>
      <c r="U104" s="10"/>
    </row>
    <row r="105" spans="2:21" x14ac:dyDescent="0.3">
      <c r="B105" s="92">
        <v>80</v>
      </c>
      <c r="C105" s="31"/>
      <c r="D105" s="31"/>
      <c r="E105" s="31"/>
      <c r="F105" s="10">
        <f t="shared" si="2"/>
        <v>0</v>
      </c>
      <c r="G105" s="31"/>
      <c r="H105" s="31"/>
      <c r="I105" s="31"/>
      <c r="J105" s="31"/>
      <c r="K105" s="31"/>
      <c r="L105" s="32"/>
      <c r="M105" s="32"/>
      <c r="N105" s="32"/>
      <c r="O105" s="32"/>
      <c r="P105" s="32"/>
      <c r="Q105" s="32"/>
      <c r="R105" s="32"/>
      <c r="S105" s="32"/>
      <c r="T105" s="32"/>
      <c r="U105" s="10"/>
    </row>
    <row r="106" spans="2:21" x14ac:dyDescent="0.3">
      <c r="B106" s="92" t="s">
        <v>198</v>
      </c>
      <c r="C106" s="31"/>
      <c r="D106" s="31"/>
      <c r="E106" s="31"/>
      <c r="F106" s="10">
        <f t="shared" si="2"/>
        <v>0</v>
      </c>
      <c r="G106" s="31"/>
      <c r="H106" s="31"/>
      <c r="I106" s="31"/>
      <c r="J106" s="31"/>
      <c r="K106" s="31"/>
      <c r="L106" s="32"/>
      <c r="M106" s="32"/>
      <c r="N106" s="32"/>
      <c r="O106" s="32"/>
      <c r="P106" s="32"/>
      <c r="Q106" s="32"/>
      <c r="R106" s="32"/>
      <c r="S106" s="32"/>
      <c r="T106" s="32"/>
      <c r="U106" s="10"/>
    </row>
    <row r="107" spans="2:21" x14ac:dyDescent="0.3">
      <c r="B107" s="92">
        <v>82</v>
      </c>
      <c r="C107" s="31"/>
      <c r="D107" s="31"/>
      <c r="E107" s="31"/>
      <c r="F107" s="10">
        <f t="shared" si="2"/>
        <v>0</v>
      </c>
      <c r="G107" s="31"/>
      <c r="H107" s="31"/>
      <c r="I107" s="31"/>
      <c r="J107" s="31"/>
      <c r="K107" s="31"/>
      <c r="L107" s="32"/>
      <c r="M107" s="32"/>
      <c r="N107" s="32"/>
      <c r="O107" s="32"/>
      <c r="P107" s="32"/>
      <c r="Q107" s="32"/>
      <c r="R107" s="32"/>
      <c r="S107" s="32"/>
      <c r="T107" s="32"/>
      <c r="U107" s="10"/>
    </row>
    <row r="108" spans="2:21" x14ac:dyDescent="0.3">
      <c r="B108" s="92" t="s">
        <v>42</v>
      </c>
      <c r="C108" s="31"/>
      <c r="D108" s="31"/>
      <c r="E108" s="31"/>
      <c r="F108" s="10">
        <f t="shared" si="2"/>
        <v>0</v>
      </c>
      <c r="G108" s="31"/>
      <c r="H108" s="31"/>
      <c r="I108" s="31"/>
      <c r="J108" s="31"/>
      <c r="K108" s="31"/>
      <c r="L108" s="32"/>
      <c r="M108" s="32"/>
      <c r="N108" s="32"/>
      <c r="O108" s="32"/>
      <c r="P108" s="32"/>
      <c r="Q108" s="32"/>
      <c r="R108" s="32"/>
      <c r="S108" s="32"/>
      <c r="T108" s="32"/>
      <c r="U108" s="10"/>
    </row>
    <row r="109" spans="2:21" x14ac:dyDescent="0.3">
      <c r="B109" s="92">
        <v>95</v>
      </c>
      <c r="C109" s="31"/>
      <c r="D109" s="31"/>
      <c r="E109" s="31"/>
      <c r="F109" s="10">
        <f t="shared" si="2"/>
        <v>0</v>
      </c>
      <c r="G109" s="31"/>
      <c r="H109" s="31"/>
      <c r="I109" s="31"/>
      <c r="J109" s="31"/>
      <c r="K109" s="31"/>
      <c r="L109" s="32"/>
      <c r="M109" s="32"/>
      <c r="N109" s="32"/>
      <c r="O109" s="32"/>
      <c r="P109" s="32"/>
      <c r="Q109" s="32"/>
      <c r="R109" s="32"/>
      <c r="S109" s="32"/>
      <c r="T109" s="32"/>
      <c r="U109" s="10"/>
    </row>
    <row r="110" spans="2:21" x14ac:dyDescent="0.3">
      <c r="B110" s="92">
        <v>96</v>
      </c>
      <c r="C110" s="31"/>
      <c r="D110" s="31"/>
      <c r="E110" s="31"/>
      <c r="F110" s="10">
        <f t="shared" si="2"/>
        <v>0</v>
      </c>
      <c r="G110" s="31"/>
      <c r="H110" s="31"/>
      <c r="I110" s="31"/>
      <c r="J110" s="31"/>
      <c r="K110" s="31"/>
      <c r="L110" s="32"/>
      <c r="M110" s="32"/>
      <c r="N110" s="32"/>
      <c r="O110" s="32"/>
      <c r="P110" s="32"/>
      <c r="Q110" s="32"/>
      <c r="R110" s="32"/>
      <c r="S110" s="32"/>
      <c r="T110" s="32"/>
      <c r="U110" s="10"/>
    </row>
    <row r="111" spans="2:21" ht="19.5" thickBot="1" x14ac:dyDescent="0.35">
      <c r="B111" s="92" t="s">
        <v>199</v>
      </c>
      <c r="C111" s="31"/>
      <c r="D111" s="31"/>
      <c r="E111" s="31"/>
      <c r="F111" s="10">
        <f t="shared" si="2"/>
        <v>0</v>
      </c>
      <c r="G111" s="31"/>
      <c r="H111" s="31"/>
      <c r="I111" s="31"/>
      <c r="J111" s="31"/>
      <c r="K111" s="31"/>
      <c r="L111" s="32"/>
      <c r="M111" s="32"/>
      <c r="N111" s="32"/>
      <c r="O111" s="32"/>
      <c r="P111" s="32"/>
      <c r="Q111" s="32"/>
      <c r="R111" s="32"/>
      <c r="S111" s="32"/>
      <c r="T111" s="32"/>
      <c r="U111" s="10"/>
    </row>
    <row r="112" spans="2:21" ht="19.5" thickBot="1" x14ac:dyDescent="0.35">
      <c r="B112" s="87" t="s">
        <v>133</v>
      </c>
      <c r="C112" s="93">
        <f t="shared" ref="C112:T112" si="3">SUM(C79:C111)</f>
        <v>0</v>
      </c>
      <c r="D112" s="57">
        <f t="shared" si="3"/>
        <v>0</v>
      </c>
      <c r="E112" s="57">
        <f t="shared" si="3"/>
        <v>0</v>
      </c>
      <c r="F112" s="57">
        <f t="shared" si="3"/>
        <v>0</v>
      </c>
      <c r="G112" s="57">
        <f t="shared" si="3"/>
        <v>0</v>
      </c>
      <c r="H112" s="57">
        <f t="shared" si="3"/>
        <v>0</v>
      </c>
      <c r="I112" s="57">
        <f t="shared" si="3"/>
        <v>0</v>
      </c>
      <c r="J112" s="57">
        <f t="shared" si="3"/>
        <v>0</v>
      </c>
      <c r="K112" s="57">
        <f t="shared" si="3"/>
        <v>0</v>
      </c>
      <c r="L112" s="57">
        <f t="shared" si="3"/>
        <v>0</v>
      </c>
      <c r="M112" s="57">
        <f t="shared" si="3"/>
        <v>0</v>
      </c>
      <c r="N112" s="57">
        <f t="shared" si="3"/>
        <v>0</v>
      </c>
      <c r="O112" s="57"/>
      <c r="P112" s="57"/>
      <c r="Q112" s="57"/>
      <c r="R112" s="57">
        <f t="shared" si="3"/>
        <v>0</v>
      </c>
      <c r="S112" s="57">
        <f t="shared" si="3"/>
        <v>0</v>
      </c>
      <c r="T112" s="57">
        <f t="shared" si="3"/>
        <v>0</v>
      </c>
      <c r="U112" s="57"/>
    </row>
    <row r="113" spans="1:21" ht="19.5" thickBot="1" x14ac:dyDescent="0.35">
      <c r="B113" s="95" t="s">
        <v>134</v>
      </c>
      <c r="C113" s="96">
        <f t="shared" ref="C113:T113" si="4">SUM(C112,C77)</f>
        <v>0</v>
      </c>
      <c r="D113" s="97">
        <f t="shared" si="4"/>
        <v>0</v>
      </c>
      <c r="E113" s="97">
        <f t="shared" si="4"/>
        <v>0</v>
      </c>
      <c r="F113" s="97">
        <f t="shared" si="4"/>
        <v>0</v>
      </c>
      <c r="G113" s="97">
        <f t="shared" si="4"/>
        <v>0</v>
      </c>
      <c r="H113" s="97">
        <f t="shared" si="4"/>
        <v>0</v>
      </c>
      <c r="I113" s="97">
        <f t="shared" si="4"/>
        <v>0</v>
      </c>
      <c r="J113" s="97">
        <f t="shared" si="4"/>
        <v>0</v>
      </c>
      <c r="K113" s="97">
        <f t="shared" si="4"/>
        <v>0</v>
      </c>
      <c r="L113" s="97">
        <f t="shared" si="4"/>
        <v>0</v>
      </c>
      <c r="M113" s="97">
        <f t="shared" si="4"/>
        <v>0</v>
      </c>
      <c r="N113" s="97">
        <f t="shared" si="4"/>
        <v>0</v>
      </c>
      <c r="O113" s="97"/>
      <c r="P113" s="97"/>
      <c r="Q113" s="97"/>
      <c r="R113" s="97">
        <f t="shared" si="4"/>
        <v>0</v>
      </c>
      <c r="S113" s="97">
        <f t="shared" si="4"/>
        <v>0</v>
      </c>
      <c r="T113" s="97">
        <f t="shared" si="4"/>
        <v>0</v>
      </c>
      <c r="U113" s="97"/>
    </row>
    <row r="114" spans="1:21" s="94" customFormat="1" ht="19.5" thickBot="1" x14ac:dyDescent="0.35">
      <c r="A114" s="38"/>
      <c r="B114" s="38"/>
      <c r="C114" s="31"/>
      <c r="D114" s="31"/>
      <c r="E114" s="31"/>
      <c r="F114" s="10">
        <f>SUM(C114:E114)</f>
        <v>0</v>
      </c>
      <c r="G114" s="31"/>
      <c r="H114" s="31"/>
      <c r="I114" s="31"/>
      <c r="J114" s="31"/>
      <c r="K114" s="31"/>
      <c r="L114" s="39"/>
      <c r="M114" s="39"/>
      <c r="N114" s="39"/>
      <c r="O114" s="39"/>
      <c r="P114" s="39"/>
      <c r="Q114" s="39"/>
      <c r="R114" s="39"/>
      <c r="S114" s="39"/>
      <c r="T114" s="40"/>
      <c r="U114" s="31"/>
    </row>
    <row r="115" spans="1:21" s="98" customFormat="1" ht="19.5" thickBot="1" x14ac:dyDescent="0.35">
      <c r="A115" s="38"/>
      <c r="B115" s="38"/>
      <c r="C115" s="31"/>
      <c r="D115" s="31"/>
      <c r="E115" s="41">
        <f>SUM(C113:E113)</f>
        <v>0</v>
      </c>
      <c r="F115" s="10"/>
      <c r="G115" s="31"/>
      <c r="H115" s="31"/>
      <c r="I115" s="31"/>
      <c r="J115" s="31"/>
      <c r="K115" s="31"/>
      <c r="L115" s="39"/>
      <c r="M115" s="39"/>
      <c r="N115" s="39"/>
      <c r="O115" s="39"/>
      <c r="P115" s="39"/>
      <c r="Q115" s="39"/>
      <c r="R115" s="39"/>
      <c r="S115" s="42"/>
      <c r="T115" s="43">
        <f>SUM(L113:T113)</f>
        <v>0</v>
      </c>
      <c r="U115" s="34"/>
    </row>
    <row r="116" spans="1:21" ht="19.5" thickBot="1" x14ac:dyDescent="0.35">
      <c r="C116" s="31"/>
      <c r="D116" s="31"/>
      <c r="E116" s="31"/>
      <c r="F116" s="10"/>
      <c r="G116" s="31"/>
      <c r="H116" s="31"/>
      <c r="I116" s="31"/>
      <c r="J116" s="31"/>
      <c r="K116" s="31"/>
      <c r="L116" s="39"/>
      <c r="M116" s="39"/>
      <c r="N116" s="39"/>
      <c r="O116" s="39"/>
      <c r="P116" s="39"/>
      <c r="Q116" s="39"/>
      <c r="R116" s="39"/>
      <c r="S116" s="39"/>
      <c r="T116" s="37"/>
      <c r="U116" s="43"/>
    </row>
    <row r="117" spans="1:21" x14ac:dyDescent="0.3">
      <c r="C117" s="31"/>
      <c r="D117" s="31"/>
      <c r="E117" s="31"/>
      <c r="F117" s="10"/>
      <c r="G117" s="31"/>
      <c r="H117" s="31"/>
      <c r="I117" s="31"/>
      <c r="J117" s="31"/>
      <c r="K117" s="31"/>
      <c r="L117" s="39"/>
      <c r="M117" s="39"/>
      <c r="N117" s="39"/>
      <c r="O117" s="39"/>
      <c r="P117" s="39"/>
      <c r="Q117" s="39"/>
      <c r="R117" s="39"/>
      <c r="S117" s="39"/>
      <c r="T117" s="39"/>
      <c r="U117" s="6"/>
    </row>
    <row r="118" spans="1:21" x14ac:dyDescent="0.3">
      <c r="C118" s="31"/>
      <c r="D118" s="31"/>
      <c r="E118" s="31"/>
      <c r="F118" s="10"/>
      <c r="G118" s="31"/>
      <c r="H118" s="31"/>
      <c r="I118" s="31"/>
      <c r="J118" s="31"/>
      <c r="K118" s="31"/>
      <c r="L118" s="39"/>
      <c r="M118" s="39"/>
      <c r="N118" s="39"/>
      <c r="O118" s="39"/>
      <c r="P118" s="39"/>
      <c r="Q118" s="39"/>
      <c r="R118" s="39"/>
      <c r="S118" s="39"/>
      <c r="T118" s="39"/>
      <c r="U118" s="31"/>
    </row>
    <row r="119" spans="1:21" x14ac:dyDescent="0.3">
      <c r="C119" s="31"/>
      <c r="D119" s="31"/>
      <c r="E119" s="31"/>
      <c r="F119" s="10"/>
      <c r="G119" s="31"/>
      <c r="H119" s="31"/>
      <c r="I119" s="31"/>
      <c r="J119" s="31"/>
      <c r="K119" s="31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1" x14ac:dyDescent="0.3">
      <c r="C120" s="31"/>
      <c r="D120" s="31"/>
      <c r="E120" s="31"/>
      <c r="F120" s="10"/>
      <c r="G120" s="31"/>
      <c r="H120" s="31"/>
      <c r="I120" s="31"/>
      <c r="J120" s="31"/>
      <c r="K120" s="31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1" x14ac:dyDescent="0.3">
      <c r="C121" s="31"/>
      <c r="D121" s="31"/>
      <c r="E121" s="31"/>
      <c r="F121" s="10"/>
      <c r="G121" s="31"/>
      <c r="H121" s="31"/>
      <c r="I121" s="31"/>
      <c r="J121" s="31"/>
      <c r="K121" s="31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1" x14ac:dyDescent="0.3">
      <c r="C122" s="31"/>
      <c r="D122" s="31"/>
      <c r="E122" s="31"/>
      <c r="F122" s="10"/>
      <c r="G122" s="31"/>
      <c r="H122" s="31"/>
      <c r="I122" s="31"/>
      <c r="J122" s="31"/>
      <c r="K122" s="31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1" x14ac:dyDescent="0.3">
      <c r="C123" s="31"/>
      <c r="D123" s="31"/>
      <c r="E123" s="31"/>
      <c r="F123" s="10"/>
      <c r="G123" s="31"/>
      <c r="H123" s="31"/>
      <c r="I123" s="31"/>
      <c r="J123" s="31"/>
      <c r="K123" s="31"/>
      <c r="L123" s="39"/>
      <c r="M123" s="39"/>
      <c r="N123" s="39"/>
      <c r="O123" s="39"/>
      <c r="P123" s="39"/>
      <c r="Q123" s="39"/>
      <c r="R123" s="39"/>
      <c r="S123" s="39"/>
      <c r="T123" s="39"/>
    </row>
  </sheetData>
  <mergeCells count="5">
    <mergeCell ref="C2:K2"/>
    <mergeCell ref="B3:B4"/>
    <mergeCell ref="C3:F3"/>
    <mergeCell ref="G3:K3"/>
    <mergeCell ref="L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96"/>
  <sheetViews>
    <sheetView zoomScale="60" zoomScaleNormal="6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N47" sqref="N47:Q47"/>
    </sheetView>
  </sheetViews>
  <sheetFormatPr defaultRowHeight="18.75" x14ac:dyDescent="0.3"/>
  <cols>
    <col min="1" max="1" width="9.140625" style="38"/>
    <col min="2" max="2" width="49.5703125" style="38" customWidth="1"/>
    <col min="3" max="3" width="12.85546875" style="38" customWidth="1"/>
    <col min="4" max="4" width="9" style="38" customWidth="1"/>
    <col min="5" max="5" width="10.7109375" style="38" customWidth="1"/>
    <col min="6" max="6" width="8.28515625" style="38" customWidth="1"/>
    <col min="7" max="7" width="12.5703125" style="38" customWidth="1"/>
    <col min="8" max="8" width="15.28515625" style="38" customWidth="1"/>
    <col min="9" max="9" width="12.85546875" style="38" customWidth="1"/>
    <col min="10" max="11" width="13.28515625" style="38" customWidth="1"/>
    <col min="12" max="12" width="14.140625" style="38" customWidth="1"/>
    <col min="13" max="13" width="20.7109375" style="38" customWidth="1"/>
    <col min="14" max="14" width="14.42578125" style="38" customWidth="1"/>
    <col min="15" max="17" width="13.7109375" style="38" customWidth="1"/>
    <col min="18" max="18" width="14.5703125" style="38" customWidth="1"/>
    <col min="19" max="19" width="19.140625" style="38" customWidth="1"/>
    <col min="20" max="20" width="17.42578125" style="38" customWidth="1"/>
    <col min="21" max="21" width="9.140625" style="355"/>
    <col min="22" max="16384" width="9.140625" style="38"/>
  </cols>
  <sheetData>
    <row r="1" spans="1:74" ht="33" customHeight="1" x14ac:dyDescent="0.3">
      <c r="O1" s="322" t="s">
        <v>625</v>
      </c>
    </row>
    <row r="2" spans="1:74" ht="44.25" customHeight="1" thickBot="1" x14ac:dyDescent="0.4">
      <c r="B2" s="99"/>
      <c r="C2" s="424" t="s">
        <v>710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356"/>
      <c r="V2" s="100"/>
    </row>
    <row r="3" spans="1:74" s="101" customFormat="1" ht="30.75" customHeight="1" thickBot="1" x14ac:dyDescent="0.35">
      <c r="B3" s="413" t="s">
        <v>210</v>
      </c>
      <c r="C3" s="415" t="s">
        <v>211</v>
      </c>
      <c r="D3" s="415" t="s">
        <v>212</v>
      </c>
      <c r="E3" s="415" t="s">
        <v>213</v>
      </c>
      <c r="F3" s="417" t="s">
        <v>157</v>
      </c>
      <c r="G3" s="419" t="s">
        <v>214</v>
      </c>
      <c r="H3" s="420"/>
      <c r="I3" s="420"/>
      <c r="J3" s="420"/>
      <c r="K3" s="420"/>
      <c r="L3" s="421"/>
      <c r="M3" s="102" t="s">
        <v>3</v>
      </c>
      <c r="N3" s="427" t="s">
        <v>627</v>
      </c>
      <c r="O3" s="428"/>
      <c r="P3" s="428"/>
      <c r="Q3" s="226"/>
      <c r="R3" s="422" t="s">
        <v>215</v>
      </c>
      <c r="S3" s="425" t="s">
        <v>619</v>
      </c>
      <c r="T3" s="425" t="s">
        <v>216</v>
      </c>
      <c r="U3" s="355"/>
      <c r="V3" s="38"/>
    </row>
    <row r="4" spans="1:74" s="101" customFormat="1" ht="41.25" customHeight="1" thickBot="1" x14ac:dyDescent="0.35">
      <c r="B4" s="414"/>
      <c r="C4" s="416"/>
      <c r="D4" s="416"/>
      <c r="E4" s="416"/>
      <c r="F4" s="418"/>
      <c r="G4" s="228" t="s">
        <v>217</v>
      </c>
      <c r="H4" s="227" t="s">
        <v>218</v>
      </c>
      <c r="I4" s="228" t="s">
        <v>219</v>
      </c>
      <c r="J4" s="228" t="s">
        <v>220</v>
      </c>
      <c r="K4" s="228" t="s">
        <v>412</v>
      </c>
      <c r="L4" s="228" t="s">
        <v>16</v>
      </c>
      <c r="M4" s="227" t="s">
        <v>221</v>
      </c>
      <c r="N4" s="227" t="s">
        <v>618</v>
      </c>
      <c r="O4" s="227" t="s">
        <v>413</v>
      </c>
      <c r="P4" s="229" t="s">
        <v>414</v>
      </c>
      <c r="Q4" s="229" t="s">
        <v>415</v>
      </c>
      <c r="R4" s="423"/>
      <c r="S4" s="426"/>
      <c r="T4" s="426"/>
      <c r="U4" s="355"/>
      <c r="V4" s="38"/>
    </row>
    <row r="5" spans="1:74" s="106" customFormat="1" ht="19.5" thickBot="1" x14ac:dyDescent="0.35">
      <c r="A5" s="321"/>
      <c r="B5" s="103" t="s">
        <v>164</v>
      </c>
      <c r="C5" s="104">
        <v>1</v>
      </c>
      <c r="D5" s="105">
        <v>2</v>
      </c>
      <c r="E5" s="104">
        <v>3</v>
      </c>
      <c r="F5" s="105">
        <v>4</v>
      </c>
      <c r="G5" s="104">
        <v>5</v>
      </c>
      <c r="H5" s="105">
        <v>6</v>
      </c>
      <c r="I5" s="104">
        <v>7</v>
      </c>
      <c r="J5" s="105">
        <v>8</v>
      </c>
      <c r="K5" s="104">
        <v>9</v>
      </c>
      <c r="L5" s="105">
        <v>10</v>
      </c>
      <c r="M5" s="104">
        <v>11</v>
      </c>
      <c r="N5" s="105">
        <v>12</v>
      </c>
      <c r="O5" s="104">
        <v>13</v>
      </c>
      <c r="P5" s="105">
        <v>14</v>
      </c>
      <c r="Q5" s="104">
        <v>15</v>
      </c>
      <c r="R5" s="105">
        <v>16</v>
      </c>
      <c r="S5" s="104">
        <v>17</v>
      </c>
      <c r="T5" s="105">
        <v>18</v>
      </c>
      <c r="U5" s="355"/>
      <c r="V5" s="38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</row>
    <row r="6" spans="1:74" ht="19.5" thickBot="1" x14ac:dyDescent="0.35">
      <c r="B6" s="107" t="s">
        <v>222</v>
      </c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230"/>
      <c r="Q6" s="230"/>
      <c r="R6" s="111"/>
      <c r="S6" s="112"/>
      <c r="T6" s="113"/>
    </row>
    <row r="7" spans="1:74" s="122" customFormat="1" ht="19.5" thickBot="1" x14ac:dyDescent="0.35">
      <c r="A7" s="318"/>
      <c r="B7" s="114" t="s">
        <v>223</v>
      </c>
      <c r="C7" s="342"/>
      <c r="D7" s="116"/>
      <c r="E7" s="117"/>
      <c r="F7" s="115"/>
      <c r="G7" s="118"/>
      <c r="H7" s="119"/>
      <c r="I7" s="119"/>
      <c r="J7" s="120"/>
      <c r="K7" s="225"/>
      <c r="L7" s="121"/>
      <c r="M7" s="115"/>
      <c r="N7" s="119"/>
      <c r="O7" s="117"/>
      <c r="P7" s="231"/>
      <c r="Q7" s="231"/>
      <c r="R7" s="115"/>
      <c r="S7" s="121"/>
      <c r="T7" s="116"/>
      <c r="U7" s="355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</row>
    <row r="8" spans="1:74" x14ac:dyDescent="0.3">
      <c r="A8" s="319"/>
      <c r="B8" s="125" t="s">
        <v>224</v>
      </c>
      <c r="C8" s="123">
        <v>144</v>
      </c>
      <c r="D8" s="123">
        <v>40</v>
      </c>
      <c r="E8" s="123">
        <v>0</v>
      </c>
      <c r="F8" s="124">
        <f>SUM(C8:E8)</f>
        <v>184</v>
      </c>
      <c r="G8" s="123">
        <v>2</v>
      </c>
      <c r="H8" s="123">
        <v>0</v>
      </c>
      <c r="I8" s="123">
        <v>3</v>
      </c>
      <c r="J8" s="123">
        <v>10</v>
      </c>
      <c r="K8" s="123">
        <v>0</v>
      </c>
      <c r="L8" s="124">
        <f>SUM(G8:K8)</f>
        <v>15</v>
      </c>
      <c r="M8" s="123">
        <f>F8-L8</f>
        <v>169</v>
      </c>
      <c r="N8" s="123">
        <v>0</v>
      </c>
      <c r="O8" s="123">
        <v>1</v>
      </c>
      <c r="P8" s="123">
        <v>4</v>
      </c>
      <c r="Q8" s="123">
        <v>10</v>
      </c>
      <c r="R8" s="123">
        <v>0</v>
      </c>
      <c r="S8" s="123">
        <v>0</v>
      </c>
      <c r="T8" s="123">
        <v>0</v>
      </c>
      <c r="U8" s="355" t="str">
        <f>IF(L8=N8+O8+P8+Q8,"","Kujdes")</f>
        <v/>
      </c>
    </row>
    <row r="9" spans="1:74" x14ac:dyDescent="0.3">
      <c r="B9" s="125" t="s">
        <v>225</v>
      </c>
      <c r="C9" s="123">
        <v>0</v>
      </c>
      <c r="D9" s="123">
        <v>0</v>
      </c>
      <c r="E9" s="123">
        <v>0</v>
      </c>
      <c r="F9" s="124">
        <f t="shared" ref="F9:F46" si="0">SUM(C9:E9)</f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4">
        <f t="shared" ref="L9:L46" si="1">SUM(G9:K9)</f>
        <v>0</v>
      </c>
      <c r="M9" s="123">
        <f t="shared" ref="M9:M46" si="2">F9-L9</f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355" t="str">
        <f t="shared" ref="U9:U72" si="3">IF(L9=N9+O9+P9+Q9,"","Kujdes")</f>
        <v/>
      </c>
    </row>
    <row r="10" spans="1:74" x14ac:dyDescent="0.3">
      <c r="B10" s="125" t="s">
        <v>226</v>
      </c>
      <c r="C10" s="123">
        <v>6</v>
      </c>
      <c r="D10" s="123">
        <v>1</v>
      </c>
      <c r="E10" s="123">
        <v>0</v>
      </c>
      <c r="F10" s="124">
        <f t="shared" si="0"/>
        <v>7</v>
      </c>
      <c r="G10" s="123">
        <v>1</v>
      </c>
      <c r="H10" s="123">
        <v>0</v>
      </c>
      <c r="I10" s="123">
        <v>0</v>
      </c>
      <c r="J10" s="123">
        <v>0</v>
      </c>
      <c r="K10" s="123">
        <v>0</v>
      </c>
      <c r="L10" s="124">
        <f t="shared" si="1"/>
        <v>1</v>
      </c>
      <c r="M10" s="123">
        <f t="shared" si="2"/>
        <v>6</v>
      </c>
      <c r="N10" s="123">
        <v>0</v>
      </c>
      <c r="O10" s="123">
        <v>1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355" t="str">
        <f t="shared" si="3"/>
        <v/>
      </c>
    </row>
    <row r="11" spans="1:74" x14ac:dyDescent="0.3">
      <c r="B11" s="125" t="s">
        <v>227</v>
      </c>
      <c r="C11" s="123">
        <v>93</v>
      </c>
      <c r="D11" s="123">
        <v>33</v>
      </c>
      <c r="E11" s="123">
        <v>0</v>
      </c>
      <c r="F11" s="124">
        <f t="shared" si="0"/>
        <v>126</v>
      </c>
      <c r="G11" s="123">
        <v>2</v>
      </c>
      <c r="H11" s="123">
        <v>0</v>
      </c>
      <c r="I11" s="123">
        <v>3</v>
      </c>
      <c r="J11" s="123">
        <v>5</v>
      </c>
      <c r="K11" s="123">
        <v>0</v>
      </c>
      <c r="L11" s="124">
        <f t="shared" si="1"/>
        <v>10</v>
      </c>
      <c r="M11" s="123">
        <f t="shared" si="2"/>
        <v>116</v>
      </c>
      <c r="N11" s="123">
        <v>0</v>
      </c>
      <c r="O11" s="123">
        <v>1</v>
      </c>
      <c r="P11" s="123">
        <v>5</v>
      </c>
      <c r="Q11" s="123">
        <v>4</v>
      </c>
      <c r="R11" s="123">
        <v>0</v>
      </c>
      <c r="S11" s="123">
        <v>0</v>
      </c>
      <c r="T11" s="123">
        <v>0</v>
      </c>
      <c r="U11" s="355" t="str">
        <f t="shared" si="3"/>
        <v/>
      </c>
    </row>
    <row r="12" spans="1:74" x14ac:dyDescent="0.3">
      <c r="B12" s="125" t="s">
        <v>228</v>
      </c>
      <c r="C12" s="123">
        <v>4</v>
      </c>
      <c r="D12" s="123">
        <v>0</v>
      </c>
      <c r="E12" s="123">
        <v>0</v>
      </c>
      <c r="F12" s="124">
        <f t="shared" si="0"/>
        <v>4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4">
        <f t="shared" si="1"/>
        <v>0</v>
      </c>
      <c r="M12" s="123">
        <f t="shared" si="2"/>
        <v>4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355" t="str">
        <f t="shared" si="3"/>
        <v/>
      </c>
    </row>
    <row r="13" spans="1:74" x14ac:dyDescent="0.3">
      <c r="B13" s="125" t="s">
        <v>229</v>
      </c>
      <c r="C13" s="123">
        <v>3</v>
      </c>
      <c r="D13" s="123">
        <v>0</v>
      </c>
      <c r="E13" s="123">
        <v>0</v>
      </c>
      <c r="F13" s="124">
        <f t="shared" si="0"/>
        <v>3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4">
        <f t="shared" si="1"/>
        <v>0</v>
      </c>
      <c r="M13" s="123">
        <f t="shared" si="2"/>
        <v>3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355" t="str">
        <f t="shared" si="3"/>
        <v/>
      </c>
    </row>
    <row r="14" spans="1:74" x14ac:dyDescent="0.3">
      <c r="B14" s="125" t="s">
        <v>230</v>
      </c>
      <c r="C14" s="123">
        <v>146</v>
      </c>
      <c r="D14" s="123">
        <v>17</v>
      </c>
      <c r="E14" s="123">
        <v>0</v>
      </c>
      <c r="F14" s="124">
        <f t="shared" si="0"/>
        <v>163</v>
      </c>
      <c r="G14" s="123">
        <v>3</v>
      </c>
      <c r="H14" s="123">
        <v>2</v>
      </c>
      <c r="I14" s="123">
        <v>0</v>
      </c>
      <c r="J14" s="123">
        <v>5</v>
      </c>
      <c r="K14" s="123">
        <v>0</v>
      </c>
      <c r="L14" s="124">
        <f t="shared" si="1"/>
        <v>10</v>
      </c>
      <c r="M14" s="123">
        <f t="shared" si="2"/>
        <v>153</v>
      </c>
      <c r="N14" s="123">
        <v>0</v>
      </c>
      <c r="O14" s="123">
        <v>0</v>
      </c>
      <c r="P14" s="123">
        <v>3</v>
      </c>
      <c r="Q14" s="123">
        <v>7</v>
      </c>
      <c r="R14" s="123">
        <v>0</v>
      </c>
      <c r="S14" s="123">
        <v>0</v>
      </c>
      <c r="T14" s="123">
        <v>0</v>
      </c>
      <c r="U14" s="355" t="str">
        <f t="shared" si="3"/>
        <v/>
      </c>
    </row>
    <row r="15" spans="1:74" x14ac:dyDescent="0.3">
      <c r="B15" s="125" t="s">
        <v>231</v>
      </c>
      <c r="C15" s="123">
        <v>0</v>
      </c>
      <c r="D15" s="123">
        <v>0</v>
      </c>
      <c r="E15" s="123">
        <v>0</v>
      </c>
      <c r="F15" s="124">
        <f t="shared" si="0"/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4">
        <f t="shared" si="1"/>
        <v>0</v>
      </c>
      <c r="M15" s="123">
        <f t="shared" si="2"/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355" t="str">
        <f t="shared" si="3"/>
        <v/>
      </c>
    </row>
    <row r="16" spans="1:74" x14ac:dyDescent="0.3">
      <c r="B16" s="125" t="s">
        <v>232</v>
      </c>
      <c r="C16" s="123">
        <v>0</v>
      </c>
      <c r="D16" s="123">
        <v>0</v>
      </c>
      <c r="E16" s="123">
        <v>0</v>
      </c>
      <c r="F16" s="124">
        <f t="shared" si="0"/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4">
        <f t="shared" si="1"/>
        <v>0</v>
      </c>
      <c r="M16" s="123">
        <f t="shared" si="2"/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355" t="str">
        <f t="shared" si="3"/>
        <v/>
      </c>
    </row>
    <row r="17" spans="2:21" x14ac:dyDescent="0.3">
      <c r="B17" s="125" t="s">
        <v>233</v>
      </c>
      <c r="C17" s="123">
        <v>1</v>
      </c>
      <c r="D17" s="123">
        <v>0</v>
      </c>
      <c r="E17" s="123">
        <v>0</v>
      </c>
      <c r="F17" s="124">
        <f t="shared" si="0"/>
        <v>1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4">
        <f t="shared" si="1"/>
        <v>0</v>
      </c>
      <c r="M17" s="123">
        <f t="shared" si="2"/>
        <v>1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355" t="str">
        <f t="shared" si="3"/>
        <v/>
      </c>
    </row>
    <row r="18" spans="2:21" x14ac:dyDescent="0.3">
      <c r="B18" s="125" t="s">
        <v>234</v>
      </c>
      <c r="C18" s="123">
        <v>30</v>
      </c>
      <c r="D18" s="123">
        <v>1</v>
      </c>
      <c r="E18" s="123">
        <v>0</v>
      </c>
      <c r="F18" s="124">
        <f t="shared" si="0"/>
        <v>31</v>
      </c>
      <c r="G18" s="123">
        <v>0</v>
      </c>
      <c r="H18" s="123">
        <v>0</v>
      </c>
      <c r="I18" s="123">
        <v>0</v>
      </c>
      <c r="J18" s="123">
        <v>1</v>
      </c>
      <c r="K18" s="123">
        <v>0</v>
      </c>
      <c r="L18" s="124">
        <f t="shared" si="1"/>
        <v>1</v>
      </c>
      <c r="M18" s="123">
        <f t="shared" si="2"/>
        <v>30</v>
      </c>
      <c r="N18" s="123">
        <v>0</v>
      </c>
      <c r="O18" s="123">
        <v>0</v>
      </c>
      <c r="P18" s="123">
        <v>1</v>
      </c>
      <c r="Q18" s="123">
        <v>0</v>
      </c>
      <c r="R18" s="123">
        <v>0</v>
      </c>
      <c r="S18" s="123">
        <v>0</v>
      </c>
      <c r="T18" s="123">
        <v>0</v>
      </c>
      <c r="U18" s="355" t="str">
        <f t="shared" si="3"/>
        <v/>
      </c>
    </row>
    <row r="19" spans="2:21" x14ac:dyDescent="0.3">
      <c r="B19" s="125" t="s">
        <v>235</v>
      </c>
      <c r="C19" s="123">
        <v>119</v>
      </c>
      <c r="D19" s="123">
        <v>29</v>
      </c>
      <c r="E19" s="123">
        <v>0</v>
      </c>
      <c r="F19" s="124">
        <f t="shared" si="0"/>
        <v>148</v>
      </c>
      <c r="G19" s="123">
        <v>4</v>
      </c>
      <c r="H19" s="123">
        <v>0</v>
      </c>
      <c r="I19" s="123">
        <v>0</v>
      </c>
      <c r="J19" s="123">
        <v>6</v>
      </c>
      <c r="K19" s="123">
        <v>0</v>
      </c>
      <c r="L19" s="124">
        <f t="shared" si="1"/>
        <v>10</v>
      </c>
      <c r="M19" s="123">
        <f t="shared" si="2"/>
        <v>138</v>
      </c>
      <c r="N19" s="123">
        <v>0</v>
      </c>
      <c r="O19" s="123">
        <v>1</v>
      </c>
      <c r="P19" s="123">
        <v>5</v>
      </c>
      <c r="Q19" s="123">
        <v>4</v>
      </c>
      <c r="R19" s="123">
        <v>0</v>
      </c>
      <c r="S19" s="123">
        <v>0</v>
      </c>
      <c r="T19" s="123">
        <v>0</v>
      </c>
      <c r="U19" s="355" t="str">
        <f t="shared" si="3"/>
        <v/>
      </c>
    </row>
    <row r="20" spans="2:21" x14ac:dyDescent="0.3">
      <c r="B20" s="125" t="s">
        <v>236</v>
      </c>
      <c r="C20" s="123">
        <v>0</v>
      </c>
      <c r="D20" s="123">
        <v>0</v>
      </c>
      <c r="E20" s="123">
        <v>0</v>
      </c>
      <c r="F20" s="124">
        <f t="shared" si="0"/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4">
        <f t="shared" si="1"/>
        <v>0</v>
      </c>
      <c r="M20" s="123">
        <f t="shared" si="2"/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355" t="str">
        <f t="shared" si="3"/>
        <v/>
      </c>
    </row>
    <row r="21" spans="2:21" x14ac:dyDescent="0.3">
      <c r="B21" s="125" t="s">
        <v>237</v>
      </c>
      <c r="C21" s="123">
        <v>0</v>
      </c>
      <c r="D21" s="123">
        <v>1</v>
      </c>
      <c r="E21" s="123">
        <v>0</v>
      </c>
      <c r="F21" s="124">
        <f t="shared" si="0"/>
        <v>1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4">
        <f t="shared" si="1"/>
        <v>0</v>
      </c>
      <c r="M21" s="123">
        <f t="shared" si="2"/>
        <v>1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355" t="str">
        <f t="shared" si="3"/>
        <v/>
      </c>
    </row>
    <row r="22" spans="2:21" x14ac:dyDescent="0.3">
      <c r="B22" s="125" t="s">
        <v>238</v>
      </c>
      <c r="C22" s="123">
        <v>0</v>
      </c>
      <c r="D22" s="123">
        <v>0</v>
      </c>
      <c r="E22" s="123">
        <v>0</v>
      </c>
      <c r="F22" s="124">
        <f t="shared" si="0"/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4">
        <f t="shared" si="1"/>
        <v>0</v>
      </c>
      <c r="M22" s="123">
        <f t="shared" si="2"/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355" t="str">
        <f t="shared" si="3"/>
        <v/>
      </c>
    </row>
    <row r="23" spans="2:21" x14ac:dyDescent="0.3">
      <c r="B23" s="125" t="s">
        <v>239</v>
      </c>
      <c r="C23" s="123">
        <v>0</v>
      </c>
      <c r="D23" s="123">
        <v>0</v>
      </c>
      <c r="E23" s="123">
        <v>0</v>
      </c>
      <c r="F23" s="124">
        <f t="shared" si="0"/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4">
        <f t="shared" si="1"/>
        <v>0</v>
      </c>
      <c r="M23" s="123">
        <f t="shared" si="2"/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355" t="str">
        <f t="shared" si="3"/>
        <v/>
      </c>
    </row>
    <row r="24" spans="2:21" x14ac:dyDescent="0.3">
      <c r="B24" s="125" t="s">
        <v>240</v>
      </c>
      <c r="C24" s="123">
        <v>18</v>
      </c>
      <c r="D24" s="123">
        <v>1</v>
      </c>
      <c r="E24" s="123">
        <v>0</v>
      </c>
      <c r="F24" s="124">
        <f t="shared" si="0"/>
        <v>19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4">
        <f t="shared" si="1"/>
        <v>0</v>
      </c>
      <c r="M24" s="123">
        <f t="shared" si="2"/>
        <v>19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355" t="str">
        <f t="shared" si="3"/>
        <v/>
      </c>
    </row>
    <row r="25" spans="2:21" x14ac:dyDescent="0.3">
      <c r="B25" s="125" t="s">
        <v>241</v>
      </c>
      <c r="C25" s="123">
        <v>1</v>
      </c>
      <c r="D25" s="123">
        <v>0</v>
      </c>
      <c r="E25" s="123">
        <v>0</v>
      </c>
      <c r="F25" s="124">
        <f t="shared" si="0"/>
        <v>1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4">
        <f t="shared" si="1"/>
        <v>0</v>
      </c>
      <c r="M25" s="123">
        <f t="shared" si="2"/>
        <v>1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355" t="str">
        <f t="shared" si="3"/>
        <v/>
      </c>
    </row>
    <row r="26" spans="2:21" x14ac:dyDescent="0.3">
      <c r="B26" s="125" t="s">
        <v>242</v>
      </c>
      <c r="C26" s="123">
        <v>0</v>
      </c>
      <c r="D26" s="123">
        <v>0</v>
      </c>
      <c r="E26" s="123">
        <v>0</v>
      </c>
      <c r="F26" s="124">
        <f t="shared" si="0"/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4">
        <f t="shared" si="1"/>
        <v>0</v>
      </c>
      <c r="M26" s="123">
        <f t="shared" si="2"/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23">
        <v>0</v>
      </c>
      <c r="U26" s="355" t="str">
        <f t="shared" si="3"/>
        <v/>
      </c>
    </row>
    <row r="27" spans="2:21" x14ac:dyDescent="0.3">
      <c r="B27" s="125" t="s">
        <v>243</v>
      </c>
      <c r="C27" s="123">
        <v>0</v>
      </c>
      <c r="D27" s="123">
        <v>0</v>
      </c>
      <c r="E27" s="123">
        <v>0</v>
      </c>
      <c r="F27" s="124">
        <f t="shared" si="0"/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4">
        <f t="shared" si="1"/>
        <v>0</v>
      </c>
      <c r="M27" s="123">
        <f t="shared" si="2"/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355" t="str">
        <f t="shared" si="3"/>
        <v/>
      </c>
    </row>
    <row r="28" spans="2:21" x14ac:dyDescent="0.3">
      <c r="B28" s="125" t="s">
        <v>244</v>
      </c>
      <c r="C28" s="123">
        <v>0</v>
      </c>
      <c r="D28" s="123">
        <v>0</v>
      </c>
      <c r="E28" s="123">
        <v>0</v>
      </c>
      <c r="F28" s="124">
        <f t="shared" si="0"/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4">
        <f t="shared" si="1"/>
        <v>0</v>
      </c>
      <c r="M28" s="123">
        <f t="shared" si="2"/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355" t="str">
        <f t="shared" si="3"/>
        <v/>
      </c>
    </row>
    <row r="29" spans="2:21" x14ac:dyDescent="0.3">
      <c r="B29" s="125" t="s">
        <v>245</v>
      </c>
      <c r="C29" s="123">
        <v>0</v>
      </c>
      <c r="D29" s="123">
        <v>0</v>
      </c>
      <c r="E29" s="123">
        <v>0</v>
      </c>
      <c r="F29" s="124">
        <f t="shared" si="0"/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4">
        <f t="shared" si="1"/>
        <v>0</v>
      </c>
      <c r="M29" s="123">
        <f t="shared" si="2"/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23">
        <v>0</v>
      </c>
      <c r="U29" s="355" t="str">
        <f t="shared" si="3"/>
        <v/>
      </c>
    </row>
    <row r="30" spans="2:21" x14ac:dyDescent="0.3">
      <c r="B30" s="125" t="s">
        <v>246</v>
      </c>
      <c r="C30" s="123">
        <v>0</v>
      </c>
      <c r="D30" s="123">
        <v>0</v>
      </c>
      <c r="E30" s="123">
        <v>0</v>
      </c>
      <c r="F30" s="124">
        <f t="shared" si="0"/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4">
        <f t="shared" si="1"/>
        <v>0</v>
      </c>
      <c r="M30" s="123">
        <f t="shared" si="2"/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355" t="str">
        <f t="shared" si="3"/>
        <v/>
      </c>
    </row>
    <row r="31" spans="2:21" x14ac:dyDescent="0.3">
      <c r="B31" s="125" t="s">
        <v>247</v>
      </c>
      <c r="C31" s="123">
        <v>0</v>
      </c>
      <c r="D31" s="123">
        <v>0</v>
      </c>
      <c r="E31" s="123">
        <v>0</v>
      </c>
      <c r="F31" s="124">
        <f t="shared" si="0"/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4">
        <f t="shared" si="1"/>
        <v>0</v>
      </c>
      <c r="M31" s="123">
        <f t="shared" si="2"/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355" t="str">
        <f t="shared" si="3"/>
        <v/>
      </c>
    </row>
    <row r="32" spans="2:21" x14ac:dyDescent="0.3">
      <c r="B32" s="125" t="s">
        <v>248</v>
      </c>
      <c r="C32" s="123">
        <v>0</v>
      </c>
      <c r="D32" s="123">
        <v>0</v>
      </c>
      <c r="E32" s="123">
        <v>0</v>
      </c>
      <c r="F32" s="124">
        <f t="shared" si="0"/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4">
        <f t="shared" si="1"/>
        <v>0</v>
      </c>
      <c r="M32" s="123">
        <f t="shared" si="2"/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355" t="str">
        <f t="shared" si="3"/>
        <v/>
      </c>
    </row>
    <row r="33" spans="1:74" x14ac:dyDescent="0.3">
      <c r="B33" s="125" t="s">
        <v>249</v>
      </c>
      <c r="C33" s="123">
        <v>0</v>
      </c>
      <c r="D33" s="123">
        <v>0</v>
      </c>
      <c r="E33" s="123">
        <v>0</v>
      </c>
      <c r="F33" s="124">
        <f t="shared" si="0"/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4">
        <f t="shared" si="1"/>
        <v>0</v>
      </c>
      <c r="M33" s="123">
        <f t="shared" si="2"/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355" t="str">
        <f t="shared" si="3"/>
        <v/>
      </c>
    </row>
    <row r="34" spans="1:74" x14ac:dyDescent="0.3">
      <c r="B34" s="125" t="s">
        <v>250</v>
      </c>
      <c r="C34" s="123">
        <v>0</v>
      </c>
      <c r="D34" s="123">
        <v>0</v>
      </c>
      <c r="E34" s="123">
        <v>0</v>
      </c>
      <c r="F34" s="124">
        <f t="shared" si="0"/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4">
        <f t="shared" si="1"/>
        <v>0</v>
      </c>
      <c r="M34" s="123">
        <f t="shared" si="2"/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355" t="str">
        <f t="shared" si="3"/>
        <v/>
      </c>
    </row>
    <row r="35" spans="1:74" x14ac:dyDescent="0.3">
      <c r="B35" s="125" t="s">
        <v>251</v>
      </c>
      <c r="C35" s="123">
        <v>0</v>
      </c>
      <c r="D35" s="123">
        <v>0</v>
      </c>
      <c r="E35" s="123">
        <v>0</v>
      </c>
      <c r="F35" s="124">
        <f t="shared" si="0"/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4">
        <f t="shared" si="1"/>
        <v>0</v>
      </c>
      <c r="M35" s="123">
        <f t="shared" si="2"/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355" t="str">
        <f t="shared" si="3"/>
        <v/>
      </c>
    </row>
    <row r="36" spans="1:74" x14ac:dyDescent="0.3">
      <c r="B36" s="125" t="s">
        <v>252</v>
      </c>
      <c r="C36" s="123">
        <v>0</v>
      </c>
      <c r="D36" s="123">
        <v>0</v>
      </c>
      <c r="E36" s="123">
        <v>0</v>
      </c>
      <c r="F36" s="124">
        <f t="shared" si="0"/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4">
        <f t="shared" si="1"/>
        <v>0</v>
      </c>
      <c r="M36" s="123">
        <f t="shared" si="2"/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355" t="str">
        <f t="shared" si="3"/>
        <v/>
      </c>
    </row>
    <row r="37" spans="1:74" x14ac:dyDescent="0.3">
      <c r="B37" s="125" t="s">
        <v>253</v>
      </c>
      <c r="C37" s="123">
        <v>7</v>
      </c>
      <c r="D37" s="123">
        <v>2</v>
      </c>
      <c r="E37" s="123">
        <v>0</v>
      </c>
      <c r="F37" s="124">
        <f t="shared" si="0"/>
        <v>9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4">
        <f t="shared" si="1"/>
        <v>0</v>
      </c>
      <c r="M37" s="123">
        <f t="shared" si="2"/>
        <v>9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355" t="str">
        <f t="shared" si="3"/>
        <v/>
      </c>
    </row>
    <row r="38" spans="1:74" x14ac:dyDescent="0.3">
      <c r="B38" s="125" t="s">
        <v>254</v>
      </c>
      <c r="C38" s="123">
        <v>0</v>
      </c>
      <c r="D38" s="123">
        <v>0</v>
      </c>
      <c r="E38" s="123">
        <v>0</v>
      </c>
      <c r="F38" s="124">
        <f t="shared" si="0"/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4">
        <f t="shared" si="1"/>
        <v>0</v>
      </c>
      <c r="M38" s="123">
        <f t="shared" si="2"/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355" t="str">
        <f t="shared" si="3"/>
        <v/>
      </c>
    </row>
    <row r="39" spans="1:74" x14ac:dyDescent="0.3">
      <c r="B39" s="125" t="s">
        <v>255</v>
      </c>
      <c r="C39" s="123">
        <v>0</v>
      </c>
      <c r="D39" s="123">
        <v>0</v>
      </c>
      <c r="E39" s="123">
        <v>0</v>
      </c>
      <c r="F39" s="124">
        <f t="shared" si="0"/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4">
        <f t="shared" si="1"/>
        <v>0</v>
      </c>
      <c r="M39" s="123">
        <f t="shared" si="2"/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355" t="str">
        <f t="shared" si="3"/>
        <v/>
      </c>
    </row>
    <row r="40" spans="1:74" x14ac:dyDescent="0.3">
      <c r="B40" s="125" t="s">
        <v>256</v>
      </c>
      <c r="C40" s="123">
        <v>0</v>
      </c>
      <c r="D40" s="123">
        <v>0</v>
      </c>
      <c r="E40" s="123">
        <v>0</v>
      </c>
      <c r="F40" s="124">
        <f t="shared" si="0"/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4">
        <f t="shared" si="1"/>
        <v>0</v>
      </c>
      <c r="M40" s="123">
        <f t="shared" si="2"/>
        <v>0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  <c r="T40" s="123">
        <v>0</v>
      </c>
      <c r="U40" s="355" t="str">
        <f t="shared" si="3"/>
        <v/>
      </c>
    </row>
    <row r="41" spans="1:74" x14ac:dyDescent="0.3">
      <c r="B41" s="125" t="s">
        <v>257</v>
      </c>
      <c r="C41" s="123">
        <v>8</v>
      </c>
      <c r="D41" s="123">
        <v>0</v>
      </c>
      <c r="E41" s="123">
        <v>0</v>
      </c>
      <c r="F41" s="124">
        <f t="shared" si="0"/>
        <v>8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4">
        <f t="shared" si="1"/>
        <v>0</v>
      </c>
      <c r="M41" s="123">
        <f t="shared" si="2"/>
        <v>8</v>
      </c>
      <c r="N41" s="123">
        <v>0</v>
      </c>
      <c r="O41" s="123">
        <v>0</v>
      </c>
      <c r="P41" s="123">
        <v>0</v>
      </c>
      <c r="Q41" s="123">
        <v>0</v>
      </c>
      <c r="R41" s="123">
        <v>0</v>
      </c>
      <c r="S41" s="123">
        <v>0</v>
      </c>
      <c r="T41" s="123">
        <v>0</v>
      </c>
      <c r="U41" s="355" t="str">
        <f t="shared" si="3"/>
        <v/>
      </c>
    </row>
    <row r="42" spans="1:74" x14ac:dyDescent="0.3">
      <c r="B42" s="125" t="s">
        <v>258</v>
      </c>
      <c r="C42" s="123">
        <v>114</v>
      </c>
      <c r="D42" s="123">
        <v>41</v>
      </c>
      <c r="E42" s="123">
        <v>0</v>
      </c>
      <c r="F42" s="124">
        <f t="shared" si="0"/>
        <v>155</v>
      </c>
      <c r="G42" s="123">
        <v>11</v>
      </c>
      <c r="H42" s="123">
        <v>0</v>
      </c>
      <c r="I42" s="123">
        <v>1</v>
      </c>
      <c r="J42" s="123">
        <v>2</v>
      </c>
      <c r="K42" s="123">
        <v>0</v>
      </c>
      <c r="L42" s="124">
        <f t="shared" si="1"/>
        <v>14</v>
      </c>
      <c r="M42" s="123">
        <f t="shared" si="2"/>
        <v>141</v>
      </c>
      <c r="N42" s="123">
        <v>2</v>
      </c>
      <c r="O42" s="123">
        <v>3</v>
      </c>
      <c r="P42" s="123">
        <v>4</v>
      </c>
      <c r="Q42" s="123">
        <v>5</v>
      </c>
      <c r="R42" s="123">
        <v>0</v>
      </c>
      <c r="S42" s="123">
        <v>0</v>
      </c>
      <c r="T42" s="123">
        <v>0</v>
      </c>
      <c r="U42" s="355" t="str">
        <f t="shared" si="3"/>
        <v/>
      </c>
    </row>
    <row r="43" spans="1:74" x14ac:dyDescent="0.3">
      <c r="B43" s="125" t="s">
        <v>259</v>
      </c>
      <c r="C43" s="123">
        <v>95</v>
      </c>
      <c r="D43" s="123">
        <v>21</v>
      </c>
      <c r="E43" s="123">
        <v>0</v>
      </c>
      <c r="F43" s="124">
        <f t="shared" si="0"/>
        <v>116</v>
      </c>
      <c r="G43" s="123">
        <v>3</v>
      </c>
      <c r="H43" s="123">
        <v>0</v>
      </c>
      <c r="I43" s="123">
        <v>7</v>
      </c>
      <c r="J43" s="123">
        <v>9</v>
      </c>
      <c r="K43" s="123">
        <v>1</v>
      </c>
      <c r="L43" s="124">
        <f t="shared" si="1"/>
        <v>20</v>
      </c>
      <c r="M43" s="123">
        <f t="shared" si="2"/>
        <v>96</v>
      </c>
      <c r="N43" s="123">
        <v>13</v>
      </c>
      <c r="O43" s="123">
        <v>6</v>
      </c>
      <c r="P43" s="123">
        <v>1</v>
      </c>
      <c r="Q43" s="123">
        <v>0</v>
      </c>
      <c r="R43" s="123">
        <v>0</v>
      </c>
      <c r="S43" s="123">
        <v>0</v>
      </c>
      <c r="T43" s="123">
        <v>0</v>
      </c>
      <c r="U43" s="355" t="str">
        <f t="shared" si="3"/>
        <v/>
      </c>
    </row>
    <row r="44" spans="1:74" x14ac:dyDescent="0.3">
      <c r="B44" s="125" t="s">
        <v>260</v>
      </c>
      <c r="C44" s="123">
        <v>28</v>
      </c>
      <c r="D44" s="123">
        <v>14</v>
      </c>
      <c r="E44" s="123">
        <v>0</v>
      </c>
      <c r="F44" s="124">
        <f t="shared" si="0"/>
        <v>42</v>
      </c>
      <c r="G44" s="123">
        <v>8</v>
      </c>
      <c r="H44" s="123">
        <v>0</v>
      </c>
      <c r="I44" s="123">
        <v>0</v>
      </c>
      <c r="J44" s="123">
        <v>1</v>
      </c>
      <c r="K44" s="123">
        <v>0</v>
      </c>
      <c r="L44" s="124">
        <f t="shared" si="1"/>
        <v>9</v>
      </c>
      <c r="M44" s="123">
        <f t="shared" si="2"/>
        <v>33</v>
      </c>
      <c r="N44" s="123">
        <v>0</v>
      </c>
      <c r="O44" s="123">
        <v>2</v>
      </c>
      <c r="P44" s="123">
        <v>5</v>
      </c>
      <c r="Q44" s="123">
        <v>2</v>
      </c>
      <c r="R44" s="123">
        <v>0</v>
      </c>
      <c r="S44" s="123">
        <v>0</v>
      </c>
      <c r="T44" s="123">
        <v>0</v>
      </c>
      <c r="U44" s="355" t="str">
        <f t="shared" si="3"/>
        <v/>
      </c>
    </row>
    <row r="45" spans="1:74" x14ac:dyDescent="0.3">
      <c r="B45" s="125" t="s">
        <v>261</v>
      </c>
      <c r="C45" s="123">
        <v>2</v>
      </c>
      <c r="D45" s="123">
        <v>0</v>
      </c>
      <c r="E45" s="123">
        <v>0</v>
      </c>
      <c r="F45" s="124">
        <f t="shared" si="0"/>
        <v>2</v>
      </c>
      <c r="G45" s="123">
        <v>1</v>
      </c>
      <c r="H45" s="123">
        <v>0</v>
      </c>
      <c r="I45" s="123">
        <v>0</v>
      </c>
      <c r="J45" s="123">
        <v>0</v>
      </c>
      <c r="K45" s="123">
        <v>0</v>
      </c>
      <c r="L45" s="124">
        <f t="shared" si="1"/>
        <v>1</v>
      </c>
      <c r="M45" s="123">
        <f t="shared" si="2"/>
        <v>1</v>
      </c>
      <c r="N45" s="123">
        <v>0</v>
      </c>
      <c r="O45" s="123">
        <v>0</v>
      </c>
      <c r="P45" s="123">
        <v>0</v>
      </c>
      <c r="Q45" s="123">
        <v>1</v>
      </c>
      <c r="R45" s="123">
        <v>0</v>
      </c>
      <c r="S45" s="123">
        <v>0</v>
      </c>
      <c r="T45" s="123">
        <v>0</v>
      </c>
      <c r="U45" s="355" t="str">
        <f t="shared" si="3"/>
        <v/>
      </c>
    </row>
    <row r="46" spans="1:74" ht="19.5" thickBot="1" x14ac:dyDescent="0.35">
      <c r="B46" s="125" t="s">
        <v>262</v>
      </c>
      <c r="C46" s="123">
        <v>51</v>
      </c>
      <c r="D46" s="123">
        <v>67</v>
      </c>
      <c r="E46" s="123">
        <v>0</v>
      </c>
      <c r="F46" s="124">
        <f t="shared" si="0"/>
        <v>118</v>
      </c>
      <c r="G46" s="123">
        <v>19</v>
      </c>
      <c r="H46" s="123">
        <v>0</v>
      </c>
      <c r="I46" s="123">
        <v>6</v>
      </c>
      <c r="J46" s="123">
        <v>12</v>
      </c>
      <c r="K46" s="123">
        <v>2</v>
      </c>
      <c r="L46" s="124">
        <f t="shared" si="1"/>
        <v>39</v>
      </c>
      <c r="M46" s="123">
        <f t="shared" si="2"/>
        <v>79</v>
      </c>
      <c r="N46" s="123">
        <v>20</v>
      </c>
      <c r="O46" s="123">
        <v>9</v>
      </c>
      <c r="P46" s="123">
        <v>4</v>
      </c>
      <c r="Q46" s="123">
        <v>6</v>
      </c>
      <c r="R46" s="123">
        <v>0</v>
      </c>
      <c r="S46" s="123">
        <v>0</v>
      </c>
      <c r="T46" s="123">
        <v>0</v>
      </c>
      <c r="U46" s="355" t="str">
        <f t="shared" si="3"/>
        <v/>
      </c>
    </row>
    <row r="47" spans="1:74" s="128" customFormat="1" ht="33" customHeight="1" thickBot="1" x14ac:dyDescent="0.35">
      <c r="A47" s="318"/>
      <c r="B47" s="127" t="s">
        <v>263</v>
      </c>
      <c r="C47" s="377">
        <f t="shared" ref="C47:T47" si="4">SUM(C8:C46)</f>
        <v>870</v>
      </c>
      <c r="D47" s="377">
        <f t="shared" si="4"/>
        <v>268</v>
      </c>
      <c r="E47" s="377">
        <f t="shared" si="4"/>
        <v>0</v>
      </c>
      <c r="F47" s="377">
        <f t="shared" si="4"/>
        <v>1138</v>
      </c>
      <c r="G47" s="377">
        <f t="shared" si="4"/>
        <v>54</v>
      </c>
      <c r="H47" s="377">
        <f t="shared" si="4"/>
        <v>2</v>
      </c>
      <c r="I47" s="377">
        <f t="shared" si="4"/>
        <v>20</v>
      </c>
      <c r="J47" s="377">
        <f t="shared" si="4"/>
        <v>51</v>
      </c>
      <c r="K47" s="377">
        <f t="shared" si="4"/>
        <v>3</v>
      </c>
      <c r="L47" s="377">
        <f t="shared" si="4"/>
        <v>130</v>
      </c>
      <c r="M47" s="377">
        <f t="shared" si="4"/>
        <v>1008</v>
      </c>
      <c r="N47" s="377">
        <f t="shared" si="4"/>
        <v>35</v>
      </c>
      <c r="O47" s="377">
        <f t="shared" si="4"/>
        <v>24</v>
      </c>
      <c r="P47" s="377">
        <f t="shared" si="4"/>
        <v>32</v>
      </c>
      <c r="Q47" s="377">
        <f t="shared" si="4"/>
        <v>39</v>
      </c>
      <c r="R47" s="377">
        <f t="shared" si="4"/>
        <v>0</v>
      </c>
      <c r="S47" s="377">
        <f t="shared" si="4"/>
        <v>0</v>
      </c>
      <c r="T47" s="377">
        <f t="shared" si="4"/>
        <v>0</v>
      </c>
      <c r="U47" s="355" t="str">
        <f t="shared" si="3"/>
        <v/>
      </c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</row>
    <row r="48" spans="1:74" s="133" customFormat="1" ht="19.5" thickBot="1" x14ac:dyDescent="0.35">
      <c r="A48" s="320"/>
      <c r="B48" s="129" t="s">
        <v>264</v>
      </c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/>
      <c r="P48" s="132"/>
      <c r="Q48" s="132"/>
      <c r="R48" s="132"/>
      <c r="S48" s="132"/>
      <c r="T48" s="114"/>
      <c r="U48" s="355" t="str">
        <f t="shared" si="3"/>
        <v/>
      </c>
      <c r="V48" s="101"/>
      <c r="W48" s="38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</row>
    <row r="49" spans="1:74" x14ac:dyDescent="0.3">
      <c r="A49" s="318"/>
      <c r="B49" s="126" t="s">
        <v>265</v>
      </c>
      <c r="C49" s="123">
        <v>588</v>
      </c>
      <c r="D49" s="123">
        <v>591</v>
      </c>
      <c r="E49" s="123">
        <v>0</v>
      </c>
      <c r="F49" s="124">
        <f t="shared" ref="F49" si="5">SUM(C49:E49)</f>
        <v>1179</v>
      </c>
      <c r="G49" s="123">
        <v>335</v>
      </c>
      <c r="H49" s="123">
        <v>0</v>
      </c>
      <c r="I49" s="123">
        <v>4</v>
      </c>
      <c r="J49" s="123">
        <v>108</v>
      </c>
      <c r="K49" s="123">
        <v>0</v>
      </c>
      <c r="L49" s="124">
        <f t="shared" ref="L49" si="6">SUM(G49:K49)</f>
        <v>447</v>
      </c>
      <c r="M49" s="123">
        <f t="shared" ref="M49" si="7">F49-L49</f>
        <v>732</v>
      </c>
      <c r="N49" s="123">
        <v>221</v>
      </c>
      <c r="O49" s="123">
        <v>133</v>
      </c>
      <c r="P49" s="123">
        <v>83</v>
      </c>
      <c r="Q49" s="123">
        <v>10</v>
      </c>
      <c r="R49" s="123">
        <v>0</v>
      </c>
      <c r="S49" s="123">
        <v>0</v>
      </c>
      <c r="T49" s="123">
        <v>0</v>
      </c>
      <c r="U49" s="355" t="str">
        <f t="shared" si="3"/>
        <v/>
      </c>
    </row>
    <row r="50" spans="1:74" x14ac:dyDescent="0.3">
      <c r="B50" s="126" t="s">
        <v>266</v>
      </c>
      <c r="C50" s="123">
        <v>17</v>
      </c>
      <c r="D50" s="123">
        <v>7</v>
      </c>
      <c r="E50" s="123">
        <v>0</v>
      </c>
      <c r="F50" s="124">
        <f t="shared" ref="F50:F53" si="8">SUM(C50:E50)</f>
        <v>24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4">
        <f t="shared" ref="L50:L53" si="9">SUM(G50:K50)</f>
        <v>0</v>
      </c>
      <c r="M50" s="123">
        <f t="shared" ref="M50:M53" si="10">F50-L50</f>
        <v>24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355" t="str">
        <f t="shared" si="3"/>
        <v/>
      </c>
    </row>
    <row r="51" spans="1:74" x14ac:dyDescent="0.3">
      <c r="B51" s="126" t="s">
        <v>267</v>
      </c>
      <c r="C51" s="123">
        <v>24</v>
      </c>
      <c r="D51" s="123">
        <v>7</v>
      </c>
      <c r="E51" s="123">
        <v>0</v>
      </c>
      <c r="F51" s="124">
        <f t="shared" si="8"/>
        <v>31</v>
      </c>
      <c r="G51" s="123">
        <v>0</v>
      </c>
      <c r="H51" s="123">
        <v>0</v>
      </c>
      <c r="I51" s="123">
        <v>0</v>
      </c>
      <c r="J51" s="123">
        <v>1</v>
      </c>
      <c r="K51" s="123">
        <v>0</v>
      </c>
      <c r="L51" s="124">
        <f t="shared" si="9"/>
        <v>1</v>
      </c>
      <c r="M51" s="123">
        <f t="shared" si="10"/>
        <v>30</v>
      </c>
      <c r="N51" s="123">
        <v>0</v>
      </c>
      <c r="O51" s="123">
        <v>1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355" t="str">
        <f t="shared" si="3"/>
        <v/>
      </c>
    </row>
    <row r="52" spans="1:74" x14ac:dyDescent="0.3">
      <c r="B52" s="126" t="s">
        <v>268</v>
      </c>
      <c r="C52" s="123">
        <v>6</v>
      </c>
      <c r="D52" s="123">
        <v>6</v>
      </c>
      <c r="E52" s="123">
        <v>0</v>
      </c>
      <c r="F52" s="124">
        <f t="shared" si="8"/>
        <v>12</v>
      </c>
      <c r="G52" s="123">
        <v>2</v>
      </c>
      <c r="H52" s="123">
        <v>0</v>
      </c>
      <c r="I52" s="123">
        <v>0</v>
      </c>
      <c r="J52" s="123">
        <v>0</v>
      </c>
      <c r="K52" s="123">
        <v>0</v>
      </c>
      <c r="L52" s="124">
        <f t="shared" si="9"/>
        <v>2</v>
      </c>
      <c r="M52" s="123">
        <f t="shared" si="10"/>
        <v>10</v>
      </c>
      <c r="N52" s="123">
        <v>0</v>
      </c>
      <c r="O52" s="123">
        <v>0</v>
      </c>
      <c r="P52" s="123">
        <v>1</v>
      </c>
      <c r="Q52" s="123">
        <v>1</v>
      </c>
      <c r="R52" s="123">
        <v>0</v>
      </c>
      <c r="S52" s="123">
        <v>0</v>
      </c>
      <c r="T52" s="123">
        <v>0</v>
      </c>
      <c r="U52" s="355" t="str">
        <f t="shared" si="3"/>
        <v/>
      </c>
    </row>
    <row r="53" spans="1:74" ht="19.5" thickBot="1" x14ac:dyDescent="0.35">
      <c r="A53" s="318"/>
      <c r="B53" s="126" t="s">
        <v>269</v>
      </c>
      <c r="C53" s="123">
        <v>10</v>
      </c>
      <c r="D53" s="123">
        <v>269</v>
      </c>
      <c r="E53" s="123">
        <v>0</v>
      </c>
      <c r="F53" s="124">
        <f t="shared" si="8"/>
        <v>279</v>
      </c>
      <c r="G53" s="123">
        <v>145</v>
      </c>
      <c r="H53" s="123">
        <v>0</v>
      </c>
      <c r="I53" s="123">
        <v>32</v>
      </c>
      <c r="J53" s="123">
        <v>74</v>
      </c>
      <c r="K53" s="123">
        <v>0</v>
      </c>
      <c r="L53" s="124">
        <f t="shared" si="9"/>
        <v>251</v>
      </c>
      <c r="M53" s="123">
        <f t="shared" si="10"/>
        <v>28</v>
      </c>
      <c r="N53" s="123">
        <v>235</v>
      </c>
      <c r="O53" s="123">
        <v>12</v>
      </c>
      <c r="P53" s="123">
        <v>2</v>
      </c>
      <c r="Q53" s="123">
        <v>2</v>
      </c>
      <c r="R53" s="123">
        <v>0</v>
      </c>
      <c r="S53" s="123">
        <v>0</v>
      </c>
      <c r="T53" s="123">
        <v>0</v>
      </c>
      <c r="U53" s="355" t="str">
        <f t="shared" si="3"/>
        <v/>
      </c>
    </row>
    <row r="54" spans="1:74" s="128" customFormat="1" ht="19.5" thickBot="1" x14ac:dyDescent="0.35">
      <c r="A54" s="318"/>
      <c r="B54" s="134" t="s">
        <v>270</v>
      </c>
      <c r="C54" s="135">
        <f t="shared" ref="C54:T54" si="11">SUM(C49:C53)</f>
        <v>645</v>
      </c>
      <c r="D54" s="135">
        <f t="shared" si="11"/>
        <v>880</v>
      </c>
      <c r="E54" s="135">
        <f t="shared" si="11"/>
        <v>0</v>
      </c>
      <c r="F54" s="135">
        <f t="shared" si="11"/>
        <v>1525</v>
      </c>
      <c r="G54" s="135">
        <f t="shared" si="11"/>
        <v>482</v>
      </c>
      <c r="H54" s="135">
        <f t="shared" si="11"/>
        <v>0</v>
      </c>
      <c r="I54" s="135">
        <f t="shared" si="11"/>
        <v>36</v>
      </c>
      <c r="J54" s="135">
        <f t="shared" si="11"/>
        <v>183</v>
      </c>
      <c r="K54" s="135">
        <f t="shared" si="11"/>
        <v>0</v>
      </c>
      <c r="L54" s="135">
        <f t="shared" si="11"/>
        <v>701</v>
      </c>
      <c r="M54" s="135">
        <f t="shared" si="11"/>
        <v>824</v>
      </c>
      <c r="N54" s="135">
        <f t="shared" si="11"/>
        <v>456</v>
      </c>
      <c r="O54" s="135">
        <f t="shared" si="11"/>
        <v>146</v>
      </c>
      <c r="P54" s="135">
        <f t="shared" si="11"/>
        <v>86</v>
      </c>
      <c r="Q54" s="135">
        <f t="shared" si="11"/>
        <v>13</v>
      </c>
      <c r="R54" s="135">
        <f t="shared" si="11"/>
        <v>0</v>
      </c>
      <c r="S54" s="135">
        <f t="shared" si="11"/>
        <v>0</v>
      </c>
      <c r="T54" s="135">
        <f t="shared" si="11"/>
        <v>0</v>
      </c>
      <c r="U54" s="355" t="str">
        <f t="shared" si="3"/>
        <v/>
      </c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</row>
    <row r="55" spans="1:74" ht="19.5" thickBot="1" x14ac:dyDescent="0.35">
      <c r="B55" s="129" t="s">
        <v>271</v>
      </c>
      <c r="C55" s="232" t="s">
        <v>633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 t="s">
        <v>633</v>
      </c>
      <c r="N55" s="136"/>
      <c r="O55" s="137"/>
      <c r="P55" s="137"/>
      <c r="Q55" s="137"/>
      <c r="R55" s="138"/>
      <c r="S55" s="138"/>
      <c r="T55" s="139"/>
      <c r="U55" s="355" t="str">
        <f t="shared" si="3"/>
        <v/>
      </c>
    </row>
    <row r="56" spans="1:74" x14ac:dyDescent="0.3">
      <c r="B56" s="126" t="s">
        <v>410</v>
      </c>
      <c r="C56" s="343">
        <v>0</v>
      </c>
      <c r="D56" s="123">
        <v>1</v>
      </c>
      <c r="E56" s="123">
        <v>0</v>
      </c>
      <c r="F56" s="124">
        <f t="shared" ref="F56" si="12">SUM(C56:E56)</f>
        <v>1</v>
      </c>
      <c r="G56" s="123">
        <v>0</v>
      </c>
      <c r="H56" s="123">
        <v>0</v>
      </c>
      <c r="I56" s="123">
        <v>0</v>
      </c>
      <c r="J56" s="123">
        <v>0</v>
      </c>
      <c r="K56" s="123">
        <v>1</v>
      </c>
      <c r="L56" s="124">
        <f t="shared" ref="L56" si="13">SUM(G56:K56)</f>
        <v>1</v>
      </c>
      <c r="M56" s="123">
        <f t="shared" ref="M56" si="14">F56-L56</f>
        <v>0</v>
      </c>
      <c r="N56" s="123">
        <v>1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355" t="str">
        <f>IF(L56=N56+O56+P56+Q56,"","Kujdes")</f>
        <v/>
      </c>
    </row>
    <row r="57" spans="1:74" ht="19.5" thickBot="1" x14ac:dyDescent="0.35">
      <c r="B57" s="126" t="s">
        <v>411</v>
      </c>
      <c r="C57" s="343">
        <v>0</v>
      </c>
      <c r="D57" s="123">
        <v>0</v>
      </c>
      <c r="E57" s="123">
        <v>0</v>
      </c>
      <c r="F57" s="124">
        <f t="shared" ref="F57" si="15">SUM(C57:E57)</f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4">
        <f t="shared" ref="L57" si="16">SUM(G57:K57)</f>
        <v>0</v>
      </c>
      <c r="M57" s="123">
        <f t="shared" ref="M57" si="17">F57-L57</f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355" t="str">
        <f>IF(L57=N57+O57+P57+Q57,"","Kujdes")</f>
        <v/>
      </c>
    </row>
    <row r="58" spans="1:74" s="142" customFormat="1" ht="19.5" thickBot="1" x14ac:dyDescent="0.35">
      <c r="A58" s="318"/>
      <c r="B58" s="140" t="s">
        <v>272</v>
      </c>
      <c r="C58" s="141">
        <f t="shared" ref="C58:T58" si="18">SUM(C56:C57)</f>
        <v>0</v>
      </c>
      <c r="D58" s="141">
        <f t="shared" si="18"/>
        <v>1</v>
      </c>
      <c r="E58" s="141">
        <f t="shared" si="18"/>
        <v>0</v>
      </c>
      <c r="F58" s="141">
        <f t="shared" si="18"/>
        <v>1</v>
      </c>
      <c r="G58" s="141">
        <f t="shared" si="18"/>
        <v>0</v>
      </c>
      <c r="H58" s="141">
        <f t="shared" si="18"/>
        <v>0</v>
      </c>
      <c r="I58" s="141">
        <f t="shared" si="18"/>
        <v>0</v>
      </c>
      <c r="J58" s="141">
        <f t="shared" si="18"/>
        <v>0</v>
      </c>
      <c r="K58" s="141">
        <f t="shared" si="18"/>
        <v>1</v>
      </c>
      <c r="L58" s="141">
        <f t="shared" si="18"/>
        <v>1</v>
      </c>
      <c r="M58" s="141">
        <f t="shared" si="18"/>
        <v>0</v>
      </c>
      <c r="N58" s="141">
        <f t="shared" si="18"/>
        <v>1</v>
      </c>
      <c r="O58" s="141">
        <f t="shared" si="18"/>
        <v>0</v>
      </c>
      <c r="P58" s="141">
        <f t="shared" si="18"/>
        <v>0</v>
      </c>
      <c r="Q58" s="141">
        <f t="shared" si="18"/>
        <v>0</v>
      </c>
      <c r="R58" s="141">
        <f t="shared" si="18"/>
        <v>0</v>
      </c>
      <c r="S58" s="141">
        <f t="shared" si="18"/>
        <v>0</v>
      </c>
      <c r="T58" s="141">
        <f t="shared" si="18"/>
        <v>0</v>
      </c>
      <c r="U58" s="355" t="str">
        <f t="shared" si="3"/>
        <v/>
      </c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</row>
    <row r="59" spans="1:74" s="128" customFormat="1" ht="19.5" thickBot="1" x14ac:dyDescent="0.35">
      <c r="A59" s="318"/>
      <c r="B59" s="143" t="s">
        <v>273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44"/>
      <c r="S59" s="145"/>
      <c r="T59" s="139"/>
      <c r="U59" s="355" t="str">
        <f t="shared" si="3"/>
        <v/>
      </c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</row>
    <row r="60" spans="1:74" x14ac:dyDescent="0.3">
      <c r="B60" s="126" t="s">
        <v>274</v>
      </c>
      <c r="C60" s="343">
        <v>0</v>
      </c>
      <c r="D60" s="123">
        <v>1</v>
      </c>
      <c r="E60" s="123">
        <v>0</v>
      </c>
      <c r="F60" s="124">
        <f t="shared" ref="F60:F61" si="19">SUM(C60:E60)</f>
        <v>1</v>
      </c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4">
        <f t="shared" ref="L60:L61" si="20">SUM(G60:K60)</f>
        <v>0</v>
      </c>
      <c r="M60" s="123">
        <f t="shared" ref="M60:M61" si="21">F60-L60</f>
        <v>1</v>
      </c>
      <c r="N60" s="123">
        <v>0</v>
      </c>
      <c r="O60" s="123">
        <v>0</v>
      </c>
      <c r="P60" s="123">
        <v>0</v>
      </c>
      <c r="Q60" s="123">
        <v>0</v>
      </c>
      <c r="R60" s="123">
        <v>0</v>
      </c>
      <c r="S60" s="123">
        <v>0</v>
      </c>
      <c r="T60" s="123">
        <v>0</v>
      </c>
      <c r="U60" s="355" t="str">
        <f t="shared" si="3"/>
        <v/>
      </c>
    </row>
    <row r="61" spans="1:74" x14ac:dyDescent="0.3">
      <c r="B61" s="126" t="s">
        <v>275</v>
      </c>
      <c r="C61" s="343">
        <v>0</v>
      </c>
      <c r="D61" s="123">
        <v>0</v>
      </c>
      <c r="E61" s="123">
        <v>0</v>
      </c>
      <c r="F61" s="124">
        <f t="shared" si="19"/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4">
        <f t="shared" si="20"/>
        <v>0</v>
      </c>
      <c r="M61" s="123">
        <f t="shared" si="21"/>
        <v>0</v>
      </c>
      <c r="N61" s="123">
        <v>0</v>
      </c>
      <c r="O61" s="123">
        <v>0</v>
      </c>
      <c r="P61" s="123">
        <v>0</v>
      </c>
      <c r="Q61" s="123">
        <v>0</v>
      </c>
      <c r="R61" s="123">
        <v>0</v>
      </c>
      <c r="S61" s="123">
        <v>0</v>
      </c>
      <c r="T61" s="123">
        <v>0</v>
      </c>
      <c r="U61" s="355" t="str">
        <f t="shared" si="3"/>
        <v/>
      </c>
    </row>
    <row r="62" spans="1:74" x14ac:dyDescent="0.3">
      <c r="B62" s="126" t="s">
        <v>276</v>
      </c>
      <c r="C62" s="343">
        <v>0</v>
      </c>
      <c r="D62" s="123">
        <v>0</v>
      </c>
      <c r="E62" s="123">
        <v>0</v>
      </c>
      <c r="F62" s="124">
        <f t="shared" ref="F62:F67" si="22">SUM(C62:E62)</f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4">
        <f t="shared" ref="L62:L67" si="23">SUM(G62:K62)</f>
        <v>0</v>
      </c>
      <c r="M62" s="123">
        <f t="shared" ref="M62:M67" si="24">F62-L62</f>
        <v>0</v>
      </c>
      <c r="N62" s="123">
        <v>0</v>
      </c>
      <c r="O62" s="123">
        <v>0</v>
      </c>
      <c r="P62" s="123">
        <v>0</v>
      </c>
      <c r="Q62" s="123">
        <v>0</v>
      </c>
      <c r="R62" s="123">
        <v>0</v>
      </c>
      <c r="S62" s="123">
        <v>0</v>
      </c>
      <c r="T62" s="123">
        <v>0</v>
      </c>
      <c r="U62" s="355" t="str">
        <f t="shared" si="3"/>
        <v/>
      </c>
    </row>
    <row r="63" spans="1:74" x14ac:dyDescent="0.3">
      <c r="B63" s="126" t="s">
        <v>277</v>
      </c>
      <c r="C63" s="343">
        <v>0</v>
      </c>
      <c r="D63" s="123">
        <v>0</v>
      </c>
      <c r="E63" s="123">
        <v>0</v>
      </c>
      <c r="F63" s="124">
        <f t="shared" si="22"/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4">
        <f t="shared" si="23"/>
        <v>0</v>
      </c>
      <c r="M63" s="123">
        <f t="shared" si="24"/>
        <v>0</v>
      </c>
      <c r="N63" s="123">
        <v>0</v>
      </c>
      <c r="O63" s="123">
        <v>0</v>
      </c>
      <c r="P63" s="123">
        <v>0</v>
      </c>
      <c r="Q63" s="123">
        <v>0</v>
      </c>
      <c r="R63" s="123">
        <v>0</v>
      </c>
      <c r="S63" s="123">
        <v>0</v>
      </c>
      <c r="T63" s="123">
        <v>0</v>
      </c>
      <c r="U63" s="355" t="str">
        <f t="shared" si="3"/>
        <v/>
      </c>
    </row>
    <row r="64" spans="1:74" x14ac:dyDescent="0.3">
      <c r="B64" s="126" t="s">
        <v>278</v>
      </c>
      <c r="C64" s="343">
        <v>0</v>
      </c>
      <c r="D64" s="123">
        <v>0</v>
      </c>
      <c r="E64" s="123">
        <v>0</v>
      </c>
      <c r="F64" s="124">
        <f t="shared" si="22"/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4">
        <f t="shared" si="23"/>
        <v>0</v>
      </c>
      <c r="M64" s="123">
        <f t="shared" si="24"/>
        <v>0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0</v>
      </c>
      <c r="T64" s="123">
        <v>0</v>
      </c>
      <c r="U64" s="355" t="str">
        <f t="shared" si="3"/>
        <v/>
      </c>
    </row>
    <row r="65" spans="1:74" x14ac:dyDescent="0.3">
      <c r="B65" s="126" t="s">
        <v>279</v>
      </c>
      <c r="C65" s="343">
        <v>0</v>
      </c>
      <c r="D65" s="123">
        <v>0</v>
      </c>
      <c r="E65" s="123">
        <v>0</v>
      </c>
      <c r="F65" s="124">
        <f t="shared" si="22"/>
        <v>0</v>
      </c>
      <c r="G65" s="123">
        <v>0</v>
      </c>
      <c r="H65" s="123">
        <v>0</v>
      </c>
      <c r="I65" s="123">
        <v>0</v>
      </c>
      <c r="J65" s="123">
        <v>0</v>
      </c>
      <c r="K65" s="123">
        <v>0</v>
      </c>
      <c r="L65" s="124">
        <f t="shared" si="23"/>
        <v>0</v>
      </c>
      <c r="M65" s="123">
        <f t="shared" si="24"/>
        <v>0</v>
      </c>
      <c r="N65" s="12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23">
        <v>0</v>
      </c>
      <c r="U65" s="355" t="str">
        <f t="shared" si="3"/>
        <v/>
      </c>
    </row>
    <row r="66" spans="1:74" x14ac:dyDescent="0.3">
      <c r="B66" s="126" t="s">
        <v>280</v>
      </c>
      <c r="C66" s="343">
        <v>0</v>
      </c>
      <c r="D66" s="123">
        <v>0</v>
      </c>
      <c r="E66" s="123">
        <v>0</v>
      </c>
      <c r="F66" s="124">
        <f t="shared" si="22"/>
        <v>0</v>
      </c>
      <c r="G66" s="123">
        <v>0</v>
      </c>
      <c r="H66" s="123">
        <v>0</v>
      </c>
      <c r="I66" s="123">
        <v>0</v>
      </c>
      <c r="J66" s="123">
        <v>0</v>
      </c>
      <c r="K66" s="123">
        <v>0</v>
      </c>
      <c r="L66" s="124">
        <f t="shared" si="23"/>
        <v>0</v>
      </c>
      <c r="M66" s="123">
        <f t="shared" si="24"/>
        <v>0</v>
      </c>
      <c r="N66" s="123">
        <v>0</v>
      </c>
      <c r="O66" s="123">
        <v>0</v>
      </c>
      <c r="P66" s="123">
        <v>0</v>
      </c>
      <c r="Q66" s="123">
        <v>0</v>
      </c>
      <c r="R66" s="123">
        <v>0</v>
      </c>
      <c r="S66" s="123">
        <v>0</v>
      </c>
      <c r="T66" s="123">
        <v>0</v>
      </c>
      <c r="U66" s="355" t="str">
        <f t="shared" si="3"/>
        <v/>
      </c>
    </row>
    <row r="67" spans="1:74" ht="19.5" thickBot="1" x14ac:dyDescent="0.35">
      <c r="B67" s="126" t="s">
        <v>269</v>
      </c>
      <c r="C67" s="343">
        <v>1</v>
      </c>
      <c r="D67" s="123">
        <v>0</v>
      </c>
      <c r="E67" s="123">
        <v>0</v>
      </c>
      <c r="F67" s="124">
        <f t="shared" si="22"/>
        <v>1</v>
      </c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4">
        <f t="shared" si="23"/>
        <v>0</v>
      </c>
      <c r="M67" s="123">
        <f t="shared" si="24"/>
        <v>1</v>
      </c>
      <c r="N67" s="123">
        <v>0</v>
      </c>
      <c r="O67" s="123">
        <v>0</v>
      </c>
      <c r="P67" s="123">
        <v>0</v>
      </c>
      <c r="Q67" s="123">
        <v>0</v>
      </c>
      <c r="R67" s="123">
        <v>0</v>
      </c>
      <c r="S67" s="123">
        <v>0</v>
      </c>
      <c r="T67" s="123">
        <v>0</v>
      </c>
      <c r="U67" s="355" t="str">
        <f t="shared" si="3"/>
        <v/>
      </c>
    </row>
    <row r="68" spans="1:74" s="128" customFormat="1" ht="19.5" thickBot="1" x14ac:dyDescent="0.35">
      <c r="A68" s="318"/>
      <c r="B68" s="134" t="s">
        <v>281</v>
      </c>
      <c r="C68" s="135">
        <f t="shared" ref="C68:E68" si="25">SUM(C60:C67)</f>
        <v>1</v>
      </c>
      <c r="D68" s="135">
        <f t="shared" si="25"/>
        <v>1</v>
      </c>
      <c r="E68" s="135">
        <f t="shared" si="25"/>
        <v>0</v>
      </c>
      <c r="F68" s="135">
        <f t="shared" ref="F68" si="26">SUM(F60:F67)</f>
        <v>2</v>
      </c>
      <c r="G68" s="135">
        <f t="shared" ref="G68:K68" si="27">SUM(G60:G67)</f>
        <v>0</v>
      </c>
      <c r="H68" s="135">
        <f t="shared" si="27"/>
        <v>0</v>
      </c>
      <c r="I68" s="135">
        <f t="shared" si="27"/>
        <v>0</v>
      </c>
      <c r="J68" s="135">
        <f t="shared" si="27"/>
        <v>0</v>
      </c>
      <c r="K68" s="135">
        <f t="shared" si="27"/>
        <v>0</v>
      </c>
      <c r="L68" s="135">
        <f t="shared" ref="L68:M68" si="28">SUM(L60:L67)</f>
        <v>0</v>
      </c>
      <c r="M68" s="135">
        <f t="shared" si="28"/>
        <v>2</v>
      </c>
      <c r="N68" s="135">
        <f t="shared" ref="N68:T68" si="29">SUM(N60:N67)</f>
        <v>0</v>
      </c>
      <c r="O68" s="135">
        <f t="shared" si="29"/>
        <v>0</v>
      </c>
      <c r="P68" s="135">
        <f t="shared" si="29"/>
        <v>0</v>
      </c>
      <c r="Q68" s="135">
        <f t="shared" si="29"/>
        <v>0</v>
      </c>
      <c r="R68" s="135">
        <f t="shared" si="29"/>
        <v>0</v>
      </c>
      <c r="S68" s="135">
        <f t="shared" si="29"/>
        <v>0</v>
      </c>
      <c r="T68" s="135">
        <f t="shared" si="29"/>
        <v>0</v>
      </c>
      <c r="U68" s="355" t="str">
        <f t="shared" si="3"/>
        <v/>
      </c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</row>
    <row r="69" spans="1:74" ht="19.5" thickBot="1" x14ac:dyDescent="0.35">
      <c r="A69" s="318"/>
      <c r="B69" s="146" t="s">
        <v>282</v>
      </c>
      <c r="C69" s="147">
        <f t="shared" ref="C69:E69" si="30">SUM(C47+C54+C58+C68)</f>
        <v>1516</v>
      </c>
      <c r="D69" s="147">
        <f t="shared" si="30"/>
        <v>1150</v>
      </c>
      <c r="E69" s="147">
        <f t="shared" si="30"/>
        <v>0</v>
      </c>
      <c r="F69" s="147">
        <f t="shared" ref="F69:M69" si="31">SUM(F47+F54+F58+F68)</f>
        <v>2666</v>
      </c>
      <c r="G69" s="147">
        <f t="shared" ref="G69:K69" si="32">SUM(G47+G54+G58+G68)</f>
        <v>536</v>
      </c>
      <c r="H69" s="147">
        <f t="shared" si="32"/>
        <v>2</v>
      </c>
      <c r="I69" s="147">
        <f t="shared" si="32"/>
        <v>56</v>
      </c>
      <c r="J69" s="147">
        <f t="shared" si="32"/>
        <v>234</v>
      </c>
      <c r="K69" s="147">
        <f t="shared" si="32"/>
        <v>4</v>
      </c>
      <c r="L69" s="147">
        <f>SUM(L47+L54+L58+L68)</f>
        <v>832</v>
      </c>
      <c r="M69" s="147">
        <f t="shared" si="31"/>
        <v>1834</v>
      </c>
      <c r="N69" s="147">
        <f t="shared" ref="N69:T69" si="33">SUM(N47+N54+N58+N68)</f>
        <v>492</v>
      </c>
      <c r="O69" s="147">
        <f t="shared" si="33"/>
        <v>170</v>
      </c>
      <c r="P69" s="147">
        <f t="shared" si="33"/>
        <v>118</v>
      </c>
      <c r="Q69" s="147">
        <f t="shared" si="33"/>
        <v>52</v>
      </c>
      <c r="R69" s="147">
        <f t="shared" si="33"/>
        <v>0</v>
      </c>
      <c r="S69" s="147">
        <f t="shared" si="33"/>
        <v>0</v>
      </c>
      <c r="T69" s="147">
        <f t="shared" si="33"/>
        <v>0</v>
      </c>
      <c r="U69" s="355" t="str">
        <f t="shared" si="3"/>
        <v/>
      </c>
    </row>
    <row r="70" spans="1:74" s="142" customFormat="1" ht="19.5" thickBot="1" x14ac:dyDescent="0.35">
      <c r="A70" s="318"/>
      <c r="B70" s="148" t="s">
        <v>283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49"/>
      <c r="S70" s="150"/>
      <c r="T70" s="151"/>
      <c r="U70" s="355" t="str">
        <f t="shared" si="3"/>
        <v/>
      </c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</row>
    <row r="71" spans="1:74" s="128" customFormat="1" ht="19.5" thickBot="1" x14ac:dyDescent="0.35">
      <c r="A71" s="318"/>
      <c r="B71" s="143" t="s">
        <v>284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44"/>
      <c r="S71" s="145"/>
      <c r="T71" s="139"/>
      <c r="U71" s="355" t="str">
        <f t="shared" si="3"/>
        <v/>
      </c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</row>
    <row r="72" spans="1:74" x14ac:dyDescent="0.3">
      <c r="A72" s="318"/>
      <c r="B72" s="126" t="s">
        <v>285</v>
      </c>
      <c r="C72" s="123">
        <v>2</v>
      </c>
      <c r="D72" s="123">
        <v>20</v>
      </c>
      <c r="E72" s="123">
        <v>0</v>
      </c>
      <c r="F72" s="124">
        <f t="shared" ref="F72:F73" si="34">SUM(C72:E72)</f>
        <v>22</v>
      </c>
      <c r="G72" s="123">
        <v>10</v>
      </c>
      <c r="H72" s="123">
        <v>0</v>
      </c>
      <c r="I72" s="123">
        <v>0</v>
      </c>
      <c r="J72" s="123">
        <v>3</v>
      </c>
      <c r="K72" s="123">
        <v>0</v>
      </c>
      <c r="L72" s="124">
        <f t="shared" ref="L72:L73" si="35">SUM(G72:K72)</f>
        <v>13</v>
      </c>
      <c r="M72" s="123">
        <f t="shared" ref="M72:M73" si="36">F72-L72</f>
        <v>9</v>
      </c>
      <c r="N72" s="123">
        <v>2</v>
      </c>
      <c r="O72" s="123">
        <v>5</v>
      </c>
      <c r="P72" s="123">
        <v>5</v>
      </c>
      <c r="Q72" s="123">
        <v>1</v>
      </c>
      <c r="R72" s="123">
        <v>0</v>
      </c>
      <c r="S72" s="123">
        <v>0</v>
      </c>
      <c r="T72" s="123">
        <v>0</v>
      </c>
      <c r="U72" s="355" t="str">
        <f t="shared" si="3"/>
        <v/>
      </c>
    </row>
    <row r="73" spans="1:74" x14ac:dyDescent="0.3">
      <c r="B73" s="126" t="s">
        <v>286</v>
      </c>
      <c r="C73" s="123">
        <v>0</v>
      </c>
      <c r="D73" s="123">
        <v>0</v>
      </c>
      <c r="E73" s="123">
        <v>0</v>
      </c>
      <c r="F73" s="124">
        <f t="shared" si="34"/>
        <v>0</v>
      </c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4">
        <f t="shared" si="35"/>
        <v>0</v>
      </c>
      <c r="M73" s="123">
        <f t="shared" si="36"/>
        <v>0</v>
      </c>
      <c r="N73" s="123">
        <v>0</v>
      </c>
      <c r="O73" s="123">
        <v>0</v>
      </c>
      <c r="P73" s="123">
        <v>0</v>
      </c>
      <c r="Q73" s="123">
        <v>0</v>
      </c>
      <c r="R73" s="123">
        <v>0</v>
      </c>
      <c r="S73" s="123">
        <v>0</v>
      </c>
      <c r="T73" s="123">
        <v>0</v>
      </c>
      <c r="U73" s="355" t="str">
        <f t="shared" ref="U73:U93" si="37">IF(L73=N73+O73+P73+Q73,"","Kujdes")</f>
        <v/>
      </c>
      <c r="X73" s="38" t="s">
        <v>717</v>
      </c>
    </row>
    <row r="74" spans="1:74" x14ac:dyDescent="0.3">
      <c r="B74" s="126" t="s">
        <v>287</v>
      </c>
      <c r="C74" s="123">
        <v>3</v>
      </c>
      <c r="D74" s="123">
        <v>0</v>
      </c>
      <c r="E74" s="123">
        <v>0</v>
      </c>
      <c r="F74" s="124">
        <f t="shared" ref="F74:F76" si="38">SUM(C74:E74)</f>
        <v>3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4">
        <f t="shared" ref="L74:L76" si="39">SUM(G74:K74)</f>
        <v>0</v>
      </c>
      <c r="M74" s="123">
        <f t="shared" ref="M74:M76" si="40">F74-L74</f>
        <v>3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23">
        <v>0</v>
      </c>
      <c r="U74" s="355" t="str">
        <f t="shared" si="37"/>
        <v/>
      </c>
    </row>
    <row r="75" spans="1:74" x14ac:dyDescent="0.3">
      <c r="B75" s="126" t="s">
        <v>288</v>
      </c>
      <c r="C75" s="123">
        <v>156</v>
      </c>
      <c r="D75" s="123">
        <v>884</v>
      </c>
      <c r="E75" s="123">
        <v>0</v>
      </c>
      <c r="F75" s="124">
        <f t="shared" si="38"/>
        <v>1040</v>
      </c>
      <c r="G75" s="123">
        <v>523</v>
      </c>
      <c r="H75" s="123">
        <v>0</v>
      </c>
      <c r="I75" s="123">
        <v>46</v>
      </c>
      <c r="J75" s="123">
        <v>41</v>
      </c>
      <c r="K75" s="123">
        <v>0</v>
      </c>
      <c r="L75" s="124">
        <f t="shared" si="39"/>
        <v>610</v>
      </c>
      <c r="M75" s="123">
        <f t="shared" si="40"/>
        <v>430</v>
      </c>
      <c r="N75" s="123">
        <v>551</v>
      </c>
      <c r="O75" s="123">
        <v>59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355" t="str">
        <f t="shared" si="37"/>
        <v/>
      </c>
    </row>
    <row r="76" spans="1:74" ht="19.5" thickBot="1" x14ac:dyDescent="0.35">
      <c r="B76" s="126" t="s">
        <v>269</v>
      </c>
      <c r="C76" s="123">
        <v>61</v>
      </c>
      <c r="D76" s="123">
        <v>216</v>
      </c>
      <c r="E76" s="123">
        <v>0</v>
      </c>
      <c r="F76" s="124">
        <f t="shared" si="38"/>
        <v>277</v>
      </c>
      <c r="G76" s="123">
        <v>104</v>
      </c>
      <c r="H76" s="123">
        <v>0</v>
      </c>
      <c r="I76" s="123">
        <v>22</v>
      </c>
      <c r="J76" s="123">
        <v>21</v>
      </c>
      <c r="K76" s="123">
        <v>0</v>
      </c>
      <c r="L76" s="124">
        <f t="shared" si="39"/>
        <v>147</v>
      </c>
      <c r="M76" s="123">
        <f t="shared" si="40"/>
        <v>130</v>
      </c>
      <c r="N76" s="123">
        <v>115</v>
      </c>
      <c r="O76" s="123">
        <v>28</v>
      </c>
      <c r="P76" s="123">
        <v>4</v>
      </c>
      <c r="Q76" s="123">
        <v>0</v>
      </c>
      <c r="R76" s="123">
        <v>0</v>
      </c>
      <c r="S76" s="123">
        <v>0</v>
      </c>
      <c r="T76" s="123">
        <v>0</v>
      </c>
      <c r="U76" s="355" t="str">
        <f t="shared" si="37"/>
        <v/>
      </c>
    </row>
    <row r="77" spans="1:74" s="142" customFormat="1" ht="19.5" thickBot="1" x14ac:dyDescent="0.35">
      <c r="A77" s="318"/>
      <c r="B77" s="140" t="s">
        <v>289</v>
      </c>
      <c r="C77" s="141">
        <f t="shared" ref="C77:T77" si="41">SUM(C72:C76)</f>
        <v>222</v>
      </c>
      <c r="D77" s="141">
        <f t="shared" si="41"/>
        <v>1120</v>
      </c>
      <c r="E77" s="141">
        <f t="shared" si="41"/>
        <v>0</v>
      </c>
      <c r="F77" s="141">
        <f t="shared" si="41"/>
        <v>1342</v>
      </c>
      <c r="G77" s="141">
        <f t="shared" si="41"/>
        <v>637</v>
      </c>
      <c r="H77" s="141">
        <f t="shared" si="41"/>
        <v>0</v>
      </c>
      <c r="I77" s="141">
        <f t="shared" si="41"/>
        <v>68</v>
      </c>
      <c r="J77" s="141">
        <f t="shared" si="41"/>
        <v>65</v>
      </c>
      <c r="K77" s="141">
        <f t="shared" si="41"/>
        <v>0</v>
      </c>
      <c r="L77" s="141">
        <f t="shared" si="41"/>
        <v>770</v>
      </c>
      <c r="M77" s="141">
        <f t="shared" si="41"/>
        <v>572</v>
      </c>
      <c r="N77" s="141">
        <f t="shared" si="41"/>
        <v>668</v>
      </c>
      <c r="O77" s="141">
        <f t="shared" si="41"/>
        <v>92</v>
      </c>
      <c r="P77" s="141">
        <f t="shared" si="41"/>
        <v>9</v>
      </c>
      <c r="Q77" s="141">
        <f t="shared" si="41"/>
        <v>1</v>
      </c>
      <c r="R77" s="141">
        <f t="shared" si="41"/>
        <v>0</v>
      </c>
      <c r="S77" s="141">
        <f t="shared" si="41"/>
        <v>0</v>
      </c>
      <c r="T77" s="141">
        <f t="shared" si="41"/>
        <v>0</v>
      </c>
      <c r="U77" s="355" t="str">
        <f t="shared" si="37"/>
        <v/>
      </c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</row>
    <row r="78" spans="1:74" s="128" customFormat="1" ht="19.5" thickBot="1" x14ac:dyDescent="0.35">
      <c r="A78" s="318"/>
      <c r="B78" s="152" t="s">
        <v>264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44"/>
      <c r="S78" s="145"/>
      <c r="T78" s="139"/>
      <c r="U78" s="355" t="str">
        <f t="shared" si="37"/>
        <v/>
      </c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</row>
    <row r="79" spans="1:74" x14ac:dyDescent="0.3">
      <c r="B79" s="126" t="s">
        <v>290</v>
      </c>
      <c r="C79" s="123">
        <v>1</v>
      </c>
      <c r="D79" s="123">
        <v>1</v>
      </c>
      <c r="E79" s="123">
        <v>0</v>
      </c>
      <c r="F79" s="124">
        <f t="shared" ref="F79" si="42">SUM(C79:E79)</f>
        <v>2</v>
      </c>
      <c r="G79" s="123">
        <v>2</v>
      </c>
      <c r="H79" s="123">
        <v>0</v>
      </c>
      <c r="I79" s="123">
        <v>0</v>
      </c>
      <c r="J79" s="123">
        <v>0</v>
      </c>
      <c r="K79" s="123">
        <v>0</v>
      </c>
      <c r="L79" s="124">
        <f t="shared" ref="L79" si="43">SUM(G79:K79)</f>
        <v>2</v>
      </c>
      <c r="M79" s="123">
        <f t="shared" ref="M79" si="44">F79-L79</f>
        <v>0</v>
      </c>
      <c r="N79" s="123">
        <v>2</v>
      </c>
      <c r="O79" s="123">
        <v>0</v>
      </c>
      <c r="P79" s="123">
        <v>0</v>
      </c>
      <c r="Q79" s="123">
        <v>0</v>
      </c>
      <c r="R79" s="123">
        <v>0</v>
      </c>
      <c r="S79" s="123">
        <v>0</v>
      </c>
      <c r="T79" s="123">
        <v>0</v>
      </c>
      <c r="U79" s="355" t="str">
        <f t="shared" si="37"/>
        <v/>
      </c>
    </row>
    <row r="80" spans="1:74" x14ac:dyDescent="0.3">
      <c r="B80" s="126" t="s">
        <v>291</v>
      </c>
      <c r="C80" s="123">
        <v>4</v>
      </c>
      <c r="D80" s="123">
        <v>0</v>
      </c>
      <c r="E80" s="123">
        <v>0</v>
      </c>
      <c r="F80" s="124">
        <f t="shared" ref="F80:F82" si="45">SUM(C80:E80)</f>
        <v>4</v>
      </c>
      <c r="G80" s="123">
        <v>0</v>
      </c>
      <c r="H80" s="123">
        <v>0</v>
      </c>
      <c r="I80" s="123">
        <v>0</v>
      </c>
      <c r="J80" s="123">
        <v>0</v>
      </c>
      <c r="K80" s="123">
        <v>0</v>
      </c>
      <c r="L80" s="124">
        <f t="shared" ref="L80:L82" si="46">SUM(G80:K80)</f>
        <v>0</v>
      </c>
      <c r="M80" s="123">
        <f t="shared" ref="M80:M82" si="47">F80-L80</f>
        <v>4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23">
        <v>0</v>
      </c>
      <c r="U80" s="355" t="str">
        <f t="shared" si="37"/>
        <v/>
      </c>
    </row>
    <row r="81" spans="1:74" x14ac:dyDescent="0.3">
      <c r="B81" s="126" t="s">
        <v>292</v>
      </c>
      <c r="C81" s="123">
        <v>14</v>
      </c>
      <c r="D81" s="123">
        <v>23</v>
      </c>
      <c r="E81" s="123">
        <v>0</v>
      </c>
      <c r="F81" s="124">
        <f t="shared" si="45"/>
        <v>37</v>
      </c>
      <c r="G81" s="123">
        <v>13</v>
      </c>
      <c r="H81" s="123">
        <v>0</v>
      </c>
      <c r="I81" s="123">
        <v>0</v>
      </c>
      <c r="J81" s="123">
        <v>5</v>
      </c>
      <c r="K81" s="123">
        <v>0</v>
      </c>
      <c r="L81" s="124">
        <f t="shared" si="46"/>
        <v>18</v>
      </c>
      <c r="M81" s="123">
        <f t="shared" si="47"/>
        <v>19</v>
      </c>
      <c r="N81" s="123">
        <v>7</v>
      </c>
      <c r="O81" s="123">
        <v>7</v>
      </c>
      <c r="P81" s="123">
        <v>4</v>
      </c>
      <c r="Q81" s="123">
        <v>0</v>
      </c>
      <c r="R81" s="123">
        <v>0</v>
      </c>
      <c r="S81" s="123">
        <v>0</v>
      </c>
      <c r="T81" s="123">
        <v>0</v>
      </c>
      <c r="U81" s="355" t="str">
        <f t="shared" si="37"/>
        <v/>
      </c>
    </row>
    <row r="82" spans="1:74" ht="19.5" thickBot="1" x14ac:dyDescent="0.35">
      <c r="B82" s="126" t="s">
        <v>269</v>
      </c>
      <c r="C82" s="123">
        <v>0</v>
      </c>
      <c r="D82" s="123">
        <v>2</v>
      </c>
      <c r="E82" s="123">
        <v>0</v>
      </c>
      <c r="F82" s="124">
        <f t="shared" si="45"/>
        <v>2</v>
      </c>
      <c r="G82" s="123">
        <v>0</v>
      </c>
      <c r="H82" s="123">
        <v>0</v>
      </c>
      <c r="I82" s="123">
        <v>0</v>
      </c>
      <c r="J82" s="123">
        <v>1</v>
      </c>
      <c r="K82" s="123">
        <v>0</v>
      </c>
      <c r="L82" s="124">
        <f t="shared" si="46"/>
        <v>1</v>
      </c>
      <c r="M82" s="123">
        <f t="shared" si="47"/>
        <v>1</v>
      </c>
      <c r="N82" s="123">
        <v>0</v>
      </c>
      <c r="O82" s="123">
        <v>0</v>
      </c>
      <c r="P82" s="123">
        <v>1</v>
      </c>
      <c r="Q82" s="123">
        <v>0</v>
      </c>
      <c r="R82" s="123">
        <v>0</v>
      </c>
      <c r="S82" s="123">
        <v>0</v>
      </c>
      <c r="T82" s="123">
        <v>0</v>
      </c>
      <c r="U82" s="355" t="str">
        <f t="shared" si="37"/>
        <v/>
      </c>
    </row>
    <row r="83" spans="1:74" s="142" customFormat="1" ht="19.5" thickBot="1" x14ac:dyDescent="0.35">
      <c r="A83" s="318"/>
      <c r="B83" s="140" t="s">
        <v>270</v>
      </c>
      <c r="C83" s="141">
        <f t="shared" ref="C83:T83" si="48">SUM(C79:C82)</f>
        <v>19</v>
      </c>
      <c r="D83" s="141">
        <f t="shared" si="48"/>
        <v>26</v>
      </c>
      <c r="E83" s="141">
        <f t="shared" si="48"/>
        <v>0</v>
      </c>
      <c r="F83" s="141">
        <f t="shared" si="48"/>
        <v>45</v>
      </c>
      <c r="G83" s="141">
        <f t="shared" si="48"/>
        <v>15</v>
      </c>
      <c r="H83" s="141">
        <f t="shared" si="48"/>
        <v>0</v>
      </c>
      <c r="I83" s="141">
        <f t="shared" si="48"/>
        <v>0</v>
      </c>
      <c r="J83" s="141">
        <f t="shared" si="48"/>
        <v>6</v>
      </c>
      <c r="K83" s="141">
        <f t="shared" si="48"/>
        <v>0</v>
      </c>
      <c r="L83" s="141">
        <f t="shared" si="48"/>
        <v>21</v>
      </c>
      <c r="M83" s="141">
        <f t="shared" si="48"/>
        <v>24</v>
      </c>
      <c r="N83" s="141">
        <f t="shared" si="48"/>
        <v>9</v>
      </c>
      <c r="O83" s="141">
        <f t="shared" si="48"/>
        <v>7</v>
      </c>
      <c r="P83" s="141">
        <f t="shared" si="48"/>
        <v>5</v>
      </c>
      <c r="Q83" s="141">
        <f t="shared" si="48"/>
        <v>0</v>
      </c>
      <c r="R83" s="141">
        <f t="shared" si="48"/>
        <v>0</v>
      </c>
      <c r="S83" s="141">
        <f t="shared" si="48"/>
        <v>0</v>
      </c>
      <c r="T83" s="141">
        <f t="shared" si="48"/>
        <v>0</v>
      </c>
      <c r="U83" s="355" t="str">
        <f t="shared" si="37"/>
        <v/>
      </c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</row>
    <row r="84" spans="1:74" s="128" customFormat="1" ht="19.5" thickBot="1" x14ac:dyDescent="0.35">
      <c r="A84" s="318"/>
      <c r="B84" s="143" t="s">
        <v>293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44"/>
      <c r="S84" s="145"/>
      <c r="T84" s="144"/>
      <c r="U84" s="355" t="str">
        <f t="shared" si="37"/>
        <v/>
      </c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</row>
    <row r="85" spans="1:74" x14ac:dyDescent="0.3">
      <c r="A85" s="318"/>
      <c r="B85" s="126" t="s">
        <v>294</v>
      </c>
      <c r="C85" s="123">
        <v>0</v>
      </c>
      <c r="D85" s="123">
        <v>0</v>
      </c>
      <c r="E85" s="123">
        <v>0</v>
      </c>
      <c r="F85" s="124">
        <f t="shared" ref="F85" si="49">SUM(C85:E85)</f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4">
        <f t="shared" ref="L85" si="50">SUM(G85:K85)</f>
        <v>0</v>
      </c>
      <c r="M85" s="123">
        <f t="shared" ref="M85" si="51">F85-L85</f>
        <v>0</v>
      </c>
      <c r="N85" s="123"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355" t="str">
        <f t="shared" si="37"/>
        <v/>
      </c>
    </row>
    <row r="86" spans="1:74" x14ac:dyDescent="0.3">
      <c r="B86" s="126" t="s">
        <v>295</v>
      </c>
      <c r="C86" s="123">
        <v>0</v>
      </c>
      <c r="D86" s="123">
        <v>0</v>
      </c>
      <c r="E86" s="123">
        <v>0</v>
      </c>
      <c r="F86" s="124">
        <f t="shared" ref="F86:F90" si="52">SUM(C86:E86)</f>
        <v>0</v>
      </c>
      <c r="G86" s="123">
        <v>0</v>
      </c>
      <c r="H86" s="123">
        <v>0</v>
      </c>
      <c r="I86" s="123">
        <v>0</v>
      </c>
      <c r="J86" s="123">
        <v>0</v>
      </c>
      <c r="K86" s="123">
        <v>0</v>
      </c>
      <c r="L86" s="124">
        <f t="shared" ref="L86:L90" si="53">SUM(G86:K86)</f>
        <v>0</v>
      </c>
      <c r="M86" s="123">
        <f t="shared" ref="M86:M90" si="54">F86-L86</f>
        <v>0</v>
      </c>
      <c r="N86" s="123">
        <v>0</v>
      </c>
      <c r="O86" s="123">
        <v>0</v>
      </c>
      <c r="P86" s="123">
        <v>0</v>
      </c>
      <c r="Q86" s="123">
        <v>0</v>
      </c>
      <c r="R86" s="123">
        <v>0</v>
      </c>
      <c r="S86" s="123">
        <v>0</v>
      </c>
      <c r="T86" s="123">
        <v>0</v>
      </c>
      <c r="U86" s="355" t="str">
        <f t="shared" si="37"/>
        <v/>
      </c>
    </row>
    <row r="87" spans="1:74" x14ac:dyDescent="0.3">
      <c r="B87" s="126" t="s">
        <v>296</v>
      </c>
      <c r="C87" s="123">
        <v>0</v>
      </c>
      <c r="D87" s="123">
        <v>1</v>
      </c>
      <c r="E87" s="123">
        <v>0</v>
      </c>
      <c r="F87" s="124">
        <f t="shared" si="52"/>
        <v>1</v>
      </c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4">
        <f t="shared" si="53"/>
        <v>0</v>
      </c>
      <c r="M87" s="123">
        <f t="shared" si="54"/>
        <v>1</v>
      </c>
      <c r="N87" s="123">
        <v>0</v>
      </c>
      <c r="O87" s="123">
        <v>0</v>
      </c>
      <c r="P87" s="123">
        <v>0</v>
      </c>
      <c r="Q87" s="123">
        <v>0</v>
      </c>
      <c r="R87" s="123">
        <v>0</v>
      </c>
      <c r="S87" s="123">
        <v>0</v>
      </c>
      <c r="T87" s="123">
        <v>0</v>
      </c>
      <c r="U87" s="355" t="str">
        <f t="shared" si="37"/>
        <v/>
      </c>
    </row>
    <row r="88" spans="1:74" x14ac:dyDescent="0.3">
      <c r="B88" s="126" t="s">
        <v>297</v>
      </c>
      <c r="C88" s="123">
        <v>0</v>
      </c>
      <c r="D88" s="123">
        <v>0</v>
      </c>
      <c r="E88" s="123">
        <v>0</v>
      </c>
      <c r="F88" s="124">
        <f t="shared" si="52"/>
        <v>0</v>
      </c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4">
        <f t="shared" si="53"/>
        <v>0</v>
      </c>
      <c r="M88" s="123">
        <f t="shared" si="54"/>
        <v>0</v>
      </c>
      <c r="N88" s="123"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355" t="str">
        <f t="shared" si="37"/>
        <v/>
      </c>
    </row>
    <row r="89" spans="1:74" x14ac:dyDescent="0.3">
      <c r="B89" s="126" t="s">
        <v>298</v>
      </c>
      <c r="C89" s="123">
        <v>0</v>
      </c>
      <c r="D89" s="123">
        <v>0</v>
      </c>
      <c r="E89" s="123">
        <v>0</v>
      </c>
      <c r="F89" s="124">
        <f t="shared" si="52"/>
        <v>0</v>
      </c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24">
        <f t="shared" si="53"/>
        <v>0</v>
      </c>
      <c r="M89" s="123">
        <f t="shared" si="54"/>
        <v>0</v>
      </c>
      <c r="N89" s="123">
        <v>0</v>
      </c>
      <c r="O89" s="123">
        <v>0</v>
      </c>
      <c r="P89" s="123">
        <v>0</v>
      </c>
      <c r="Q89" s="123">
        <v>0</v>
      </c>
      <c r="R89" s="123">
        <v>0</v>
      </c>
      <c r="S89" s="123">
        <v>0</v>
      </c>
      <c r="T89" s="123">
        <v>0</v>
      </c>
      <c r="U89" s="355" t="str">
        <f t="shared" si="37"/>
        <v/>
      </c>
    </row>
    <row r="90" spans="1:74" ht="19.5" thickBot="1" x14ac:dyDescent="0.35">
      <c r="B90" s="126" t="s">
        <v>269</v>
      </c>
      <c r="C90" s="123">
        <v>0</v>
      </c>
      <c r="D90" s="123">
        <v>0</v>
      </c>
      <c r="E90" s="123">
        <v>0</v>
      </c>
      <c r="F90" s="124">
        <f t="shared" si="52"/>
        <v>0</v>
      </c>
      <c r="G90" s="123">
        <v>0</v>
      </c>
      <c r="H90" s="123">
        <v>0</v>
      </c>
      <c r="I90" s="123">
        <v>0</v>
      </c>
      <c r="J90" s="123">
        <v>0</v>
      </c>
      <c r="K90" s="123">
        <v>0</v>
      </c>
      <c r="L90" s="124">
        <f t="shared" si="53"/>
        <v>0</v>
      </c>
      <c r="M90" s="123">
        <f t="shared" si="54"/>
        <v>0</v>
      </c>
      <c r="N90" s="123">
        <v>0</v>
      </c>
      <c r="O90" s="123">
        <v>0</v>
      </c>
      <c r="P90" s="123">
        <v>0</v>
      </c>
      <c r="Q90" s="123">
        <v>0</v>
      </c>
      <c r="R90" s="123">
        <v>0</v>
      </c>
      <c r="S90" s="123">
        <v>0</v>
      </c>
      <c r="T90" s="123">
        <v>0</v>
      </c>
      <c r="U90" s="355" t="str">
        <f t="shared" si="37"/>
        <v/>
      </c>
    </row>
    <row r="91" spans="1:74" s="142" customFormat="1" ht="19.5" thickBot="1" x14ac:dyDescent="0.35">
      <c r="A91" s="318"/>
      <c r="B91" s="140" t="s">
        <v>281</v>
      </c>
      <c r="C91" s="141">
        <f t="shared" ref="C91:E91" si="55">SUM(C85:C90)</f>
        <v>0</v>
      </c>
      <c r="D91" s="141">
        <f t="shared" si="55"/>
        <v>1</v>
      </c>
      <c r="E91" s="141">
        <f t="shared" si="55"/>
        <v>0</v>
      </c>
      <c r="F91" s="141">
        <f t="shared" ref="F91:K91" si="56">SUM(F85:F90)</f>
        <v>1</v>
      </c>
      <c r="G91" s="141">
        <f t="shared" si="56"/>
        <v>0</v>
      </c>
      <c r="H91" s="141">
        <f t="shared" si="56"/>
        <v>0</v>
      </c>
      <c r="I91" s="141">
        <f t="shared" si="56"/>
        <v>0</v>
      </c>
      <c r="J91" s="141">
        <f t="shared" si="56"/>
        <v>0</v>
      </c>
      <c r="K91" s="141">
        <f t="shared" si="56"/>
        <v>0</v>
      </c>
      <c r="L91" s="141">
        <f t="shared" ref="L91:M91" si="57">SUM(L85:L90)</f>
        <v>0</v>
      </c>
      <c r="M91" s="141">
        <f t="shared" si="57"/>
        <v>1</v>
      </c>
      <c r="N91" s="141">
        <f t="shared" ref="N91:T91" si="58">SUM(N85:N90)</f>
        <v>0</v>
      </c>
      <c r="O91" s="141">
        <f t="shared" si="58"/>
        <v>0</v>
      </c>
      <c r="P91" s="141">
        <f t="shared" si="58"/>
        <v>0</v>
      </c>
      <c r="Q91" s="141">
        <f t="shared" si="58"/>
        <v>0</v>
      </c>
      <c r="R91" s="141">
        <f t="shared" si="58"/>
        <v>0</v>
      </c>
      <c r="S91" s="141">
        <f t="shared" si="58"/>
        <v>0</v>
      </c>
      <c r="T91" s="141">
        <f t="shared" si="58"/>
        <v>0</v>
      </c>
      <c r="U91" s="355" t="str">
        <f t="shared" si="37"/>
        <v/>
      </c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</row>
    <row r="92" spans="1:74" s="128" customFormat="1" ht="19.5" thickBot="1" x14ac:dyDescent="0.35">
      <c r="A92" s="318"/>
      <c r="B92" s="153" t="s">
        <v>299</v>
      </c>
      <c r="C92" s="154">
        <f t="shared" ref="C92" si="59">SUM(C77+C83+C91)</f>
        <v>241</v>
      </c>
      <c r="D92" s="154">
        <f t="shared" ref="D92:E92" si="60">SUM(D77+D83+D91)</f>
        <v>1147</v>
      </c>
      <c r="E92" s="154">
        <f t="shared" si="60"/>
        <v>0</v>
      </c>
      <c r="F92" s="154">
        <f t="shared" ref="F92:I92" si="61">SUM(F77+F83+F91)</f>
        <v>1388</v>
      </c>
      <c r="G92" s="154">
        <f t="shared" si="61"/>
        <v>652</v>
      </c>
      <c r="H92" s="154">
        <f t="shared" si="61"/>
        <v>0</v>
      </c>
      <c r="I92" s="154">
        <f t="shared" si="61"/>
        <v>68</v>
      </c>
      <c r="J92" s="154">
        <f t="shared" ref="J92:M92" si="62">SUM(J77+J83+J91)</f>
        <v>71</v>
      </c>
      <c r="K92" s="154">
        <f t="shared" si="62"/>
        <v>0</v>
      </c>
      <c r="L92" s="154">
        <f t="shared" si="62"/>
        <v>791</v>
      </c>
      <c r="M92" s="154">
        <f t="shared" si="62"/>
        <v>597</v>
      </c>
      <c r="N92" s="154">
        <f t="shared" ref="N92:T92" si="63">SUM(N77+N83+N91)</f>
        <v>677</v>
      </c>
      <c r="O92" s="154">
        <f t="shared" si="63"/>
        <v>99</v>
      </c>
      <c r="P92" s="154">
        <f t="shared" si="63"/>
        <v>14</v>
      </c>
      <c r="Q92" s="154">
        <f t="shared" si="63"/>
        <v>1</v>
      </c>
      <c r="R92" s="154">
        <f t="shared" si="63"/>
        <v>0</v>
      </c>
      <c r="S92" s="154">
        <f t="shared" si="63"/>
        <v>0</v>
      </c>
      <c r="T92" s="154">
        <f t="shared" si="63"/>
        <v>0</v>
      </c>
      <c r="U92" s="355" t="str">
        <f t="shared" si="37"/>
        <v/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</row>
    <row r="93" spans="1:74" ht="30.75" customHeight="1" thickBot="1" x14ac:dyDescent="0.35">
      <c r="A93" s="318"/>
      <c r="B93" s="155" t="s">
        <v>300</v>
      </c>
      <c r="C93" s="156">
        <f t="shared" ref="C93" si="64">SUM(C69+C92)</f>
        <v>1757</v>
      </c>
      <c r="D93" s="156">
        <f t="shared" ref="D93:E93" si="65">SUM(D69+D92)</f>
        <v>2297</v>
      </c>
      <c r="E93" s="156">
        <f t="shared" si="65"/>
        <v>0</v>
      </c>
      <c r="F93" s="156">
        <f t="shared" ref="F93:I93" si="66">SUM(F69+F92)</f>
        <v>4054</v>
      </c>
      <c r="G93" s="156">
        <f t="shared" si="66"/>
        <v>1188</v>
      </c>
      <c r="H93" s="156">
        <f t="shared" si="66"/>
        <v>2</v>
      </c>
      <c r="I93" s="156">
        <f t="shared" si="66"/>
        <v>124</v>
      </c>
      <c r="J93" s="156">
        <f t="shared" ref="J93:M93" si="67">SUM(J69+J92)</f>
        <v>305</v>
      </c>
      <c r="K93" s="156">
        <f t="shared" si="67"/>
        <v>4</v>
      </c>
      <c r="L93" s="156">
        <f t="shared" si="67"/>
        <v>1623</v>
      </c>
      <c r="M93" s="156">
        <f t="shared" si="67"/>
        <v>2431</v>
      </c>
      <c r="N93" s="156">
        <f t="shared" ref="N93:T93" si="68">SUM(N69+N92)</f>
        <v>1169</v>
      </c>
      <c r="O93" s="156">
        <f t="shared" si="68"/>
        <v>269</v>
      </c>
      <c r="P93" s="156">
        <f t="shared" si="68"/>
        <v>132</v>
      </c>
      <c r="Q93" s="156">
        <f t="shared" si="68"/>
        <v>53</v>
      </c>
      <c r="R93" s="156">
        <f t="shared" si="68"/>
        <v>0</v>
      </c>
      <c r="S93" s="156">
        <f t="shared" si="68"/>
        <v>0</v>
      </c>
      <c r="T93" s="156">
        <f t="shared" si="68"/>
        <v>0</v>
      </c>
      <c r="U93" s="355" t="str">
        <f t="shared" si="37"/>
        <v/>
      </c>
    </row>
    <row r="94" spans="1:74" ht="19.5" thickBot="1" x14ac:dyDescent="0.35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</row>
    <row r="95" spans="1:74" ht="24" thickBot="1" x14ac:dyDescent="0.4">
      <c r="B95" s="157"/>
      <c r="C95" s="157"/>
      <c r="D95" s="157"/>
      <c r="E95" s="157"/>
      <c r="F95" s="158">
        <f>SUM(C93:E93)</f>
        <v>4054</v>
      </c>
      <c r="G95" s="157"/>
      <c r="H95" s="157"/>
      <c r="I95" s="157"/>
      <c r="J95" s="157"/>
      <c r="K95" s="157"/>
      <c r="L95" s="157"/>
      <c r="M95" s="158">
        <f>SUM(L93:M93)</f>
        <v>4054</v>
      </c>
      <c r="N95" s="157"/>
      <c r="O95" s="158">
        <f>SUM(N93:O93)</f>
        <v>1438</v>
      </c>
      <c r="P95" s="233"/>
      <c r="Q95" s="233"/>
      <c r="R95" s="157"/>
    </row>
    <row r="96" spans="1:74" x14ac:dyDescent="0.3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</row>
  </sheetData>
  <mergeCells count="11">
    <mergeCell ref="G3:L3"/>
    <mergeCell ref="R3:R4"/>
    <mergeCell ref="C2:T2"/>
    <mergeCell ref="S3:S4"/>
    <mergeCell ref="T3:T4"/>
    <mergeCell ref="N3:P3"/>
    <mergeCell ref="B3:B4"/>
    <mergeCell ref="C3:C4"/>
    <mergeCell ref="D3:D4"/>
    <mergeCell ref="E3:E4"/>
    <mergeCell ref="F3:F4"/>
  </mergeCells>
  <conditionalFormatting sqref="C84:C90">
    <cfRule type="cellIs" dxfId="8" priority="2" operator="equal">
      <formula>0</formula>
    </cfRule>
  </conditionalFormatting>
  <conditionalFormatting sqref="C83:L83 F83:T84">
    <cfRule type="cellIs" dxfId="7" priority="184" operator="equal">
      <formula>0</formula>
    </cfRule>
  </conditionalFormatting>
  <conditionalFormatting sqref="C8:T82">
    <cfRule type="cellIs" dxfId="6" priority="3" operator="equal">
      <formula>0</formula>
    </cfRule>
  </conditionalFormatting>
  <conditionalFormatting sqref="C91:T93">
    <cfRule type="cellIs" dxfId="5" priority="11" operator="equal">
      <formula>0</formula>
    </cfRule>
  </conditionalFormatting>
  <conditionalFormatting sqref="D84:E84">
    <cfRule type="cellIs" dxfId="4" priority="176" operator="equal">
      <formula>0</formula>
    </cfRule>
  </conditionalFormatting>
  <conditionalFormatting sqref="D85:T90">
    <cfRule type="cellIs" dxfId="3" priority="1" operator="equal">
      <formula>0</formula>
    </cfRule>
  </conditionalFormatting>
  <pageMargins left="0.7" right="0.7" top="0.75" bottom="0.75" header="0.3" footer="0.3"/>
  <pageSetup paperSize="9"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K23"/>
  <sheetViews>
    <sheetView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M6" sqref="M6"/>
    </sheetView>
  </sheetViews>
  <sheetFormatPr defaultColWidth="9.140625" defaultRowHeight="15" x14ac:dyDescent="0.25"/>
  <cols>
    <col min="2" max="2" width="35.7109375" customWidth="1"/>
    <col min="3" max="3" width="11" customWidth="1"/>
    <col min="4" max="5" width="10.28515625" customWidth="1"/>
    <col min="6" max="7" width="9.7109375" customWidth="1"/>
    <col min="8" max="8" width="13.28515625" customWidth="1"/>
    <col min="9" max="9" width="13.85546875" customWidth="1"/>
    <col min="10" max="10" width="13.140625" customWidth="1"/>
    <col min="12" max="13" width="13.42578125" customWidth="1"/>
    <col min="14" max="14" width="13.85546875" customWidth="1"/>
    <col min="15" max="15" width="15" customWidth="1"/>
  </cols>
  <sheetData>
    <row r="1" spans="1:193" ht="15" customHeight="1" x14ac:dyDescent="0.25">
      <c r="C1" s="433" t="s">
        <v>709</v>
      </c>
      <c r="D1" s="433"/>
      <c r="E1" s="433"/>
      <c r="F1" s="433"/>
      <c r="G1" s="433"/>
      <c r="H1" s="433"/>
    </row>
    <row r="2" spans="1:193" ht="16.5" customHeight="1" thickBot="1" x14ac:dyDescent="0.35">
      <c r="C2" s="434"/>
      <c r="D2" s="434"/>
      <c r="E2" s="434"/>
      <c r="F2" s="434"/>
      <c r="G2" s="434"/>
      <c r="H2" s="434"/>
      <c r="M2" s="323" t="s">
        <v>628</v>
      </c>
    </row>
    <row r="3" spans="1:193" ht="37.5" customHeight="1" thickBot="1" x14ac:dyDescent="0.3">
      <c r="B3" s="429" t="s">
        <v>604</v>
      </c>
      <c r="C3" s="378" t="s">
        <v>1</v>
      </c>
      <c r="D3" s="379"/>
      <c r="E3" s="379"/>
      <c r="F3" s="378" t="s">
        <v>605</v>
      </c>
      <c r="G3" s="379"/>
      <c r="H3" s="379"/>
      <c r="I3" s="379"/>
      <c r="J3" s="379"/>
      <c r="K3" s="379"/>
      <c r="L3" s="278"/>
      <c r="M3" s="278"/>
      <c r="N3" s="431" t="s">
        <v>580</v>
      </c>
      <c r="O3" s="432"/>
      <c r="P3" s="190"/>
    </row>
    <row r="4" spans="1:193" s="159" customFormat="1" ht="87" customHeight="1" thickBot="1" x14ac:dyDescent="0.3">
      <c r="A4"/>
      <c r="B4" s="430"/>
      <c r="C4" s="191" t="s">
        <v>6</v>
      </c>
      <c r="D4" s="191" t="s">
        <v>7</v>
      </c>
      <c r="E4" s="315" t="s">
        <v>10</v>
      </c>
      <c r="F4" s="191" t="s">
        <v>217</v>
      </c>
      <c r="G4" s="191" t="s">
        <v>220</v>
      </c>
      <c r="H4" s="191" t="s">
        <v>606</v>
      </c>
      <c r="I4" s="191" t="s">
        <v>612</v>
      </c>
      <c r="J4" s="191" t="s">
        <v>607</v>
      </c>
      <c r="K4" s="191" t="s">
        <v>269</v>
      </c>
      <c r="L4" s="309" t="s">
        <v>16</v>
      </c>
      <c r="M4" s="309" t="s">
        <v>609</v>
      </c>
      <c r="N4" s="198" t="s">
        <v>610</v>
      </c>
      <c r="O4" s="310" t="s">
        <v>611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</row>
    <row r="5" spans="1:193" ht="19.5" thickBot="1" x14ac:dyDescent="0.3">
      <c r="B5" s="292">
        <v>1</v>
      </c>
      <c r="C5" s="293">
        <v>2</v>
      </c>
      <c r="D5" s="314">
        <v>3</v>
      </c>
      <c r="E5" s="293">
        <v>4</v>
      </c>
      <c r="F5" s="292">
        <v>5</v>
      </c>
      <c r="G5" s="293">
        <v>6</v>
      </c>
      <c r="H5" s="292">
        <v>7</v>
      </c>
      <c r="I5" s="293">
        <v>8</v>
      </c>
      <c r="J5" s="292">
        <v>9</v>
      </c>
      <c r="K5" s="293">
        <v>10</v>
      </c>
      <c r="L5" s="292">
        <v>11</v>
      </c>
      <c r="M5" s="293">
        <v>12</v>
      </c>
      <c r="N5" s="292">
        <v>13</v>
      </c>
      <c r="O5" s="311">
        <v>14</v>
      </c>
    </row>
    <row r="6" spans="1:193" ht="18.75" x14ac:dyDescent="0.3">
      <c r="B6" s="294" t="s">
        <v>608</v>
      </c>
      <c r="C6" s="295">
        <v>836</v>
      </c>
      <c r="D6" s="295">
        <v>1308</v>
      </c>
      <c r="E6" s="297">
        <f>SUM(C6:D6)</f>
        <v>2144</v>
      </c>
      <c r="F6" s="295">
        <v>118</v>
      </c>
      <c r="G6" s="295">
        <v>219</v>
      </c>
      <c r="H6" s="295">
        <v>410</v>
      </c>
      <c r="I6" s="295">
        <v>7</v>
      </c>
      <c r="J6" s="295">
        <v>5</v>
      </c>
      <c r="K6" s="295">
        <v>17</v>
      </c>
      <c r="L6" s="297">
        <f>SUM(F6:K6)</f>
        <v>776</v>
      </c>
      <c r="M6" s="298">
        <f>C6+D6-L6</f>
        <v>1368</v>
      </c>
      <c r="N6" s="8">
        <v>672</v>
      </c>
      <c r="O6" s="8">
        <v>104</v>
      </c>
    </row>
    <row r="7" spans="1:193" ht="18.75" x14ac:dyDescent="0.3">
      <c r="B7" s="299"/>
      <c r="C7" s="295"/>
      <c r="D7" s="296"/>
      <c r="E7" s="297"/>
      <c r="F7" s="296"/>
      <c r="G7" s="296"/>
      <c r="H7" s="296"/>
      <c r="I7" s="296"/>
      <c r="J7" s="296"/>
      <c r="K7" s="296"/>
      <c r="L7" s="297"/>
      <c r="M7" s="298"/>
      <c r="N7" s="8"/>
      <c r="O7" s="312"/>
    </row>
    <row r="8" spans="1:193" ht="18.75" x14ac:dyDescent="0.3">
      <c r="B8" s="299"/>
      <c r="C8" s="295"/>
      <c r="D8" s="296"/>
      <c r="E8" s="297"/>
      <c r="F8" s="296"/>
      <c r="G8" s="296"/>
      <c r="H8" s="296"/>
      <c r="I8" s="296"/>
      <c r="J8" s="296"/>
      <c r="K8" s="296"/>
      <c r="L8" s="297"/>
      <c r="M8" s="298"/>
      <c r="N8" s="8"/>
      <c r="O8" s="312"/>
    </row>
    <row r="9" spans="1:193" ht="18.75" x14ac:dyDescent="0.3">
      <c r="B9" s="299"/>
      <c r="C9" s="295"/>
      <c r="D9" s="296"/>
      <c r="E9" s="297"/>
      <c r="F9" s="296"/>
      <c r="G9" s="296"/>
      <c r="H9" s="296"/>
      <c r="I9" s="296"/>
      <c r="J9" s="296"/>
      <c r="K9" s="296"/>
      <c r="L9" s="297"/>
      <c r="M9" s="298"/>
      <c r="N9" s="8"/>
      <c r="O9" s="312"/>
    </row>
    <row r="10" spans="1:193" ht="19.5" thickBot="1" x14ac:dyDescent="0.35">
      <c r="B10" s="304"/>
      <c r="C10" s="295"/>
      <c r="D10" s="296"/>
      <c r="E10" s="297"/>
      <c r="F10" s="296"/>
      <c r="G10" s="296"/>
      <c r="H10" s="296"/>
      <c r="I10" s="296"/>
      <c r="J10" s="296"/>
      <c r="K10" s="296"/>
      <c r="L10" s="297"/>
      <c r="M10" s="298"/>
      <c r="N10" s="8"/>
      <c r="O10" s="8"/>
      <c r="P10" s="190"/>
    </row>
    <row r="11" spans="1:193" ht="18" x14ac:dyDescent="0.25">
      <c r="C11" s="19"/>
      <c r="D11" s="19"/>
      <c r="E11" s="19"/>
      <c r="F11" s="19"/>
      <c r="G11" s="19"/>
      <c r="H11" s="19"/>
    </row>
    <row r="12" spans="1:193" ht="18" x14ac:dyDescent="0.25">
      <c r="C12" s="19"/>
      <c r="D12" s="19"/>
      <c r="E12" s="19"/>
      <c r="F12" s="19"/>
      <c r="G12" s="19"/>
      <c r="H12" s="19"/>
    </row>
    <row r="13" spans="1:193" ht="18" x14ac:dyDescent="0.25">
      <c r="C13" s="19"/>
      <c r="D13" s="19"/>
      <c r="E13" s="19"/>
      <c r="F13" s="19"/>
      <c r="G13" s="19"/>
      <c r="H13" s="19"/>
    </row>
    <row r="14" spans="1:193" ht="15" customHeight="1" x14ac:dyDescent="0.25">
      <c r="C14" s="435" t="s">
        <v>614</v>
      </c>
      <c r="D14" s="435"/>
      <c r="E14" s="435"/>
      <c r="F14" s="435"/>
      <c r="G14" s="435"/>
      <c r="H14" s="435"/>
    </row>
    <row r="15" spans="1:193" ht="15.75" customHeight="1" thickBot="1" x14ac:dyDescent="0.3">
      <c r="C15" s="436"/>
      <c r="D15" s="436"/>
      <c r="E15" s="436"/>
      <c r="F15" s="436"/>
      <c r="G15" s="436"/>
      <c r="H15" s="436"/>
    </row>
    <row r="16" spans="1:193" ht="21.75" thickBot="1" x14ac:dyDescent="0.3">
      <c r="B16" s="429" t="s">
        <v>604</v>
      </c>
      <c r="C16" s="378" t="s">
        <v>1</v>
      </c>
      <c r="D16" s="379"/>
      <c r="E16" s="379"/>
      <c r="F16" s="378" t="s">
        <v>605</v>
      </c>
      <c r="G16" s="379"/>
      <c r="H16" s="379"/>
      <c r="I16" s="379"/>
      <c r="J16" s="379"/>
      <c r="K16" s="379"/>
      <c r="L16" s="278"/>
      <c r="M16" s="278"/>
      <c r="N16" s="431" t="s">
        <v>580</v>
      </c>
      <c r="O16" s="432"/>
    </row>
    <row r="17" spans="2:15" ht="103.5" customHeight="1" thickBot="1" x14ac:dyDescent="0.3">
      <c r="B17" s="430"/>
      <c r="C17" s="191" t="s">
        <v>6</v>
      </c>
      <c r="D17" s="191" t="s">
        <v>7</v>
      </c>
      <c r="E17" s="315" t="s">
        <v>10</v>
      </c>
      <c r="F17" s="191" t="s">
        <v>217</v>
      </c>
      <c r="G17" s="191" t="s">
        <v>220</v>
      </c>
      <c r="H17" s="191" t="s">
        <v>606</v>
      </c>
      <c r="I17" s="191" t="s">
        <v>613</v>
      </c>
      <c r="J17" s="191" t="s">
        <v>607</v>
      </c>
      <c r="K17" s="191" t="s">
        <v>269</v>
      </c>
      <c r="L17" s="309" t="s">
        <v>16</v>
      </c>
      <c r="M17" s="309" t="s">
        <v>609</v>
      </c>
      <c r="N17" s="198" t="s">
        <v>610</v>
      </c>
      <c r="O17" s="310" t="s">
        <v>611</v>
      </c>
    </row>
    <row r="18" spans="2:15" ht="19.5" thickBot="1" x14ac:dyDescent="0.3">
      <c r="B18" s="292">
        <v>1</v>
      </c>
      <c r="C18" s="293">
        <v>2</v>
      </c>
      <c r="D18" s="314">
        <v>3</v>
      </c>
      <c r="E18" s="293">
        <v>4</v>
      </c>
      <c r="F18" s="292">
        <v>5</v>
      </c>
      <c r="G18" s="293">
        <v>6</v>
      </c>
      <c r="H18" s="292">
        <v>7</v>
      </c>
      <c r="I18" s="293">
        <v>8</v>
      </c>
      <c r="J18" s="292">
        <v>9</v>
      </c>
      <c r="K18" s="293">
        <v>10</v>
      </c>
      <c r="L18" s="292">
        <v>11</v>
      </c>
      <c r="M18" s="293">
        <v>12</v>
      </c>
      <c r="N18" s="292">
        <v>13</v>
      </c>
      <c r="O18" s="311">
        <v>14</v>
      </c>
    </row>
    <row r="19" spans="2:15" ht="18.75" x14ac:dyDescent="0.3">
      <c r="B19" s="294" t="s">
        <v>608</v>
      </c>
      <c r="C19" s="295"/>
      <c r="D19" s="296"/>
      <c r="E19" s="297"/>
      <c r="F19" s="296"/>
      <c r="G19" s="296"/>
      <c r="H19" s="296"/>
      <c r="I19" s="296"/>
      <c r="J19" s="296"/>
      <c r="K19" s="296"/>
      <c r="L19" s="297"/>
      <c r="M19" s="298"/>
      <c r="N19" s="8"/>
      <c r="O19" s="312"/>
    </row>
    <row r="20" spans="2:15" ht="18.75" x14ac:dyDescent="0.3">
      <c r="B20" s="299"/>
      <c r="C20" s="300"/>
      <c r="D20" s="301"/>
      <c r="E20" s="302"/>
      <c r="F20" s="301"/>
      <c r="G20" s="301"/>
      <c r="H20" s="301"/>
      <c r="I20" s="301"/>
      <c r="J20" s="301"/>
      <c r="K20" s="301"/>
      <c r="L20" s="302"/>
      <c r="M20" s="303"/>
      <c r="N20" s="8"/>
      <c r="O20" s="312"/>
    </row>
    <row r="21" spans="2:15" ht="18.75" x14ac:dyDescent="0.3">
      <c r="B21" s="299"/>
      <c r="C21" s="300"/>
      <c r="D21" s="301"/>
      <c r="E21" s="302"/>
      <c r="F21" s="301"/>
      <c r="G21" s="301"/>
      <c r="H21" s="301"/>
      <c r="I21" s="301"/>
      <c r="J21" s="301"/>
      <c r="K21" s="301"/>
      <c r="L21" s="302"/>
      <c r="M21" s="303"/>
      <c r="N21" s="8"/>
      <c r="O21" s="313"/>
    </row>
    <row r="22" spans="2:15" ht="24.75" customHeight="1" x14ac:dyDescent="0.3">
      <c r="B22" s="299"/>
      <c r="C22" s="300"/>
      <c r="D22" s="301"/>
      <c r="E22" s="302"/>
      <c r="F22" s="301"/>
      <c r="G22" s="301"/>
      <c r="H22" s="301"/>
      <c r="I22" s="301"/>
      <c r="J22" s="301"/>
      <c r="K22" s="301"/>
      <c r="L22" s="302"/>
      <c r="M22" s="303"/>
      <c r="N22" s="8"/>
      <c r="O22" s="313"/>
    </row>
    <row r="23" spans="2:15" ht="27.75" customHeight="1" thickBot="1" x14ac:dyDescent="0.35">
      <c r="B23" s="304"/>
      <c r="C23" s="305"/>
      <c r="D23" s="306"/>
      <c r="E23" s="307"/>
      <c r="F23" s="306"/>
      <c r="G23" s="306"/>
      <c r="H23" s="306"/>
      <c r="I23" s="306"/>
      <c r="J23" s="306"/>
      <c r="K23" s="306"/>
      <c r="L23" s="307"/>
      <c r="M23" s="308"/>
      <c r="N23" s="316"/>
      <c r="O23" s="317"/>
    </row>
  </sheetData>
  <mergeCells count="10">
    <mergeCell ref="B16:B17"/>
    <mergeCell ref="C16:E16"/>
    <mergeCell ref="F16:K16"/>
    <mergeCell ref="N16:O16"/>
    <mergeCell ref="C1:H2"/>
    <mergeCell ref="B3:B4"/>
    <mergeCell ref="C3:E3"/>
    <mergeCell ref="F3:K3"/>
    <mergeCell ref="N3:O3"/>
    <mergeCell ref="C14:H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1"/>
  <sheetViews>
    <sheetView zoomScale="75" zoomScaleNormal="75" workbookViewId="0">
      <selection activeCell="C5" sqref="C5:I31"/>
    </sheetView>
  </sheetViews>
  <sheetFormatPr defaultRowHeight="15.75" x14ac:dyDescent="0.25"/>
  <cols>
    <col min="1" max="1" width="9.140625" style="186"/>
    <col min="2" max="2" width="30.7109375" style="183" customWidth="1"/>
    <col min="3" max="3" width="20.42578125" style="186" customWidth="1"/>
    <col min="4" max="4" width="18.140625" style="186" customWidth="1"/>
    <col min="5" max="5" width="18.28515625" style="186" customWidth="1"/>
    <col min="6" max="6" width="17.140625" style="186" customWidth="1"/>
    <col min="7" max="7" width="17.28515625" style="186" customWidth="1"/>
    <col min="8" max="8" width="16.7109375" style="186" customWidth="1"/>
    <col min="9" max="9" width="15.85546875" style="186" customWidth="1"/>
    <col min="10" max="12" width="12.7109375" style="186" customWidth="1"/>
    <col min="13" max="16384" width="9.140625" style="186"/>
  </cols>
  <sheetData>
    <row r="2" spans="2:10" x14ac:dyDescent="0.25">
      <c r="B2" s="437" t="s">
        <v>708</v>
      </c>
      <c r="C2" s="437"/>
      <c r="D2" s="437"/>
      <c r="E2" s="437"/>
      <c r="F2" s="437"/>
      <c r="G2" s="437"/>
      <c r="H2" s="437"/>
      <c r="I2" s="437"/>
    </row>
    <row r="4" spans="2:10" s="169" customFormat="1" ht="20.100000000000001" customHeight="1" x14ac:dyDescent="0.25">
      <c r="B4" s="187" t="s">
        <v>301</v>
      </c>
      <c r="C4" s="187" t="s">
        <v>714</v>
      </c>
      <c r="D4" s="187" t="s">
        <v>715</v>
      </c>
      <c r="E4" s="187" t="s">
        <v>716</v>
      </c>
      <c r="F4" s="187"/>
      <c r="G4" s="187"/>
      <c r="H4" s="187"/>
      <c r="I4" s="187"/>
    </row>
    <row r="5" spans="2:10" ht="20.100000000000001" customHeight="1" x14ac:dyDescent="0.2">
      <c r="B5" s="187"/>
      <c r="C5" s="295">
        <v>94</v>
      </c>
      <c r="D5" s="295">
        <v>64</v>
      </c>
      <c r="E5" s="295">
        <v>66</v>
      </c>
      <c r="F5" s="336"/>
      <c r="G5" s="336"/>
      <c r="H5" s="336"/>
      <c r="I5" s="336"/>
    </row>
    <row r="6" spans="2:10" s="169" customFormat="1" ht="20.100000000000001" customHeight="1" x14ac:dyDescent="0.25">
      <c r="B6" s="187" t="s">
        <v>302</v>
      </c>
      <c r="C6" s="187" t="s">
        <v>303</v>
      </c>
      <c r="D6" s="187" t="s">
        <v>304</v>
      </c>
      <c r="E6" s="187" t="s">
        <v>305</v>
      </c>
      <c r="F6" s="187" t="s">
        <v>306</v>
      </c>
      <c r="G6" s="187" t="s">
        <v>307</v>
      </c>
      <c r="H6" s="187" t="s">
        <v>308</v>
      </c>
      <c r="I6" s="187" t="s">
        <v>309</v>
      </c>
      <c r="J6" s="186"/>
    </row>
    <row r="7" spans="2:10" ht="20.100000000000001" customHeight="1" x14ac:dyDescent="0.25">
      <c r="B7" s="187"/>
      <c r="C7" s="188">
        <v>0</v>
      </c>
      <c r="D7" s="188">
        <v>3</v>
      </c>
      <c r="E7" s="188">
        <v>17</v>
      </c>
      <c r="F7" s="188">
        <v>45</v>
      </c>
      <c r="G7" s="188">
        <v>54</v>
      </c>
      <c r="H7" s="188">
        <v>58</v>
      </c>
      <c r="I7" s="188">
        <v>47</v>
      </c>
    </row>
    <row r="8" spans="2:10" s="169" customFormat="1" ht="20.100000000000001" customHeight="1" x14ac:dyDescent="0.25">
      <c r="B8" s="187" t="s">
        <v>310</v>
      </c>
      <c r="C8" s="187" t="s">
        <v>311</v>
      </c>
      <c r="D8" s="187" t="s">
        <v>312</v>
      </c>
      <c r="E8" s="187"/>
      <c r="F8" s="187"/>
      <c r="G8" s="187"/>
      <c r="H8" s="187"/>
      <c r="I8" s="187"/>
      <c r="J8" s="186"/>
    </row>
    <row r="9" spans="2:10" ht="20.100000000000001" customHeight="1" x14ac:dyDescent="0.25">
      <c r="B9" s="187"/>
      <c r="C9" s="188">
        <v>206</v>
      </c>
      <c r="D9" s="188">
        <v>18</v>
      </c>
      <c r="E9" s="189"/>
      <c r="F9" s="189"/>
      <c r="G9" s="189"/>
      <c r="H9" s="189"/>
      <c r="I9" s="189"/>
    </row>
    <row r="10" spans="2:10" s="169" customFormat="1" ht="20.100000000000001" customHeight="1" x14ac:dyDescent="0.25">
      <c r="B10" s="187" t="s">
        <v>313</v>
      </c>
      <c r="C10" s="187" t="s">
        <v>314</v>
      </c>
      <c r="D10" s="187" t="s">
        <v>315</v>
      </c>
      <c r="E10" s="187" t="s">
        <v>316</v>
      </c>
      <c r="F10" s="187" t="s">
        <v>317</v>
      </c>
      <c r="G10" s="187" t="s">
        <v>318</v>
      </c>
      <c r="H10" s="187"/>
      <c r="I10" s="187"/>
      <c r="J10" s="186"/>
    </row>
    <row r="11" spans="2:10" ht="20.100000000000001" customHeight="1" x14ac:dyDescent="0.25">
      <c r="B11" s="187"/>
      <c r="C11" s="188">
        <v>10</v>
      </c>
      <c r="D11" s="188">
        <v>165</v>
      </c>
      <c r="E11" s="188">
        <v>29</v>
      </c>
      <c r="F11" s="188">
        <v>6</v>
      </c>
      <c r="G11" s="188">
        <v>14</v>
      </c>
      <c r="H11" s="189"/>
      <c r="I11" s="189"/>
    </row>
    <row r="12" spans="2:10" s="169" customFormat="1" ht="20.100000000000001" customHeight="1" x14ac:dyDescent="0.25">
      <c r="B12" s="187" t="s">
        <v>319</v>
      </c>
      <c r="C12" s="187" t="s">
        <v>320</v>
      </c>
      <c r="D12" s="187" t="s">
        <v>321</v>
      </c>
      <c r="E12" s="187" t="s">
        <v>322</v>
      </c>
      <c r="F12" s="187" t="s">
        <v>323</v>
      </c>
      <c r="G12" s="187" t="s">
        <v>324</v>
      </c>
      <c r="H12" s="187"/>
      <c r="I12" s="187"/>
      <c r="J12" s="186"/>
    </row>
    <row r="13" spans="2:10" ht="20.100000000000001" customHeight="1" x14ac:dyDescent="0.25">
      <c r="B13" s="187"/>
      <c r="C13" s="188">
        <v>17</v>
      </c>
      <c r="D13" s="188">
        <v>49</v>
      </c>
      <c r="E13" s="188">
        <v>89</v>
      </c>
      <c r="F13" s="188">
        <v>44</v>
      </c>
      <c r="G13" s="188">
        <v>25</v>
      </c>
      <c r="H13" s="189"/>
      <c r="I13" s="189"/>
    </row>
    <row r="14" spans="2:10" s="169" customFormat="1" ht="24.75" customHeight="1" x14ac:dyDescent="0.25">
      <c r="B14" s="187" t="s">
        <v>325</v>
      </c>
      <c r="C14" s="187" t="s">
        <v>326</v>
      </c>
      <c r="D14" s="187" t="s">
        <v>327</v>
      </c>
      <c r="E14" s="187" t="s">
        <v>328</v>
      </c>
      <c r="F14" s="187" t="s">
        <v>329</v>
      </c>
      <c r="G14" s="187" t="s">
        <v>330</v>
      </c>
      <c r="H14" s="187"/>
      <c r="I14" s="187"/>
      <c r="J14" s="186"/>
    </row>
    <row r="15" spans="2:10" ht="20.100000000000001" customHeight="1" x14ac:dyDescent="0.25">
      <c r="B15" s="187"/>
      <c r="C15" s="188">
        <v>2</v>
      </c>
      <c r="D15" s="188">
        <v>18</v>
      </c>
      <c r="E15" s="188">
        <v>106</v>
      </c>
      <c r="F15" s="188">
        <v>79</v>
      </c>
      <c r="G15" s="188">
        <v>19</v>
      </c>
      <c r="H15" s="189"/>
      <c r="I15" s="189"/>
    </row>
    <row r="16" spans="2:10" s="169" customFormat="1" ht="30" customHeight="1" x14ac:dyDescent="0.25">
      <c r="B16" s="187" t="s">
        <v>331</v>
      </c>
      <c r="C16" s="187" t="s">
        <v>332</v>
      </c>
      <c r="D16" s="187" t="s">
        <v>333</v>
      </c>
      <c r="E16" s="187" t="s">
        <v>334</v>
      </c>
      <c r="F16" s="187" t="s">
        <v>335</v>
      </c>
      <c r="G16" s="187" t="s">
        <v>336</v>
      </c>
      <c r="H16" s="187" t="s">
        <v>337</v>
      </c>
      <c r="I16" s="187" t="s">
        <v>338</v>
      </c>
      <c r="J16" s="186"/>
    </row>
    <row r="17" spans="2:10" ht="20.100000000000001" customHeight="1" x14ac:dyDescent="0.25">
      <c r="B17" s="187"/>
      <c r="C17" s="188">
        <v>42</v>
      </c>
      <c r="D17" s="188">
        <v>26</v>
      </c>
      <c r="E17" s="188">
        <v>46</v>
      </c>
      <c r="F17" s="188">
        <v>74</v>
      </c>
      <c r="G17" s="188">
        <v>1</v>
      </c>
      <c r="H17" s="188">
        <v>2</v>
      </c>
      <c r="I17" s="188">
        <v>33</v>
      </c>
    </row>
    <row r="18" spans="2:10" s="169" customFormat="1" ht="36" customHeight="1" x14ac:dyDescent="0.25">
      <c r="B18" s="187" t="s">
        <v>339</v>
      </c>
      <c r="C18" s="187" t="s">
        <v>217</v>
      </c>
      <c r="D18" s="187" t="s">
        <v>340</v>
      </c>
      <c r="E18" s="187" t="s">
        <v>220</v>
      </c>
      <c r="F18" s="187"/>
      <c r="G18" s="187"/>
      <c r="H18" s="187"/>
      <c r="I18" s="187"/>
      <c r="J18" s="186"/>
    </row>
    <row r="19" spans="2:10" ht="33" customHeight="1" x14ac:dyDescent="0.25">
      <c r="B19" s="187"/>
      <c r="C19" s="188">
        <v>127</v>
      </c>
      <c r="D19" s="188">
        <v>31</v>
      </c>
      <c r="E19" s="188">
        <v>66</v>
      </c>
      <c r="F19" s="189"/>
      <c r="G19" s="189"/>
      <c r="H19" s="189"/>
      <c r="I19" s="189"/>
    </row>
    <row r="20" spans="2:10" s="169" customFormat="1" ht="36" customHeight="1" x14ac:dyDescent="0.25">
      <c r="B20" s="187" t="s">
        <v>341</v>
      </c>
      <c r="C20" s="187" t="s">
        <v>342</v>
      </c>
      <c r="D20" s="187" t="s">
        <v>343</v>
      </c>
      <c r="E20" s="187" t="s">
        <v>344</v>
      </c>
      <c r="F20" s="187" t="s">
        <v>345</v>
      </c>
      <c r="G20" s="187" t="s">
        <v>346</v>
      </c>
      <c r="H20" s="187" t="s">
        <v>347</v>
      </c>
      <c r="I20" s="187"/>
      <c r="J20" s="186"/>
    </row>
    <row r="21" spans="2:10" ht="34.5" customHeight="1" x14ac:dyDescent="0.25">
      <c r="B21" s="187"/>
      <c r="C21" s="188">
        <v>186</v>
      </c>
      <c r="D21" s="188">
        <v>2</v>
      </c>
      <c r="E21" s="188">
        <v>4</v>
      </c>
      <c r="F21" s="188">
        <v>1</v>
      </c>
      <c r="G21" s="188">
        <v>9</v>
      </c>
      <c r="H21" s="188">
        <v>22</v>
      </c>
      <c r="I21" s="189"/>
    </row>
    <row r="22" spans="2:10" ht="31.5" x14ac:dyDescent="0.25">
      <c r="B22" s="187" t="s">
        <v>667</v>
      </c>
      <c r="C22" s="187"/>
      <c r="D22" s="187"/>
      <c r="E22" s="187"/>
      <c r="F22" s="187"/>
      <c r="G22" s="187"/>
      <c r="H22" s="187"/>
      <c r="I22" s="187"/>
    </row>
    <row r="23" spans="2:10" x14ac:dyDescent="0.25">
      <c r="B23" s="187"/>
      <c r="C23" s="188">
        <v>5</v>
      </c>
      <c r="D23" s="187"/>
      <c r="E23" s="187"/>
      <c r="F23" s="187"/>
      <c r="G23" s="187"/>
      <c r="H23" s="187"/>
      <c r="I23" s="187"/>
    </row>
    <row r="24" spans="2:10" x14ac:dyDescent="0.25">
      <c r="B24" s="187" t="s">
        <v>668</v>
      </c>
      <c r="C24" s="187"/>
      <c r="D24" s="187"/>
      <c r="E24" s="187"/>
      <c r="F24" s="187"/>
      <c r="G24" s="187"/>
      <c r="H24" s="187"/>
      <c r="I24" s="187"/>
    </row>
    <row r="25" spans="2:10" x14ac:dyDescent="0.25">
      <c r="B25" s="187"/>
      <c r="C25" s="188">
        <v>0</v>
      </c>
      <c r="D25" s="187"/>
      <c r="E25" s="187"/>
      <c r="F25" s="187"/>
      <c r="G25" s="187"/>
      <c r="H25" s="187"/>
      <c r="I25" s="187"/>
    </row>
    <row r="26" spans="2:10" x14ac:dyDescent="0.25">
      <c r="B26" s="187" t="s">
        <v>669</v>
      </c>
      <c r="C26" s="187"/>
      <c r="D26" s="187"/>
      <c r="E26" s="187"/>
      <c r="F26" s="187"/>
      <c r="G26" s="187"/>
      <c r="H26" s="187"/>
      <c r="I26" s="187"/>
    </row>
    <row r="27" spans="2:10" x14ac:dyDescent="0.25">
      <c r="B27" s="187"/>
      <c r="C27" s="188">
        <v>219</v>
      </c>
      <c r="D27" s="187"/>
      <c r="E27" s="187"/>
      <c r="F27" s="187"/>
      <c r="G27" s="187"/>
      <c r="H27" s="187"/>
      <c r="I27" s="187"/>
    </row>
    <row r="28" spans="2:10" ht="31.5" x14ac:dyDescent="0.25">
      <c r="B28" s="187" t="s">
        <v>670</v>
      </c>
      <c r="C28" s="187"/>
      <c r="D28" s="187"/>
      <c r="E28" s="187"/>
      <c r="F28" s="187"/>
      <c r="G28" s="187"/>
      <c r="H28" s="187"/>
      <c r="I28" s="187"/>
    </row>
    <row r="29" spans="2:10" ht="27.75" customHeight="1" x14ac:dyDescent="0.25">
      <c r="B29" s="187"/>
      <c r="C29" s="188">
        <v>0</v>
      </c>
      <c r="D29" s="187"/>
      <c r="E29" s="187"/>
      <c r="F29" s="187"/>
      <c r="G29" s="187"/>
      <c r="H29" s="187"/>
      <c r="I29" s="187"/>
    </row>
    <row r="30" spans="2:10" ht="46.5" customHeight="1" x14ac:dyDescent="0.25">
      <c r="B30" s="369" t="s">
        <v>671</v>
      </c>
      <c r="C30" s="187"/>
      <c r="D30" s="187"/>
      <c r="E30" s="187"/>
      <c r="F30" s="187"/>
      <c r="G30" s="187"/>
      <c r="H30" s="187"/>
      <c r="I30" s="187"/>
    </row>
    <row r="31" spans="2:10" x14ac:dyDescent="0.25">
      <c r="B31" s="187"/>
      <c r="C31" s="188">
        <v>0</v>
      </c>
      <c r="D31" s="187"/>
      <c r="E31" s="187"/>
      <c r="F31" s="187"/>
      <c r="G31" s="187"/>
      <c r="H31" s="187"/>
      <c r="I31" s="187"/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34"/>
  <sheetViews>
    <sheetView zoomScale="90" zoomScaleNormal="90" workbookViewId="0">
      <selection activeCell="D14" sqref="D14"/>
    </sheetView>
  </sheetViews>
  <sheetFormatPr defaultRowHeight="15" x14ac:dyDescent="0.25"/>
  <cols>
    <col min="1" max="1" width="4.28515625" customWidth="1"/>
    <col min="2" max="2" width="28.7109375" customWidth="1"/>
    <col min="3" max="3" width="13.42578125" customWidth="1"/>
    <col min="4" max="4" width="23.140625" customWidth="1"/>
    <col min="5" max="5" width="13.140625" customWidth="1"/>
    <col min="6" max="6" width="27.42578125" customWidth="1"/>
    <col min="7" max="7" width="12.28515625" customWidth="1"/>
    <col min="8" max="8" width="12.140625" customWidth="1"/>
    <col min="9" max="9" width="11.5703125" customWidth="1"/>
    <col min="10" max="10" width="12.85546875" customWidth="1"/>
    <col min="11" max="11" width="11.7109375" customWidth="1"/>
  </cols>
  <sheetData>
    <row r="2" spans="2:15" ht="23.25" x14ac:dyDescent="0.35"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2:15" ht="20.25" x14ac:dyDescent="0.3">
      <c r="C3" s="325" t="s">
        <v>707</v>
      </c>
      <c r="H3" s="323" t="s">
        <v>626</v>
      </c>
    </row>
    <row r="4" spans="2:15" ht="15.75" thickBot="1" x14ac:dyDescent="0.3">
      <c r="B4" s="160"/>
    </row>
    <row r="5" spans="2:15" ht="39.75" customHeight="1" thickBot="1" x14ac:dyDescent="0.3">
      <c r="B5" s="438" t="s">
        <v>348</v>
      </c>
      <c r="C5" s="440" t="s">
        <v>349</v>
      </c>
      <c r="D5" s="442" t="s">
        <v>350</v>
      </c>
      <c r="E5" s="443"/>
      <c r="F5" s="444" t="s">
        <v>351</v>
      </c>
      <c r="G5" s="445"/>
      <c r="H5" s="444" t="s">
        <v>352</v>
      </c>
      <c r="I5" s="445"/>
      <c r="J5" s="440" t="s">
        <v>353</v>
      </c>
      <c r="K5" s="446" t="s">
        <v>354</v>
      </c>
    </row>
    <row r="6" spans="2:15" ht="47.25" customHeight="1" thickBot="1" x14ac:dyDescent="0.35">
      <c r="B6" s="439"/>
      <c r="C6" s="441"/>
      <c r="D6" s="255" t="s">
        <v>561</v>
      </c>
      <c r="E6" s="162" t="s">
        <v>355</v>
      </c>
      <c r="F6" s="255" t="s">
        <v>561</v>
      </c>
      <c r="G6" s="162" t="s">
        <v>355</v>
      </c>
      <c r="H6" s="161" t="s">
        <v>356</v>
      </c>
      <c r="I6" s="163" t="s">
        <v>351</v>
      </c>
      <c r="J6" s="441"/>
      <c r="K6" s="447"/>
    </row>
    <row r="7" spans="2:15" ht="18.75" customHeight="1" thickBot="1" x14ac:dyDescent="0.3">
      <c r="B7" s="326">
        <v>1</v>
      </c>
      <c r="C7" s="327">
        <v>2</v>
      </c>
      <c r="D7" s="326">
        <v>3</v>
      </c>
      <c r="E7" s="328">
        <v>4</v>
      </c>
      <c r="F7" s="329">
        <v>5</v>
      </c>
      <c r="G7" s="327">
        <v>6</v>
      </c>
      <c r="H7" s="330">
        <v>7</v>
      </c>
      <c r="I7" s="331">
        <v>8</v>
      </c>
      <c r="J7" s="327">
        <v>9</v>
      </c>
      <c r="K7" s="328">
        <v>10</v>
      </c>
    </row>
    <row r="8" spans="2:15" ht="26.25" customHeight="1" x14ac:dyDescent="0.25">
      <c r="B8" s="345" t="s">
        <v>632</v>
      </c>
      <c r="C8" s="164">
        <f t="shared" ref="C8:C21" si="0">SUM(D8:K8)</f>
        <v>695</v>
      </c>
      <c r="D8" s="165">
        <v>76</v>
      </c>
      <c r="E8" s="165">
        <v>0</v>
      </c>
      <c r="F8" s="165">
        <v>128</v>
      </c>
      <c r="G8" s="165">
        <v>0</v>
      </c>
      <c r="H8" s="165">
        <v>0</v>
      </c>
      <c r="I8" s="165">
        <v>0</v>
      </c>
      <c r="J8" s="165">
        <v>352</v>
      </c>
      <c r="K8" s="165">
        <v>139</v>
      </c>
      <c r="N8" s="376"/>
      <c r="O8" s="376"/>
    </row>
    <row r="9" spans="2:15" ht="26.25" customHeight="1" x14ac:dyDescent="0.25">
      <c r="B9" s="346" t="s">
        <v>631</v>
      </c>
      <c r="C9" s="164">
        <f t="shared" si="0"/>
        <v>853</v>
      </c>
      <c r="D9" s="165">
        <v>125</v>
      </c>
      <c r="E9" s="165">
        <v>1</v>
      </c>
      <c r="F9" s="165">
        <v>223</v>
      </c>
      <c r="G9" s="165">
        <v>0</v>
      </c>
      <c r="H9" s="165">
        <v>0</v>
      </c>
      <c r="I9" s="165">
        <v>0</v>
      </c>
      <c r="J9" s="165">
        <v>376</v>
      </c>
      <c r="K9" s="165">
        <v>128</v>
      </c>
      <c r="N9" s="376"/>
      <c r="O9" s="376"/>
    </row>
    <row r="10" spans="2:15" ht="26.25" customHeight="1" x14ac:dyDescent="0.25">
      <c r="B10" s="345" t="s">
        <v>673</v>
      </c>
      <c r="C10" s="164">
        <f t="shared" si="0"/>
        <v>859</v>
      </c>
      <c r="D10" s="165">
        <v>123</v>
      </c>
      <c r="E10" s="165">
        <v>0</v>
      </c>
      <c r="F10" s="165">
        <v>180</v>
      </c>
      <c r="G10" s="165">
        <v>0</v>
      </c>
      <c r="H10" s="165">
        <v>0</v>
      </c>
      <c r="I10" s="165">
        <v>0</v>
      </c>
      <c r="J10" s="165">
        <v>434</v>
      </c>
      <c r="K10" s="165">
        <v>122</v>
      </c>
    </row>
    <row r="11" spans="2:15" ht="26.25" customHeight="1" x14ac:dyDescent="0.25">
      <c r="B11" s="346" t="s">
        <v>727</v>
      </c>
      <c r="C11" s="164">
        <f t="shared" si="0"/>
        <v>131</v>
      </c>
      <c r="D11" s="165">
        <v>18</v>
      </c>
      <c r="E11" s="165">
        <v>0</v>
      </c>
      <c r="F11" s="165">
        <v>3</v>
      </c>
      <c r="G11" s="165">
        <v>0</v>
      </c>
      <c r="H11" s="165">
        <v>0</v>
      </c>
      <c r="I11" s="165">
        <v>0</v>
      </c>
      <c r="J11" s="165">
        <v>102</v>
      </c>
      <c r="K11" s="165">
        <v>8</v>
      </c>
      <c r="N11" s="376"/>
      <c r="O11" s="376"/>
    </row>
    <row r="12" spans="2:15" ht="26.25" customHeight="1" x14ac:dyDescent="0.25">
      <c r="B12" s="345" t="s">
        <v>718</v>
      </c>
      <c r="C12" s="164">
        <f t="shared" si="0"/>
        <v>57</v>
      </c>
      <c r="D12" s="165">
        <v>1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56</v>
      </c>
      <c r="K12" s="165">
        <v>0</v>
      </c>
    </row>
    <row r="13" spans="2:15" ht="26.25" customHeight="1" x14ac:dyDescent="0.25">
      <c r="B13" s="345" t="s">
        <v>719</v>
      </c>
      <c r="C13" s="164">
        <f t="shared" si="0"/>
        <v>103</v>
      </c>
      <c r="D13" s="165">
        <v>0</v>
      </c>
      <c r="E13" s="165">
        <v>0</v>
      </c>
      <c r="F13" s="165">
        <v>2</v>
      </c>
      <c r="G13" s="165">
        <v>0</v>
      </c>
      <c r="H13" s="165">
        <v>0</v>
      </c>
      <c r="I13" s="165">
        <v>0</v>
      </c>
      <c r="J13" s="165">
        <v>92</v>
      </c>
      <c r="K13" s="165">
        <v>9</v>
      </c>
    </row>
    <row r="14" spans="2:15" ht="26.25" customHeight="1" x14ac:dyDescent="0.25">
      <c r="B14" s="345" t="s">
        <v>720</v>
      </c>
      <c r="C14" s="164">
        <f t="shared" si="0"/>
        <v>193</v>
      </c>
      <c r="D14" s="165">
        <v>5</v>
      </c>
      <c r="E14" s="165">
        <v>0</v>
      </c>
      <c r="F14" s="165">
        <v>64</v>
      </c>
      <c r="G14" s="165">
        <v>0</v>
      </c>
      <c r="H14" s="165">
        <v>0</v>
      </c>
      <c r="I14" s="165">
        <v>0</v>
      </c>
      <c r="J14" s="165">
        <v>29</v>
      </c>
      <c r="K14" s="165">
        <v>95</v>
      </c>
    </row>
    <row r="15" spans="2:15" ht="26.25" customHeight="1" x14ac:dyDescent="0.25">
      <c r="B15" s="345" t="s">
        <v>721</v>
      </c>
      <c r="C15" s="164">
        <f t="shared" si="0"/>
        <v>95</v>
      </c>
      <c r="D15" s="165">
        <v>9</v>
      </c>
      <c r="E15" s="165">
        <v>0</v>
      </c>
      <c r="F15" s="165">
        <v>10</v>
      </c>
      <c r="G15" s="165">
        <v>0</v>
      </c>
      <c r="H15" s="165">
        <v>0</v>
      </c>
      <c r="I15" s="165">
        <v>0</v>
      </c>
      <c r="J15" s="165">
        <v>68</v>
      </c>
      <c r="K15" s="165">
        <v>8</v>
      </c>
    </row>
    <row r="16" spans="2:15" ht="26.25" customHeight="1" x14ac:dyDescent="0.25">
      <c r="B16" s="345" t="s">
        <v>722</v>
      </c>
      <c r="C16" s="164">
        <f t="shared" si="0"/>
        <v>63</v>
      </c>
      <c r="D16" s="165">
        <v>2</v>
      </c>
      <c r="E16" s="165">
        <v>0</v>
      </c>
      <c r="F16" s="165">
        <v>11</v>
      </c>
      <c r="G16" s="165">
        <v>0</v>
      </c>
      <c r="H16" s="165">
        <v>0</v>
      </c>
      <c r="I16" s="165">
        <v>0</v>
      </c>
      <c r="J16" s="165">
        <v>37</v>
      </c>
      <c r="K16" s="165">
        <v>13</v>
      </c>
    </row>
    <row r="17" spans="2:15" ht="26.25" customHeight="1" x14ac:dyDescent="0.25">
      <c r="B17" s="345" t="s">
        <v>723</v>
      </c>
      <c r="C17" s="164">
        <f t="shared" si="0"/>
        <v>69</v>
      </c>
      <c r="D17" s="165">
        <v>2</v>
      </c>
      <c r="E17" s="165">
        <v>0</v>
      </c>
      <c r="F17" s="165">
        <v>15</v>
      </c>
      <c r="G17" s="165">
        <v>0</v>
      </c>
      <c r="H17" s="165">
        <v>0</v>
      </c>
      <c r="I17" s="165">
        <v>0</v>
      </c>
      <c r="J17" s="165">
        <v>33</v>
      </c>
      <c r="K17" s="165">
        <v>19</v>
      </c>
      <c r="N17" s="376"/>
      <c r="O17" s="376"/>
    </row>
    <row r="18" spans="2:15" ht="26.25" customHeight="1" x14ac:dyDescent="0.25">
      <c r="B18" s="345" t="s">
        <v>724</v>
      </c>
      <c r="C18" s="164">
        <f t="shared" si="0"/>
        <v>45</v>
      </c>
      <c r="D18" s="165">
        <v>2</v>
      </c>
      <c r="E18" s="165">
        <v>0</v>
      </c>
      <c r="F18" s="165">
        <v>16</v>
      </c>
      <c r="G18" s="165">
        <v>0</v>
      </c>
      <c r="H18" s="165">
        <v>0</v>
      </c>
      <c r="I18" s="165">
        <v>0</v>
      </c>
      <c r="J18" s="165">
        <v>7</v>
      </c>
      <c r="K18" s="165">
        <v>20</v>
      </c>
      <c r="N18" s="376"/>
      <c r="O18" s="376"/>
    </row>
    <row r="19" spans="2:15" ht="26.25" customHeight="1" x14ac:dyDescent="0.25">
      <c r="B19" s="345" t="s">
        <v>674</v>
      </c>
      <c r="C19" s="164">
        <f t="shared" si="0"/>
        <v>496</v>
      </c>
      <c r="D19" s="165">
        <v>60</v>
      </c>
      <c r="E19" s="165">
        <v>1</v>
      </c>
      <c r="F19" s="165">
        <v>95</v>
      </c>
      <c r="G19" s="165">
        <v>0</v>
      </c>
      <c r="H19" s="165">
        <v>0</v>
      </c>
      <c r="I19" s="165">
        <v>0</v>
      </c>
      <c r="J19" s="165">
        <v>245</v>
      </c>
      <c r="K19" s="165">
        <v>95</v>
      </c>
      <c r="N19" s="376"/>
      <c r="O19" s="376"/>
    </row>
    <row r="20" spans="2:15" ht="26.25" customHeight="1" x14ac:dyDescent="0.25">
      <c r="B20" s="345" t="s">
        <v>672</v>
      </c>
      <c r="C20" s="164">
        <f t="shared" si="0"/>
        <v>409</v>
      </c>
      <c r="D20" s="165">
        <v>53</v>
      </c>
      <c r="E20" s="165">
        <v>0</v>
      </c>
      <c r="F20" s="165">
        <v>39</v>
      </c>
      <c r="G20" s="165">
        <v>0</v>
      </c>
      <c r="H20" s="165">
        <v>0</v>
      </c>
      <c r="I20" s="165">
        <v>0</v>
      </c>
      <c r="J20" s="165">
        <v>237</v>
      </c>
      <c r="K20" s="165">
        <v>80</v>
      </c>
      <c r="N20" s="376"/>
      <c r="O20" s="376"/>
    </row>
    <row r="21" spans="2:15" ht="26.25" customHeight="1" x14ac:dyDescent="0.25">
      <c r="B21" s="345" t="s">
        <v>630</v>
      </c>
      <c r="C21" s="164">
        <f t="shared" si="0"/>
        <v>252</v>
      </c>
      <c r="D21" s="165">
        <v>41</v>
      </c>
      <c r="E21" s="165">
        <v>0</v>
      </c>
      <c r="F21" s="165">
        <v>46</v>
      </c>
      <c r="G21" s="165">
        <v>0</v>
      </c>
      <c r="H21" s="165">
        <v>0</v>
      </c>
      <c r="I21" s="165">
        <v>0</v>
      </c>
      <c r="J21" s="165">
        <v>110</v>
      </c>
      <c r="K21" s="165">
        <v>55</v>
      </c>
      <c r="N21" s="376"/>
      <c r="O21" s="376"/>
    </row>
    <row r="22" spans="2:15" ht="17.25" customHeight="1" thickBot="1" x14ac:dyDescent="0.3"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2:15" ht="36" customHeight="1" thickBot="1" x14ac:dyDescent="0.3">
      <c r="B23" s="166" t="s">
        <v>357</v>
      </c>
      <c r="C23" s="167">
        <f t="shared" ref="C23:K23" si="1">SUM(C8:C22)</f>
        <v>4320</v>
      </c>
      <c r="D23" s="167">
        <f t="shared" si="1"/>
        <v>517</v>
      </c>
      <c r="E23" s="167">
        <f t="shared" si="1"/>
        <v>2</v>
      </c>
      <c r="F23" s="167">
        <f>SUM(F8:F22)</f>
        <v>832</v>
      </c>
      <c r="G23" s="167">
        <f t="shared" si="1"/>
        <v>0</v>
      </c>
      <c r="H23" s="167">
        <f t="shared" si="1"/>
        <v>0</v>
      </c>
      <c r="I23" s="167">
        <f t="shared" si="1"/>
        <v>0</v>
      </c>
      <c r="J23" s="167">
        <f t="shared" si="1"/>
        <v>2178</v>
      </c>
      <c r="K23" s="167">
        <f t="shared" si="1"/>
        <v>791</v>
      </c>
    </row>
    <row r="24" spans="2:15" x14ac:dyDescent="0.25">
      <c r="B24" s="160"/>
    </row>
    <row r="27" spans="2:15" x14ac:dyDescent="0.25">
      <c r="C27" s="168"/>
      <c r="D27" s="168"/>
      <c r="E27" s="168"/>
      <c r="F27" s="168"/>
      <c r="G27" s="168"/>
      <c r="H27" s="168"/>
      <c r="I27" s="168"/>
      <c r="J27" s="168"/>
      <c r="K27" s="168"/>
    </row>
    <row r="28" spans="2:15" x14ac:dyDescent="0.25">
      <c r="C28" s="168"/>
      <c r="D28" s="168"/>
      <c r="E28" s="168"/>
      <c r="F28" s="168"/>
      <c r="G28" s="168"/>
      <c r="H28" s="168"/>
      <c r="I28" s="168"/>
      <c r="J28" s="168"/>
      <c r="K28" s="168"/>
    </row>
    <row r="29" spans="2:15" x14ac:dyDescent="0.25">
      <c r="C29" s="168"/>
      <c r="D29" s="168"/>
      <c r="E29" s="168"/>
      <c r="F29" s="168"/>
      <c r="G29" s="168"/>
      <c r="H29" s="168"/>
      <c r="I29" s="168"/>
      <c r="J29" s="168"/>
      <c r="K29" s="168"/>
    </row>
    <row r="30" spans="2:15" x14ac:dyDescent="0.25">
      <c r="C30" s="168"/>
      <c r="D30" s="168"/>
      <c r="E30" s="168"/>
      <c r="F30" s="168"/>
      <c r="G30" s="168"/>
      <c r="H30" s="168"/>
      <c r="I30" s="168"/>
      <c r="J30" s="168"/>
      <c r="K30" s="168"/>
    </row>
    <row r="31" spans="2:15" x14ac:dyDescent="0.25">
      <c r="C31" s="168"/>
      <c r="D31" s="168"/>
      <c r="E31" s="168"/>
      <c r="F31" s="168"/>
      <c r="G31" s="168"/>
      <c r="H31" s="168"/>
      <c r="I31" s="168"/>
      <c r="J31" s="168"/>
      <c r="K31" s="168"/>
    </row>
    <row r="32" spans="2:15" x14ac:dyDescent="0.25">
      <c r="C32" s="168"/>
      <c r="D32" s="168"/>
      <c r="E32" s="168"/>
      <c r="F32" s="168"/>
      <c r="G32" s="168"/>
      <c r="H32" s="168"/>
      <c r="I32" s="168"/>
      <c r="J32" s="168"/>
      <c r="K32" s="168"/>
    </row>
    <row r="33" spans="3:11" x14ac:dyDescent="0.25">
      <c r="C33" s="168"/>
      <c r="D33" s="168"/>
      <c r="E33" s="168"/>
      <c r="F33" s="168"/>
      <c r="G33" s="168"/>
      <c r="H33" s="168"/>
      <c r="I33" s="168"/>
      <c r="J33" s="168"/>
      <c r="K33" s="168"/>
    </row>
    <row r="34" spans="3:11" x14ac:dyDescent="0.25">
      <c r="C34" s="168"/>
      <c r="D34" s="168"/>
      <c r="E34" s="168"/>
      <c r="F34" s="168"/>
      <c r="G34" s="168"/>
      <c r="H34" s="168"/>
      <c r="I34" s="168"/>
      <c r="J34" s="168"/>
      <c r="K34" s="168"/>
    </row>
  </sheetData>
  <mergeCells count="8">
    <mergeCell ref="B2:K2"/>
    <mergeCell ref="B5:B6"/>
    <mergeCell ref="C5:C6"/>
    <mergeCell ref="D5:E5"/>
    <mergeCell ref="F5:G5"/>
    <mergeCell ref="H5:I5"/>
    <mergeCell ref="J5:J6"/>
    <mergeCell ref="K5:K6"/>
  </mergeCells>
  <conditionalFormatting sqref="N8:O9 D8:K21 N11:O11 N17:O21">
    <cfRule type="cellIs" dxfId="2" priority="1" operator="equal">
      <formula>0</formula>
    </cfRule>
  </conditionalFormatting>
  <pageMargins left="0.45" right="0.45" top="0.2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ÇËSHTJE PENALE</vt:lpstr>
      <vt:lpstr>TË DËNUAR </vt:lpstr>
      <vt:lpstr>TË DËNUAR TË MITUR </vt:lpstr>
      <vt:lpstr>ÇËSHTJE PENALE USHTARAKE </vt:lpstr>
      <vt:lpstr>TË DËNUAR USHTARAKE </vt:lpstr>
      <vt:lpstr>ÇËSHTJE CIVILE </vt:lpstr>
      <vt:lpstr>SEANCA PARAPRAKE  </vt:lpstr>
      <vt:lpstr>DHUNA </vt:lpstr>
      <vt:lpstr>NGARKESA E GJYQTARËVE </vt:lpstr>
      <vt:lpstr>VJETARI</vt:lpstr>
      <vt:lpstr>URDHËRA MBROJTJE</vt:lpstr>
      <vt:lpstr>Korr+Krimi Organizuar</vt:lpstr>
    </vt:vector>
  </TitlesOfParts>
  <Company>Ministria e Drejtesise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nikoleta.paluca</dc:creator>
  <cp:lastModifiedBy>Gjykata Elbasan</cp:lastModifiedBy>
  <cp:lastPrinted>2020-01-24T09:03:10Z</cp:lastPrinted>
  <dcterms:created xsi:type="dcterms:W3CDTF">2010-07-07T09:08:21Z</dcterms:created>
  <dcterms:modified xsi:type="dcterms:W3CDTF">2024-03-27T13:43:01Z</dcterms:modified>
</cp:coreProperties>
</file>