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JYKATA\Desktop\Transparenca buxhet prokurime 2023\"/>
    </mc:Choice>
  </mc:AlternateContent>
  <xr:revisionPtr revIDLastSave="0" documentId="13_ncr:1_{5F10E6F2-D0B2-4506-94BC-8B899EEE1CF1}" xr6:coauthVersionLast="47" xr6:coauthVersionMax="47" xr10:uidLastSave="{00000000-0000-0000-0000-000000000000}"/>
  <bookViews>
    <workbookView xWindow="31875" yWindow="1845" windowWidth="21600" windowHeight="11385" xr2:uid="{00000000-000D-0000-FFFF-FFFF00000000}"/>
  </bookViews>
  <sheets>
    <sheet name="RPPP VITI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1" l="1"/>
  <c r="G42" i="1"/>
  <c r="J19" i="1"/>
  <c r="G55" i="1" l="1"/>
  <c r="J15" i="1"/>
  <c r="J18" i="1" s="1"/>
  <c r="I55" i="1"/>
  <c r="F38" i="1"/>
  <c r="H38" i="1"/>
  <c r="H23" i="1"/>
  <c r="H24" i="1" s="1"/>
  <c r="H26" i="1" s="1"/>
  <c r="H27" i="1" s="1"/>
  <c r="H28" i="1" l="1"/>
  <c r="H30" i="1" s="1"/>
  <c r="J37" i="1"/>
  <c r="J38" i="1" s="1"/>
</calcChain>
</file>

<file path=xl/sharedStrings.xml><?xml version="1.0" encoding="utf-8"?>
<sst xmlns="http://schemas.openxmlformats.org/spreadsheetml/2006/main" count="159" uniqueCount="82">
  <si>
    <t>Nr</t>
  </si>
  <si>
    <t>Viti</t>
  </si>
  <si>
    <t>Objekti I prokurimit</t>
  </si>
  <si>
    <t>Kontratë/Marrveshje kuader</t>
  </si>
  <si>
    <t>Tipi I Kontratës(mall/punë/shërbim/Marrëveshjes Kuadër)</t>
  </si>
  <si>
    <t>Fondi I përllogaritur</t>
  </si>
  <si>
    <t>CPV Kod</t>
  </si>
  <si>
    <t>Paisje te tjera</t>
  </si>
  <si>
    <t>Shtypshkrime</t>
  </si>
  <si>
    <t>Kancelari</t>
  </si>
  <si>
    <t>Uniforma, veshje</t>
  </si>
  <si>
    <t>Materiale per pastrim, dezinfektim, ngrohje, ndricim</t>
  </si>
  <si>
    <t xml:space="preserve">Karburant dhe vaj  </t>
  </si>
  <si>
    <t>a</t>
  </si>
  <si>
    <t xml:space="preserve">Karburant per automjete            </t>
  </si>
  <si>
    <t>b</t>
  </si>
  <si>
    <t>Vaj</t>
  </si>
  <si>
    <t>Pjese kembimi, goma dhe bateri</t>
  </si>
  <si>
    <t>Pjese kembimi</t>
  </si>
  <si>
    <t xml:space="preserve">Goma makine                              </t>
  </si>
  <si>
    <t>Siguracione te mjeteve te transportit</t>
  </si>
  <si>
    <t>Mirembajtje mjete transporti</t>
  </si>
  <si>
    <t>Mirembajtje godine</t>
  </si>
  <si>
    <t>Instalim dhe sherbim interneti (lidhje pa kabell), Faqe Web</t>
  </si>
  <si>
    <t>Mirembajtje programi (software)</t>
  </si>
  <si>
    <t xml:space="preserve">Mirembajtje programi CCMIS dhe ruajtjes se te dhenave </t>
  </si>
  <si>
    <t>Faqe Web</t>
  </si>
  <si>
    <t xml:space="preserve">Mirembajtje paisje elektrike, teknike </t>
  </si>
  <si>
    <t>Shpenzime per pritje - percjellje</t>
  </si>
  <si>
    <t xml:space="preserve">Furnizime materiale te tjera zyre </t>
  </si>
  <si>
    <t>Totali   A</t>
  </si>
  <si>
    <t>B</t>
  </si>
  <si>
    <t>Udhetim e dieta</t>
  </si>
  <si>
    <t>Elektricitet</t>
  </si>
  <si>
    <t>Uje</t>
  </si>
  <si>
    <t>Sherbime telefonike</t>
  </si>
  <si>
    <t>Posta dhe sherbimi korrier</t>
  </si>
  <si>
    <t>Avokate, eksperte, perkthyes  , kuotizacion etj</t>
  </si>
  <si>
    <t xml:space="preserve">Shpenzime per ekzekutimin e vendimeve gjyqesore </t>
  </si>
  <si>
    <t>Shpenzime per tatim - taksa te paguara nga institucioni</t>
  </si>
  <si>
    <t>Totali   B</t>
  </si>
  <si>
    <t>TOTALI A+B</t>
  </si>
  <si>
    <t>Rikonstruksion</t>
  </si>
  <si>
    <t>I ri/ I modifikuar</t>
  </si>
  <si>
    <t>Burimi I financimit |Vlera per secilin</t>
  </si>
  <si>
    <t>Buxheti I shtetit</t>
  </si>
  <si>
    <t xml:space="preserve">Te ardhura </t>
  </si>
  <si>
    <t>Lloji I procedurës së prokurimit / Minikontratë në kuadër të marrëveshjes/ Amendament kontrate për nevojat e fillim vitit</t>
  </si>
  <si>
    <t>Koha e planifikuar për shpalljen e procedurës (muaji)</t>
  </si>
  <si>
    <t>Organi që zhvillon procedurën e prokurimit në rastin e procedurave të përqenduara</t>
  </si>
  <si>
    <t xml:space="preserve">Hostim i faqes </t>
  </si>
  <si>
    <t xml:space="preserve">Tonera </t>
  </si>
  <si>
    <t xml:space="preserve">Abonime , Libra e Publikime </t>
  </si>
  <si>
    <t>Shpenzime te tjera transporti</t>
  </si>
  <si>
    <t>Mirembajtje paisje elektronike</t>
  </si>
  <si>
    <t>Leter</t>
  </si>
  <si>
    <t>Mallra</t>
  </si>
  <si>
    <t>Procedure prokurimi</t>
  </si>
  <si>
    <t>Blerje nen vleren 100.000 mije leke</t>
  </si>
  <si>
    <t>Blerje nen vleren 100 mije leke</t>
  </si>
  <si>
    <t>Kontrate</t>
  </si>
  <si>
    <t>I ri</t>
  </si>
  <si>
    <t>Sherbime</t>
  </si>
  <si>
    <t xml:space="preserve">Sherbime </t>
  </si>
  <si>
    <t>sherbime</t>
  </si>
  <si>
    <t>kontrate</t>
  </si>
  <si>
    <t>GJYKATA RRETHIT GJIROKASTËR</t>
  </si>
  <si>
    <t>mallra</t>
  </si>
  <si>
    <t>mirembajtje pajisje zyre</t>
  </si>
  <si>
    <t>Blerje me vlere nen 100 mije leke</t>
  </si>
  <si>
    <t>Dhjetor 2023</t>
  </si>
  <si>
    <t>MIRATOI</t>
  </si>
  <si>
    <t xml:space="preserve">KANCELARE </t>
  </si>
  <si>
    <t>DONALDA KALEMI</t>
  </si>
  <si>
    <t>K/D/BUXHETIT</t>
  </si>
  <si>
    <t>VERA BEBRI</t>
  </si>
  <si>
    <t>Regjistri I parashikimeve të procedurave të prokurimit publik për vitin 2023</t>
  </si>
  <si>
    <t>Paisje elektronike</t>
  </si>
  <si>
    <t>Detyrime te prapambetura viti 2022</t>
  </si>
  <si>
    <t>SUELA DASHI</t>
  </si>
  <si>
    <t>ZV/KRYETARE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</si>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</sst>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2" fillId="0" borderId="15" xfId="0" applyFont="1" applyBorder="1"/>
    <xf numFmtId="0" fontId="3" fillId="0" borderId="12" xfId="0" applyFont="1" applyBorder="1"/>
    <xf numFmtId="0" fontId="3" fillId="0" borderId="16" xfId="0" applyFont="1" applyBorder="1"/>
    <xf numFmtId="0" fontId="2" fillId="0" borderId="9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right" vertical="center"/>
    </xf>
    <xf numFmtId="0" fontId="3" fillId="0" borderId="12" xfId="0" applyFont="1" applyBorder="1" applyAlignment="1">
      <alignment horizontal="left"/>
    </xf>
    <xf numFmtId="0" fontId="2" fillId="2" borderId="10" xfId="0" applyFont="1" applyFill="1" applyBorder="1"/>
    <xf numFmtId="0" fontId="2" fillId="0" borderId="13" xfId="0" applyFont="1" applyBorder="1"/>
    <xf numFmtId="0" fontId="4" fillId="0" borderId="12" xfId="0" applyFont="1" applyBorder="1"/>
    <xf numFmtId="0" fontId="5" fillId="2" borderId="21" xfId="0" applyFont="1" applyFill="1" applyBorder="1"/>
    <xf numFmtId="0" fontId="8" fillId="0" borderId="0" xfId="0" applyFont="1"/>
    <xf numFmtId="0" fontId="3" fillId="3" borderId="16" xfId="0" applyFont="1" applyFill="1" applyBorder="1"/>
    <xf numFmtId="0" fontId="6" fillId="0" borderId="0" xfId="0" applyFont="1"/>
    <xf numFmtId="0" fontId="0" fillId="0" borderId="22" xfId="0" applyBorder="1" applyAlignment="1">
      <alignment horizontal="center" vertical="center" wrapText="1"/>
    </xf>
    <xf numFmtId="0" fontId="0" fillId="0" borderId="22" xfId="0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2" xfId="0" applyFont="1" applyBorder="1"/>
    <xf numFmtId="0" fontId="5" fillId="2" borderId="22" xfId="0" applyFont="1" applyFill="1" applyBorder="1"/>
    <xf numFmtId="49" fontId="0" fillId="0" borderId="0" xfId="0" applyNumberFormat="1"/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/>
    <xf numFmtId="0" fontId="6" fillId="0" borderId="15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4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7" xfId="0" applyFont="1" applyBorder="1" applyAlignment="1">
      <alignment wrapText="1"/>
    </xf>
    <xf numFmtId="0" fontId="6" fillId="0" borderId="8" xfId="0" applyFont="1" applyBorder="1"/>
    <xf numFmtId="0" fontId="6" fillId="0" borderId="7" xfId="0" applyFont="1" applyBorder="1"/>
    <xf numFmtId="0" fontId="6" fillId="0" borderId="1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7" fillId="0" borderId="9" xfId="0" applyFont="1" applyBorder="1"/>
    <xf numFmtId="0" fontId="6" fillId="0" borderId="1" xfId="0" applyFont="1" applyBorder="1"/>
    <xf numFmtId="0" fontId="6" fillId="0" borderId="9" xfId="0" applyFont="1" applyBorder="1"/>
    <xf numFmtId="0" fontId="6" fillId="0" borderId="13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8" xfId="0" applyFont="1" applyBorder="1" applyAlignment="1">
      <alignment wrapText="1"/>
    </xf>
    <xf numFmtId="0" fontId="7" fillId="0" borderId="5" xfId="0" applyFont="1" applyBorder="1"/>
    <xf numFmtId="0" fontId="6" fillId="0" borderId="3" xfId="0" applyFont="1" applyBorder="1"/>
    <xf numFmtId="0" fontId="6" fillId="0" borderId="5" xfId="0" applyFont="1" applyBorder="1"/>
    <xf numFmtId="49" fontId="6" fillId="0" borderId="19" xfId="0" applyNumberFormat="1" applyFont="1" applyBorder="1"/>
    <xf numFmtId="0" fontId="6" fillId="0" borderId="19" xfId="0" applyFont="1" applyBorder="1"/>
    <xf numFmtId="0" fontId="6" fillId="0" borderId="6" xfId="0" applyFont="1" applyBorder="1"/>
    <xf numFmtId="0" fontId="6" fillId="0" borderId="14" xfId="0" applyFont="1" applyBorder="1"/>
    <xf numFmtId="0" fontId="6" fillId="2" borderId="7" xfId="0" applyFont="1" applyFill="1" applyBorder="1"/>
    <xf numFmtId="0" fontId="6" fillId="2" borderId="8" xfId="0" applyFont="1" applyFill="1" applyBorder="1"/>
    <xf numFmtId="0" fontId="6" fillId="2" borderId="11" xfId="0" applyFont="1" applyFill="1" applyBorder="1"/>
    <xf numFmtId="0" fontId="6" fillId="0" borderId="18" xfId="0" applyFont="1" applyBorder="1"/>
    <xf numFmtId="0" fontId="6" fillId="3" borderId="6" xfId="0" applyFont="1" applyFill="1" applyBorder="1"/>
    <xf numFmtId="0" fontId="6" fillId="0" borderId="20" xfId="0" applyFont="1" applyBorder="1"/>
    <xf numFmtId="0" fontId="6" fillId="0" borderId="17" xfId="0" applyFont="1" applyBorder="1"/>
    <xf numFmtId="1" fontId="6" fillId="2" borderId="7" xfId="0" applyNumberFormat="1" applyFont="1" applyFill="1" applyBorder="1"/>
    <xf numFmtId="0" fontId="7" fillId="0" borderId="0" xfId="0" applyFont="1"/>
    <xf numFmtId="0" fontId="10" fillId="0" borderId="0" xfId="0" applyFont="1"/>
    <xf numFmtId="0" fontId="11" fillId="0" borderId="0" xfId="0" applyFont="1"/>
    <xf numFmtId="1" fontId="0" fillId="0" borderId="0" xfId="0" applyNumberFormat="1"/>
    <xf numFmtId="49" fontId="6" fillId="0" borderId="3" xfId="0" applyNumberFormat="1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49" fontId="6" fillId="0" borderId="7" xfId="0" applyNumberFormat="1" applyFont="1" applyBorder="1" applyAlignment="1">
      <alignment horizontal="righ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3">
    <cellStyle name="Currency 2" xfId="2" xr:uid="{00000000-0005-0000-0000-000000000000}"/>
    <cellStyle name="Normal" xfId="0" builtinId="0"/>
    <cellStyle name="Normal 5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1"/>
  <sheetViews>
    <sheetView tabSelected="1" zoomScale="62" zoomScaleNormal="62" workbookViewId="0">
      <selection activeCell="D48" sqref="D48"/>
    </sheetView>
  </sheetViews>
  <sheetFormatPr defaultRowHeight="15" x14ac:dyDescent="0.25"/>
  <cols>
    <col min="1" max="1" width="5.5703125" bestFit="1" customWidth="1"/>
    <col min="2" max="2" width="7.5703125" customWidth="1"/>
    <col min="3" max="3" width="8" customWidth="1"/>
    <col min="4" max="4" width="62.140625" customWidth="1"/>
    <col min="5" max="5" width="20.42578125" customWidth="1"/>
    <col min="6" max="6" width="15.5703125" customWidth="1"/>
    <col min="7" max="7" width="15.85546875" customWidth="1"/>
    <col min="8" max="8" width="21.85546875" customWidth="1"/>
    <col min="9" max="9" width="22.5703125" customWidth="1"/>
    <col min="10" max="10" width="32.5703125" customWidth="1"/>
    <col min="12" max="12" width="21.28515625" customWidth="1"/>
    <col min="13" max="13" width="20.85546875" customWidth="1"/>
    <col min="25" max="25" width="14.42578125" bestFit="1" customWidth="1"/>
  </cols>
  <sheetData>
    <row r="1" spans="1:13" ht="15.75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3" ht="23.25" x14ac:dyDescent="0.35">
      <c r="A2" s="17"/>
      <c r="B2" s="17"/>
      <c r="C2" s="17"/>
      <c r="D2" s="72" t="s">
        <v>76</v>
      </c>
      <c r="E2" s="72"/>
      <c r="F2" s="72"/>
      <c r="G2" s="72"/>
      <c r="H2" s="72"/>
      <c r="I2" s="17"/>
      <c r="J2" s="17"/>
      <c r="K2" s="17"/>
      <c r="L2" s="17"/>
    </row>
    <row r="3" spans="1:13" ht="15.7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3" ht="15.75" x14ac:dyDescent="0.25">
      <c r="A4" s="17"/>
      <c r="B4" s="17"/>
      <c r="C4" s="17"/>
      <c r="D4" s="73" t="s">
        <v>66</v>
      </c>
      <c r="E4" s="73"/>
      <c r="F4" s="73"/>
      <c r="G4" s="73"/>
      <c r="H4" s="73"/>
      <c r="I4" s="17"/>
      <c r="J4" s="17"/>
      <c r="K4" s="17"/>
      <c r="L4" s="17"/>
    </row>
    <row r="5" spans="1:13" ht="15.75" x14ac:dyDescent="0.25">
      <c r="A5" s="17"/>
      <c r="B5" s="17"/>
      <c r="C5" s="17"/>
      <c r="D5" s="74"/>
      <c r="E5" s="74"/>
      <c r="F5" s="74"/>
      <c r="G5" s="74"/>
      <c r="H5" s="74"/>
      <c r="I5" s="17"/>
      <c r="J5" s="17"/>
      <c r="K5" s="17"/>
      <c r="L5" s="17"/>
    </row>
    <row r="6" spans="1:13" ht="15.75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3" ht="16.5" thickBot="1" x14ac:dyDescent="0.3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3" ht="108" customHeight="1" thickBot="1" x14ac:dyDescent="0.3">
      <c r="A8" s="24" t="s">
        <v>0</v>
      </c>
      <c r="B8" s="25" t="s">
        <v>1</v>
      </c>
      <c r="C8" s="26" t="s">
        <v>43</v>
      </c>
      <c r="D8" s="27" t="s">
        <v>2</v>
      </c>
      <c r="E8" s="28" t="s">
        <v>3</v>
      </c>
      <c r="F8" s="26" t="s">
        <v>4</v>
      </c>
      <c r="G8" s="28" t="s">
        <v>5</v>
      </c>
      <c r="H8" s="75" t="s">
        <v>44</v>
      </c>
      <c r="I8" s="76"/>
      <c r="J8" s="26" t="s">
        <v>47</v>
      </c>
      <c r="K8" s="28" t="s">
        <v>6</v>
      </c>
      <c r="L8" s="29" t="s">
        <v>48</v>
      </c>
      <c r="M8" s="18" t="s">
        <v>49</v>
      </c>
    </row>
    <row r="9" spans="1:13" ht="41.25" customHeight="1" thickBot="1" x14ac:dyDescent="0.3">
      <c r="A9" s="30"/>
      <c r="B9" s="17">
        <v>2023</v>
      </c>
      <c r="C9" s="30" t="s">
        <v>61</v>
      </c>
      <c r="D9" s="31"/>
      <c r="E9" s="32"/>
      <c r="F9" s="33"/>
      <c r="G9" s="32"/>
      <c r="H9" s="34" t="s">
        <v>45</v>
      </c>
      <c r="I9" s="35">
        <v>5583</v>
      </c>
      <c r="J9" s="33"/>
      <c r="K9" s="32"/>
      <c r="L9" s="36"/>
      <c r="M9" s="19"/>
    </row>
    <row r="10" spans="1:13" ht="36" customHeight="1" thickBot="1" x14ac:dyDescent="0.3">
      <c r="A10" s="37"/>
      <c r="B10" s="38">
        <v>2023</v>
      </c>
      <c r="C10" s="37" t="s">
        <v>61</v>
      </c>
      <c r="D10" s="39"/>
      <c r="E10" s="40"/>
      <c r="F10" s="41"/>
      <c r="G10" s="40"/>
      <c r="H10" s="26" t="s">
        <v>46</v>
      </c>
      <c r="I10" s="28">
        <v>333</v>
      </c>
      <c r="J10" s="41"/>
      <c r="K10" s="40"/>
      <c r="L10" s="42"/>
      <c r="M10" s="19"/>
    </row>
    <row r="11" spans="1:13" ht="30.75" customHeight="1" x14ac:dyDescent="0.25">
      <c r="A11" s="43">
        <v>1</v>
      </c>
      <c r="B11" s="44"/>
      <c r="C11" s="45"/>
      <c r="D11" s="46" t="s">
        <v>42</v>
      </c>
      <c r="E11" s="47"/>
      <c r="F11" s="48"/>
      <c r="G11" s="47"/>
      <c r="H11" s="48"/>
      <c r="I11" s="47"/>
      <c r="J11" s="48"/>
      <c r="K11" s="47"/>
      <c r="L11" s="49"/>
      <c r="M11" s="20"/>
    </row>
    <row r="12" spans="1:13" ht="15.75" x14ac:dyDescent="0.25">
      <c r="A12" s="50">
        <v>2</v>
      </c>
      <c r="B12" s="51"/>
      <c r="C12" s="52"/>
      <c r="D12" s="10" t="s">
        <v>77</v>
      </c>
      <c r="E12" s="51"/>
      <c r="F12" s="52"/>
      <c r="G12" s="51"/>
      <c r="H12" s="52"/>
      <c r="I12" s="51"/>
      <c r="J12" s="52"/>
      <c r="K12" s="51"/>
      <c r="L12" s="53"/>
      <c r="M12" s="21"/>
    </row>
    <row r="13" spans="1:13" ht="15.75" x14ac:dyDescent="0.25">
      <c r="A13" s="50">
        <v>3</v>
      </c>
      <c r="B13" s="51"/>
      <c r="C13" s="52"/>
      <c r="D13" s="10"/>
      <c r="E13" s="51"/>
      <c r="F13" s="52"/>
      <c r="G13" s="51"/>
      <c r="H13" s="52"/>
      <c r="I13" s="51"/>
      <c r="J13" s="52"/>
      <c r="K13" s="51"/>
      <c r="L13" s="54"/>
      <c r="M13" s="21"/>
    </row>
    <row r="14" spans="1:13" ht="15.75" x14ac:dyDescent="0.25">
      <c r="A14" s="50">
        <v>4</v>
      </c>
      <c r="B14" s="51"/>
      <c r="C14" s="52"/>
      <c r="D14" s="10" t="s">
        <v>7</v>
      </c>
      <c r="E14" s="51"/>
      <c r="F14" s="52"/>
      <c r="G14" s="51"/>
      <c r="H14" s="52"/>
      <c r="I14" s="51"/>
      <c r="J14" s="52"/>
      <c r="K14" s="51"/>
      <c r="L14" s="54"/>
      <c r="M14" s="21"/>
    </row>
    <row r="15" spans="1:13" ht="15.75" x14ac:dyDescent="0.25">
      <c r="A15" s="50">
        <v>5</v>
      </c>
      <c r="B15" s="51"/>
      <c r="C15" s="52"/>
      <c r="D15" s="6" t="s">
        <v>8</v>
      </c>
      <c r="E15" s="51" t="s">
        <v>60</v>
      </c>
      <c r="F15" s="52" t="s">
        <v>56</v>
      </c>
      <c r="G15" s="51">
        <v>100</v>
      </c>
      <c r="H15" s="52" t="s">
        <v>45</v>
      </c>
      <c r="I15" s="51"/>
      <c r="J15" s="52" t="str">
        <f>J24</f>
        <v>Blerje nen vleren 100 mije leke</v>
      </c>
      <c r="K15" s="51"/>
      <c r="L15" s="53" t="s">
        <v>70</v>
      </c>
      <c r="M15" s="21"/>
    </row>
    <row r="16" spans="1:13" ht="15.75" x14ac:dyDescent="0.25">
      <c r="A16" s="50">
        <v>6</v>
      </c>
      <c r="B16" s="51"/>
      <c r="C16" s="52"/>
      <c r="D16" s="6" t="s">
        <v>9</v>
      </c>
      <c r="E16" s="51" t="s">
        <v>60</v>
      </c>
      <c r="F16" s="52" t="s">
        <v>56</v>
      </c>
      <c r="G16" s="51">
        <v>100</v>
      </c>
      <c r="H16" s="52" t="s">
        <v>45</v>
      </c>
      <c r="I16" s="51"/>
      <c r="J16" s="52" t="s">
        <v>69</v>
      </c>
      <c r="K16" s="51"/>
      <c r="L16" s="53" t="s">
        <v>70</v>
      </c>
      <c r="M16" s="21"/>
    </row>
    <row r="17" spans="1:13" ht="15.75" x14ac:dyDescent="0.25">
      <c r="A17" s="50">
        <v>7</v>
      </c>
      <c r="B17" s="51"/>
      <c r="C17" s="52"/>
      <c r="D17" s="6" t="s">
        <v>51</v>
      </c>
      <c r="E17" s="51" t="s">
        <v>60</v>
      </c>
      <c r="F17" s="52" t="s">
        <v>56</v>
      </c>
      <c r="G17" s="51">
        <v>583</v>
      </c>
      <c r="H17" s="52" t="s">
        <v>45</v>
      </c>
      <c r="I17" s="51"/>
      <c r="J17" s="52" t="s">
        <v>57</v>
      </c>
      <c r="K17" s="51"/>
      <c r="L17" s="53" t="s">
        <v>70</v>
      </c>
      <c r="M17" s="21"/>
    </row>
    <row r="18" spans="1:13" ht="15.75" x14ac:dyDescent="0.25">
      <c r="A18" s="50">
        <v>8</v>
      </c>
      <c r="B18" s="51"/>
      <c r="C18" s="52"/>
      <c r="D18" s="6" t="s">
        <v>55</v>
      </c>
      <c r="E18" s="51" t="s">
        <v>60</v>
      </c>
      <c r="F18" s="52" t="s">
        <v>56</v>
      </c>
      <c r="G18" s="51">
        <v>100</v>
      </c>
      <c r="H18" s="52" t="s">
        <v>45</v>
      </c>
      <c r="I18" s="51"/>
      <c r="J18" s="52" t="str">
        <f>J15</f>
        <v>Blerje nen vleren 100 mije leke</v>
      </c>
      <c r="K18" s="51"/>
      <c r="L18" s="53" t="s">
        <v>70</v>
      </c>
      <c r="M18" s="21"/>
    </row>
    <row r="19" spans="1:13" ht="15.75" x14ac:dyDescent="0.25">
      <c r="A19" s="50">
        <v>9</v>
      </c>
      <c r="B19" s="51"/>
      <c r="C19" s="52"/>
      <c r="D19" s="6" t="s">
        <v>10</v>
      </c>
      <c r="E19" s="51" t="s">
        <v>60</v>
      </c>
      <c r="F19" s="52" t="s">
        <v>56</v>
      </c>
      <c r="G19" s="51">
        <v>10</v>
      </c>
      <c r="H19" s="52" t="s">
        <v>45</v>
      </c>
      <c r="I19" s="51"/>
      <c r="J19" s="52" t="str">
        <f>J16</f>
        <v>Blerje me vlere nen 100 mije leke</v>
      </c>
      <c r="K19" s="51"/>
      <c r="L19" s="53" t="s">
        <v>70</v>
      </c>
      <c r="M19" s="21"/>
    </row>
    <row r="20" spans="1:13" ht="15.75" x14ac:dyDescent="0.25">
      <c r="A20" s="50">
        <v>10</v>
      </c>
      <c r="B20" s="51"/>
      <c r="C20" s="52"/>
      <c r="D20" s="6" t="s">
        <v>52</v>
      </c>
      <c r="E20" s="51" t="s">
        <v>60</v>
      </c>
      <c r="F20" s="52" t="s">
        <v>64</v>
      </c>
      <c r="G20" s="69" t="s">
        <v>81</v>
      </c>
      <c r="H20" s="52" t="s">
        <v>45</v>
      </c>
      <c r="I20" s="51"/>
      <c r="J20" s="52" t="s">
        <v>58</v>
      </c>
      <c r="K20" s="51"/>
      <c r="L20" s="53" t="s">
        <v>70</v>
      </c>
      <c r="M20" s="21"/>
    </row>
    <row r="21" spans="1:13" ht="15.75" x14ac:dyDescent="0.25">
      <c r="A21" s="50">
        <v>11</v>
      </c>
      <c r="B21" s="51"/>
      <c r="C21" s="52"/>
      <c r="D21" s="6" t="s">
        <v>11</v>
      </c>
      <c r="E21" s="51" t="s">
        <v>60</v>
      </c>
      <c r="F21" s="52" t="s">
        <v>56</v>
      </c>
      <c r="G21" s="51">
        <v>183</v>
      </c>
      <c r="H21" s="52" t="s">
        <v>45</v>
      </c>
      <c r="I21" s="51"/>
      <c r="J21" s="52" t="s">
        <v>57</v>
      </c>
      <c r="K21" s="51"/>
      <c r="L21" s="53" t="s">
        <v>70</v>
      </c>
      <c r="M21" s="21"/>
    </row>
    <row r="22" spans="1:13" ht="15.75" x14ac:dyDescent="0.25">
      <c r="A22" s="50">
        <v>12</v>
      </c>
      <c r="B22" s="51"/>
      <c r="C22" s="52"/>
      <c r="D22" s="6" t="s">
        <v>12</v>
      </c>
      <c r="E22" s="51" t="s">
        <v>60</v>
      </c>
      <c r="F22" s="52"/>
      <c r="G22" s="51"/>
      <c r="H22" s="52"/>
      <c r="I22" s="51"/>
      <c r="J22" s="52"/>
      <c r="K22" s="51"/>
      <c r="L22" s="53"/>
      <c r="M22" s="21"/>
    </row>
    <row r="23" spans="1:13" ht="15.75" x14ac:dyDescent="0.25">
      <c r="A23" s="1" t="s">
        <v>13</v>
      </c>
      <c r="B23" s="51"/>
      <c r="C23" s="52"/>
      <c r="D23" s="13" t="s">
        <v>14</v>
      </c>
      <c r="E23" s="51" t="s">
        <v>60</v>
      </c>
      <c r="F23" s="52" t="s">
        <v>56</v>
      </c>
      <c r="G23" s="51">
        <v>416</v>
      </c>
      <c r="H23" s="52" t="str">
        <f>H21</f>
        <v>Buxheti I shtetit</v>
      </c>
      <c r="I23" s="51"/>
      <c r="J23" s="52" t="s">
        <v>57</v>
      </c>
      <c r="K23" s="51"/>
      <c r="L23" s="53" t="s">
        <v>70</v>
      </c>
      <c r="M23" s="21"/>
    </row>
    <row r="24" spans="1:13" ht="15.75" x14ac:dyDescent="0.25">
      <c r="A24" s="1" t="s">
        <v>15</v>
      </c>
      <c r="B24" s="51"/>
      <c r="C24" s="52"/>
      <c r="D24" s="13" t="s">
        <v>16</v>
      </c>
      <c r="E24" s="51" t="s">
        <v>60</v>
      </c>
      <c r="F24" s="52" t="s">
        <v>56</v>
      </c>
      <c r="G24" s="51">
        <v>25</v>
      </c>
      <c r="H24" s="52" t="str">
        <f>H23</f>
        <v>Buxheti I shtetit</v>
      </c>
      <c r="I24" s="51"/>
      <c r="J24" s="52" t="s">
        <v>59</v>
      </c>
      <c r="K24" s="51"/>
      <c r="L24" s="53" t="s">
        <v>70</v>
      </c>
      <c r="M24" s="21"/>
    </row>
    <row r="25" spans="1:13" ht="15.75" x14ac:dyDescent="0.25">
      <c r="A25" s="2">
        <v>13</v>
      </c>
      <c r="B25" s="51"/>
      <c r="C25" s="52"/>
      <c r="D25" s="6" t="s">
        <v>17</v>
      </c>
      <c r="E25" s="51" t="s">
        <v>60</v>
      </c>
      <c r="F25" s="52"/>
      <c r="G25" s="51"/>
      <c r="H25" s="52"/>
      <c r="I25" s="51"/>
      <c r="J25" s="52"/>
      <c r="K25" s="51"/>
      <c r="L25" s="53"/>
      <c r="M25" s="21"/>
    </row>
    <row r="26" spans="1:13" ht="15.75" x14ac:dyDescent="0.25">
      <c r="A26" s="1" t="s">
        <v>13</v>
      </c>
      <c r="B26" s="51"/>
      <c r="C26" s="52"/>
      <c r="D26" s="13" t="s">
        <v>18</v>
      </c>
      <c r="E26" s="51" t="s">
        <v>60</v>
      </c>
      <c r="F26" s="52" t="s">
        <v>56</v>
      </c>
      <c r="G26" s="51">
        <v>100</v>
      </c>
      <c r="H26" s="52" t="str">
        <f>H24</f>
        <v>Buxheti I shtetit</v>
      </c>
      <c r="I26" s="51"/>
      <c r="J26" s="52" t="s">
        <v>59</v>
      </c>
      <c r="K26" s="51"/>
      <c r="L26" s="53" t="s">
        <v>70</v>
      </c>
      <c r="M26" s="21"/>
    </row>
    <row r="27" spans="1:13" ht="15.75" x14ac:dyDescent="0.25">
      <c r="A27" s="1" t="s">
        <v>15</v>
      </c>
      <c r="B27" s="51"/>
      <c r="C27" s="52"/>
      <c r="D27" s="13" t="s">
        <v>19</v>
      </c>
      <c r="E27" s="51" t="s">
        <v>60</v>
      </c>
      <c r="F27" s="52" t="s">
        <v>56</v>
      </c>
      <c r="G27" s="70">
        <v>42</v>
      </c>
      <c r="H27" s="52" t="str">
        <f>H26</f>
        <v>Buxheti I shtetit</v>
      </c>
      <c r="I27" s="51"/>
      <c r="J27" s="52" t="s">
        <v>59</v>
      </c>
      <c r="K27" s="51"/>
      <c r="L27" s="53" t="s">
        <v>70</v>
      </c>
      <c r="M27" s="21"/>
    </row>
    <row r="28" spans="1:13" ht="15.75" x14ac:dyDescent="0.25">
      <c r="A28" s="2">
        <v>14</v>
      </c>
      <c r="B28" s="51"/>
      <c r="C28" s="52"/>
      <c r="D28" s="6" t="s">
        <v>20</v>
      </c>
      <c r="E28" s="51" t="s">
        <v>60</v>
      </c>
      <c r="F28" s="52" t="s">
        <v>62</v>
      </c>
      <c r="G28" s="51">
        <v>67</v>
      </c>
      <c r="H28" s="52" t="str">
        <f t="shared" ref="H28:H30" si="0">H26</f>
        <v>Buxheti I shtetit</v>
      </c>
      <c r="I28" s="51"/>
      <c r="J28" s="52" t="s">
        <v>59</v>
      </c>
      <c r="K28" s="51"/>
      <c r="L28" s="53" t="s">
        <v>70</v>
      </c>
      <c r="M28" s="21"/>
    </row>
    <row r="29" spans="1:13" ht="15.75" x14ac:dyDescent="0.25">
      <c r="A29" s="2">
        <v>15</v>
      </c>
      <c r="B29" s="51"/>
      <c r="C29" s="52"/>
      <c r="D29" s="6" t="s">
        <v>21</v>
      </c>
      <c r="E29" s="51" t="s">
        <v>60</v>
      </c>
      <c r="F29" s="52" t="s">
        <v>62</v>
      </c>
      <c r="G29" s="51">
        <v>100</v>
      </c>
      <c r="H29" s="52" t="s">
        <v>45</v>
      </c>
      <c r="I29" s="51"/>
      <c r="J29" s="52" t="s">
        <v>59</v>
      </c>
      <c r="K29" s="51"/>
      <c r="L29" s="53" t="s">
        <v>70</v>
      </c>
      <c r="M29" s="21"/>
    </row>
    <row r="30" spans="1:13" ht="15.75" x14ac:dyDescent="0.25">
      <c r="A30" s="2">
        <v>16</v>
      </c>
      <c r="B30" s="51"/>
      <c r="C30" s="52"/>
      <c r="D30" s="6" t="s">
        <v>53</v>
      </c>
      <c r="E30" s="51" t="s">
        <v>60</v>
      </c>
      <c r="F30" s="52" t="s">
        <v>63</v>
      </c>
      <c r="G30" s="70">
        <v>50</v>
      </c>
      <c r="H30" s="52" t="str">
        <f t="shared" si="0"/>
        <v>Buxheti I shtetit</v>
      </c>
      <c r="I30" s="51"/>
      <c r="J30" s="52" t="s">
        <v>59</v>
      </c>
      <c r="K30" s="51"/>
      <c r="L30" s="53" t="s">
        <v>70</v>
      </c>
      <c r="M30" s="21"/>
    </row>
    <row r="31" spans="1:13" ht="15.75" x14ac:dyDescent="0.25">
      <c r="A31" s="2">
        <v>17</v>
      </c>
      <c r="B31" s="51"/>
      <c r="C31" s="52"/>
      <c r="D31" s="6" t="s">
        <v>22</v>
      </c>
      <c r="E31" s="51" t="s">
        <v>60</v>
      </c>
      <c r="F31" s="52" t="s">
        <v>63</v>
      </c>
      <c r="G31" s="51">
        <v>333</v>
      </c>
      <c r="H31" s="52" t="s">
        <v>45</v>
      </c>
      <c r="I31" s="51"/>
      <c r="J31" s="52" t="s">
        <v>57</v>
      </c>
      <c r="K31" s="51"/>
      <c r="L31" s="53" t="s">
        <v>70</v>
      </c>
      <c r="M31" s="21"/>
    </row>
    <row r="32" spans="1:13" ht="15.75" x14ac:dyDescent="0.25">
      <c r="A32" s="2">
        <v>18</v>
      </c>
      <c r="B32" s="51"/>
      <c r="C32" s="52"/>
      <c r="D32" s="6" t="s">
        <v>23</v>
      </c>
      <c r="E32" s="51"/>
      <c r="F32" s="52"/>
      <c r="G32" s="51"/>
      <c r="H32" s="52"/>
      <c r="I32" s="51"/>
      <c r="J32" s="52"/>
      <c r="K32" s="51"/>
      <c r="L32" s="53"/>
      <c r="M32" s="21"/>
    </row>
    <row r="33" spans="1:19" ht="15.75" x14ac:dyDescent="0.25">
      <c r="A33" s="2">
        <v>19</v>
      </c>
      <c r="B33" s="51"/>
      <c r="C33" s="52"/>
      <c r="D33" s="6" t="s">
        <v>24</v>
      </c>
      <c r="E33" s="51"/>
      <c r="F33" s="52"/>
      <c r="G33" s="51"/>
      <c r="H33" s="52"/>
      <c r="I33" s="51"/>
      <c r="J33" s="52"/>
      <c r="K33" s="51"/>
      <c r="L33" s="53"/>
      <c r="M33" s="21"/>
    </row>
    <row r="34" spans="1:19" ht="15.75" x14ac:dyDescent="0.25">
      <c r="A34" s="1" t="s">
        <v>13</v>
      </c>
      <c r="B34" s="51"/>
      <c r="C34" s="52"/>
      <c r="D34" s="13" t="s">
        <v>25</v>
      </c>
      <c r="E34" s="51"/>
      <c r="F34" s="52"/>
      <c r="G34" s="51"/>
      <c r="H34" s="52"/>
      <c r="I34" s="51"/>
      <c r="J34" s="52"/>
      <c r="K34" s="51"/>
      <c r="L34" s="53"/>
      <c r="M34" s="21"/>
    </row>
    <row r="35" spans="1:19" ht="15.75" x14ac:dyDescent="0.25">
      <c r="A35" s="2">
        <v>20</v>
      </c>
      <c r="B35" s="51"/>
      <c r="C35" s="52"/>
      <c r="D35" s="6" t="s">
        <v>26</v>
      </c>
      <c r="E35" s="51"/>
      <c r="F35" s="52"/>
      <c r="G35" s="51"/>
      <c r="H35" s="52"/>
      <c r="I35" s="51"/>
      <c r="J35" s="52"/>
      <c r="K35" s="51"/>
      <c r="L35" s="53"/>
      <c r="M35" s="21"/>
    </row>
    <row r="36" spans="1:19" ht="15.75" x14ac:dyDescent="0.25">
      <c r="A36" s="1" t="s">
        <v>13</v>
      </c>
      <c r="B36" s="51"/>
      <c r="C36" s="52"/>
      <c r="D36" s="13" t="s">
        <v>50</v>
      </c>
      <c r="E36" s="51"/>
      <c r="F36" s="52"/>
      <c r="G36" s="51"/>
      <c r="H36" s="52"/>
      <c r="I36" s="51"/>
      <c r="J36" s="52"/>
      <c r="K36" s="51"/>
      <c r="L36" s="53"/>
      <c r="M36" s="21"/>
    </row>
    <row r="37" spans="1:19" ht="15.75" x14ac:dyDescent="0.25">
      <c r="A37" s="2">
        <v>21</v>
      </c>
      <c r="B37" s="51"/>
      <c r="C37" s="52"/>
      <c r="D37" s="6" t="s">
        <v>54</v>
      </c>
      <c r="E37" s="51" t="s">
        <v>65</v>
      </c>
      <c r="F37" s="52" t="s">
        <v>64</v>
      </c>
      <c r="G37" s="51">
        <v>100</v>
      </c>
      <c r="H37" s="52" t="s">
        <v>45</v>
      </c>
      <c r="I37" s="51"/>
      <c r="J37" s="52" t="str">
        <f>J29</f>
        <v>Blerje nen vleren 100 mije leke</v>
      </c>
      <c r="K37" s="51"/>
      <c r="L37" s="53" t="s">
        <v>70</v>
      </c>
      <c r="M37" s="21"/>
    </row>
    <row r="38" spans="1:19" ht="15.75" x14ac:dyDescent="0.25">
      <c r="A38" s="2">
        <v>22</v>
      </c>
      <c r="B38" s="51"/>
      <c r="C38" s="52"/>
      <c r="D38" s="6" t="s">
        <v>27</v>
      </c>
      <c r="E38" s="51" t="s">
        <v>65</v>
      </c>
      <c r="F38" s="52" t="str">
        <f>F37</f>
        <v>sherbime</v>
      </c>
      <c r="G38" s="51">
        <v>100</v>
      </c>
      <c r="H38" s="52" t="str">
        <f>H37</f>
        <v>Buxheti I shtetit</v>
      </c>
      <c r="I38" s="51"/>
      <c r="J38" s="52" t="str">
        <f>J37</f>
        <v>Blerje nen vleren 100 mije leke</v>
      </c>
      <c r="K38" s="51"/>
      <c r="L38" s="53" t="s">
        <v>70</v>
      </c>
      <c r="M38" s="21"/>
    </row>
    <row r="39" spans="1:19" ht="15.75" x14ac:dyDescent="0.25">
      <c r="A39" s="2">
        <v>23</v>
      </c>
      <c r="B39" s="51"/>
      <c r="C39" s="52"/>
      <c r="D39" s="6" t="s">
        <v>28</v>
      </c>
      <c r="E39" s="51"/>
      <c r="F39" s="52"/>
      <c r="G39" s="51"/>
      <c r="H39" s="52"/>
      <c r="I39" s="51"/>
      <c r="J39" s="52"/>
      <c r="K39" s="51"/>
      <c r="L39" s="53"/>
      <c r="M39" s="21"/>
    </row>
    <row r="40" spans="1:19" ht="15.75" x14ac:dyDescent="0.25">
      <c r="A40" s="2">
        <v>24</v>
      </c>
      <c r="B40" s="51"/>
      <c r="C40" s="52"/>
      <c r="D40" s="6" t="s">
        <v>68</v>
      </c>
      <c r="E40" s="51" t="s">
        <v>65</v>
      </c>
      <c r="F40" s="52" t="s">
        <v>64</v>
      </c>
      <c r="G40" s="51">
        <v>100</v>
      </c>
      <c r="H40" s="52" t="s">
        <v>45</v>
      </c>
      <c r="I40" s="51"/>
      <c r="J40" s="52" t="s">
        <v>59</v>
      </c>
      <c r="K40" s="51"/>
      <c r="L40" s="53" t="s">
        <v>70</v>
      </c>
      <c r="M40" s="21"/>
      <c r="S40" s="23"/>
    </row>
    <row r="41" spans="1:19" ht="16.5" thickBot="1" x14ac:dyDescent="0.3">
      <c r="A41" s="3">
        <v>25</v>
      </c>
      <c r="B41" s="55"/>
      <c r="C41" s="56"/>
      <c r="D41" s="7" t="s">
        <v>29</v>
      </c>
      <c r="E41" s="55" t="s">
        <v>65</v>
      </c>
      <c r="F41" s="56" t="s">
        <v>67</v>
      </c>
      <c r="G41" s="55">
        <v>100</v>
      </c>
      <c r="H41" s="52" t="s">
        <v>45</v>
      </c>
      <c r="I41" s="55"/>
      <c r="J41" s="52" t="s">
        <v>59</v>
      </c>
      <c r="K41" s="55"/>
      <c r="L41" s="53" t="s">
        <v>70</v>
      </c>
      <c r="M41" s="21"/>
    </row>
    <row r="42" spans="1:19" ht="19.5" thickBot="1" x14ac:dyDescent="0.35">
      <c r="A42" s="9"/>
      <c r="B42" s="57"/>
      <c r="C42" s="58"/>
      <c r="D42" s="11" t="s">
        <v>30</v>
      </c>
      <c r="E42" s="57"/>
      <c r="F42" s="58"/>
      <c r="G42" s="71">
        <f>G41+G40+G38+G37+G31+G30+G29+G28+G27+G26+G24+G23+G21+G20+G19+G18++G17+G16+G15</f>
        <v>2618</v>
      </c>
      <c r="H42" s="58"/>
      <c r="I42" s="57"/>
      <c r="J42" s="58"/>
      <c r="K42" s="57"/>
      <c r="L42" s="59"/>
      <c r="M42" s="22"/>
      <c r="O42" s="15"/>
    </row>
    <row r="43" spans="1:19" ht="15.75" x14ac:dyDescent="0.25">
      <c r="A43" s="8" t="s">
        <v>31</v>
      </c>
      <c r="B43" s="44"/>
      <c r="C43" s="45"/>
      <c r="D43" s="12"/>
      <c r="E43" s="44"/>
      <c r="F43" s="45"/>
      <c r="G43" s="44"/>
      <c r="H43" s="45"/>
      <c r="I43" s="44"/>
      <c r="J43" s="45"/>
      <c r="K43" s="44"/>
      <c r="L43" s="60"/>
      <c r="M43" s="21"/>
    </row>
    <row r="44" spans="1:19" ht="15.75" x14ac:dyDescent="0.25">
      <c r="A44" s="2">
        <v>26</v>
      </c>
      <c r="B44" s="51"/>
      <c r="C44" s="52"/>
      <c r="D44" s="6" t="s">
        <v>32</v>
      </c>
      <c r="E44" s="51"/>
      <c r="F44" s="52"/>
      <c r="G44" s="51">
        <v>166</v>
      </c>
      <c r="H44" s="52"/>
      <c r="I44" s="51"/>
      <c r="J44" s="52"/>
      <c r="K44" s="51"/>
      <c r="L44" s="54"/>
      <c r="M44" s="21"/>
    </row>
    <row r="45" spans="1:19" ht="15.75" x14ac:dyDescent="0.25">
      <c r="A45" s="2">
        <v>27</v>
      </c>
      <c r="B45" s="51"/>
      <c r="C45" s="52"/>
      <c r="D45" s="6" t="s">
        <v>33</v>
      </c>
      <c r="E45" s="51"/>
      <c r="F45" s="52"/>
      <c r="G45" s="51">
        <v>1125</v>
      </c>
      <c r="H45" s="52"/>
      <c r="I45" s="51"/>
      <c r="J45" s="52"/>
      <c r="K45" s="51"/>
      <c r="L45" s="54"/>
      <c r="M45" s="21"/>
    </row>
    <row r="46" spans="1:19" ht="15.75" x14ac:dyDescent="0.25">
      <c r="A46" s="2">
        <v>28</v>
      </c>
      <c r="B46" s="51"/>
      <c r="C46" s="52"/>
      <c r="D46" s="6" t="s">
        <v>34</v>
      </c>
      <c r="E46" s="51"/>
      <c r="F46" s="52"/>
      <c r="G46" s="51">
        <v>125</v>
      </c>
      <c r="H46" s="52"/>
      <c r="I46" s="51"/>
      <c r="J46" s="52"/>
      <c r="K46" s="51"/>
      <c r="L46" s="54"/>
      <c r="M46" s="21"/>
    </row>
    <row r="47" spans="1:19" ht="15.75" x14ac:dyDescent="0.25">
      <c r="A47" s="2">
        <v>29</v>
      </c>
      <c r="B47" s="51"/>
      <c r="C47" s="52"/>
      <c r="D47" s="6" t="s">
        <v>35</v>
      </c>
      <c r="E47" s="51"/>
      <c r="F47" s="52"/>
      <c r="G47" s="51">
        <v>50</v>
      </c>
      <c r="H47" s="52"/>
      <c r="I47" s="51"/>
      <c r="J47" s="52"/>
      <c r="K47" s="51"/>
      <c r="L47" s="54"/>
      <c r="M47" s="21"/>
    </row>
    <row r="48" spans="1:19" ht="15.75" x14ac:dyDescent="0.25">
      <c r="A48" s="2">
        <v>30</v>
      </c>
      <c r="B48" s="51"/>
      <c r="C48" s="52"/>
      <c r="D48" s="6" t="s">
        <v>36</v>
      </c>
      <c r="E48" s="51"/>
      <c r="F48" s="52"/>
      <c r="G48" s="51">
        <v>708</v>
      </c>
      <c r="H48" s="52"/>
      <c r="I48" s="51"/>
      <c r="J48" s="52"/>
      <c r="K48" s="51"/>
      <c r="L48" s="54"/>
      <c r="M48" s="21"/>
    </row>
    <row r="49" spans="1:25" ht="15.75" x14ac:dyDescent="0.25">
      <c r="A49" s="2">
        <v>31</v>
      </c>
      <c r="B49" s="51"/>
      <c r="C49" s="52"/>
      <c r="D49" s="6" t="s">
        <v>37</v>
      </c>
      <c r="E49" s="51"/>
      <c r="F49" s="52"/>
      <c r="G49" s="51">
        <v>674</v>
      </c>
      <c r="H49" s="52"/>
      <c r="I49" s="51"/>
      <c r="J49" s="52"/>
      <c r="K49" s="51"/>
      <c r="L49" s="54"/>
      <c r="M49" s="21"/>
    </row>
    <row r="50" spans="1:25" ht="15.75" x14ac:dyDescent="0.25">
      <c r="A50" s="2">
        <v>32</v>
      </c>
      <c r="B50" s="51"/>
      <c r="C50" s="52"/>
      <c r="D50" s="6" t="s">
        <v>38</v>
      </c>
      <c r="E50" s="51"/>
      <c r="F50" s="52"/>
      <c r="G50" s="51"/>
      <c r="H50" s="52"/>
      <c r="I50" s="51"/>
      <c r="J50" s="52"/>
      <c r="K50" s="51"/>
      <c r="L50" s="54"/>
      <c r="M50" s="21"/>
    </row>
    <row r="51" spans="1:25" ht="15.75" x14ac:dyDescent="0.25">
      <c r="A51" s="2">
        <v>33</v>
      </c>
      <c r="B51" s="51"/>
      <c r="C51" s="52"/>
      <c r="D51" s="6" t="s">
        <v>39</v>
      </c>
      <c r="E51" s="51"/>
      <c r="F51" s="52"/>
      <c r="G51" s="51">
        <v>117</v>
      </c>
      <c r="H51" s="52"/>
      <c r="I51" s="51"/>
      <c r="J51" s="52"/>
      <c r="K51" s="51"/>
      <c r="L51" s="54"/>
      <c r="M51" s="21"/>
    </row>
    <row r="52" spans="1:25" ht="16.5" thickBot="1" x14ac:dyDescent="0.3">
      <c r="A52" s="3">
        <v>34</v>
      </c>
      <c r="B52" s="55"/>
      <c r="C52" s="56"/>
      <c r="D52" s="16" t="s">
        <v>78</v>
      </c>
      <c r="E52" s="55"/>
      <c r="F52" s="56"/>
      <c r="G52" s="61">
        <v>127</v>
      </c>
      <c r="H52" s="56"/>
      <c r="I52" s="55"/>
      <c r="J52" s="56"/>
      <c r="K52" s="55"/>
      <c r="L52" s="62"/>
      <c r="M52" s="21"/>
      <c r="S52" s="68"/>
    </row>
    <row r="53" spans="1:25" ht="27" thickBot="1" x14ac:dyDescent="0.45">
      <c r="A53" s="9"/>
      <c r="B53" s="57"/>
      <c r="C53" s="58"/>
      <c r="D53" s="11" t="s">
        <v>40</v>
      </c>
      <c r="E53" s="57"/>
      <c r="F53" s="58"/>
      <c r="G53" s="57">
        <f>G44+G45+G46+G47+G48+G49+G51</f>
        <v>2965</v>
      </c>
      <c r="H53" s="58"/>
      <c r="I53" s="57"/>
      <c r="J53" s="58"/>
      <c r="K53" s="57"/>
      <c r="L53" s="59"/>
      <c r="M53" s="22"/>
      <c r="Y53" s="66"/>
    </row>
    <row r="54" spans="1:25" ht="16.5" thickBot="1" x14ac:dyDescent="0.3">
      <c r="A54" s="4"/>
      <c r="B54" s="17"/>
      <c r="C54" s="30"/>
      <c r="D54" s="5"/>
      <c r="E54" s="17"/>
      <c r="F54" s="30"/>
      <c r="G54" s="17"/>
      <c r="H54" s="30"/>
      <c r="I54" s="17"/>
      <c r="J54" s="30"/>
      <c r="K54" s="17"/>
      <c r="L54" s="63"/>
      <c r="M54" s="21"/>
    </row>
    <row r="55" spans="1:25" ht="19.5" thickBot="1" x14ac:dyDescent="0.35">
      <c r="A55" s="9"/>
      <c r="B55" s="57"/>
      <c r="C55" s="58"/>
      <c r="D55" s="11" t="s">
        <v>41</v>
      </c>
      <c r="E55" s="57"/>
      <c r="F55" s="58"/>
      <c r="G55" s="64">
        <f>G53+G42</f>
        <v>5583</v>
      </c>
      <c r="H55" s="58"/>
      <c r="I55" s="57">
        <f>SUM(I9:I54)</f>
        <v>5916</v>
      </c>
      <c r="J55" s="58"/>
      <c r="K55" s="57"/>
      <c r="L55" s="58"/>
      <c r="M55" s="14"/>
      <c r="U55" s="67"/>
      <c r="V55" s="15"/>
    </row>
    <row r="56" spans="1:25" ht="15.75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1:25" ht="15.75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pans="1:25" ht="15.75" x14ac:dyDescent="0.25">
      <c r="A58" s="17"/>
      <c r="B58" s="17"/>
      <c r="C58" s="17"/>
      <c r="D58" s="65" t="s">
        <v>71</v>
      </c>
      <c r="E58" s="65"/>
      <c r="F58" s="65"/>
      <c r="G58" s="65"/>
      <c r="H58" s="65"/>
      <c r="I58" s="65"/>
      <c r="J58" s="17"/>
      <c r="K58" s="17"/>
      <c r="L58" s="17"/>
    </row>
    <row r="59" spans="1:25" ht="27.75" customHeight="1" x14ac:dyDescent="0.25">
      <c r="A59" s="17"/>
      <c r="B59" s="17"/>
      <c r="C59" s="17"/>
      <c r="D59" s="65" t="s">
        <v>80</v>
      </c>
      <c r="E59" s="65"/>
      <c r="F59" s="65" t="s">
        <v>72</v>
      </c>
      <c r="G59" s="65"/>
      <c r="H59" s="65"/>
      <c r="I59" s="65" t="s">
        <v>74</v>
      </c>
      <c r="J59" s="17"/>
      <c r="K59" s="17"/>
      <c r="L59" s="17"/>
    </row>
    <row r="60" spans="1:25" ht="32.25" customHeight="1" x14ac:dyDescent="0.25">
      <c r="A60" s="17"/>
      <c r="B60" s="17"/>
      <c r="C60" s="17"/>
      <c r="D60" s="65" t="s">
        <v>79</v>
      </c>
      <c r="E60" s="65"/>
      <c r="F60" s="65" t="s">
        <v>73</v>
      </c>
      <c r="G60" s="65"/>
      <c r="H60" s="65"/>
      <c r="I60" s="65" t="s">
        <v>75</v>
      </c>
      <c r="J60" s="17"/>
      <c r="K60" s="17"/>
      <c r="L60" s="17"/>
    </row>
    <row r="61" spans="1:25" ht="26.25" customHeight="1" x14ac:dyDescent="0.25"/>
  </sheetData>
  <mergeCells count="3">
    <mergeCell ref="D2:H2"/>
    <mergeCell ref="D4:H5"/>
    <mergeCell ref="H8:I8"/>
  </mergeCells>
  <phoneticPr fontId="9" type="noConversion"/>
  <pageMargins left="0.17" right="0.17" top="0.32" bottom="0.27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RPPP VITI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Marsel</dc:creator>
  <cp:lastModifiedBy>GJYKATA</cp:lastModifiedBy>
  <cp:lastPrinted>2023-04-26T09:45:14Z</cp:lastPrinted>
  <dcterms:created xsi:type="dcterms:W3CDTF">2018-01-11T12:42:01Z</dcterms:created>
  <dcterms:modified xsi:type="dcterms:W3CDTF">2023-12-13T12:44:52Z</dcterms:modified>
</cp:coreProperties>
</file>