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ogrami transparences\2022\DOKUMENTA PER TU PUBLIKUAR NE PORTAL\12 informacione, publikime,njoftime,statistika\"/>
    </mc:Choice>
  </mc:AlternateContent>
  <bookViews>
    <workbookView xWindow="0" yWindow="0" windowWidth="21570" windowHeight="8145" activeTab="4"/>
  </bookViews>
  <sheets>
    <sheet name="U.Mbrojtje per KLGJ" sheetId="1" r:id="rId1"/>
    <sheet name="Urdhera Mbrojtje tabela" sheetId="2" r:id="rId2"/>
    <sheet name="Dhuna ne familje" sheetId="3" r:id="rId3"/>
    <sheet name="Femije U.M." sheetId="4" r:id="rId4"/>
    <sheet name="Femije viktima penale" sheetId="5" r:id="rId5"/>
  </sheets>
  <externalReferences>
    <externalReference r:id="rId6"/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2" l="1"/>
  <c r="L9" i="2" s="1"/>
  <c r="K7" i="2"/>
  <c r="K8" i="2" s="1"/>
  <c r="J9" i="2"/>
  <c r="I7" i="2"/>
  <c r="I9" i="2" s="1"/>
  <c r="H7" i="2"/>
  <c r="H9" i="2" s="1"/>
  <c r="G7" i="2"/>
  <c r="G9" i="2" s="1"/>
  <c r="E7" i="2"/>
  <c r="E8" i="2" s="1"/>
  <c r="D7" i="2"/>
  <c r="D9" i="2" s="1"/>
  <c r="C7" i="2"/>
  <c r="C8" i="2" s="1"/>
  <c r="B7" i="2"/>
  <c r="B9" i="2" s="1"/>
  <c r="D8" i="2" l="1"/>
  <c r="H8" i="2"/>
  <c r="L8" i="2"/>
  <c r="C9" i="2"/>
  <c r="E9" i="2"/>
  <c r="K9" i="2"/>
  <c r="I8" i="2"/>
  <c r="G8" i="2"/>
  <c r="B8" i="2"/>
  <c r="J8" i="2"/>
  <c r="F7" i="2"/>
  <c r="F8" i="2" l="1"/>
  <c r="F9" i="2"/>
  <c r="H21" i="3" l="1"/>
  <c r="G21" i="3"/>
  <c r="F21" i="3"/>
  <c r="E21" i="3"/>
  <c r="D21" i="3"/>
  <c r="C21" i="3"/>
  <c r="B21" i="3"/>
  <c r="H19" i="3"/>
  <c r="G19" i="3"/>
  <c r="F19" i="3"/>
  <c r="E19" i="3"/>
  <c r="D19" i="3"/>
  <c r="C19" i="3"/>
  <c r="B19" i="3"/>
  <c r="H17" i="3"/>
  <c r="G17" i="3"/>
  <c r="F17" i="3"/>
  <c r="E17" i="3"/>
  <c r="D17" i="3"/>
  <c r="C17" i="3"/>
  <c r="B17" i="3"/>
  <c r="H15" i="3"/>
  <c r="G15" i="3"/>
  <c r="F15" i="3"/>
  <c r="E15" i="3"/>
  <c r="D15" i="3"/>
  <c r="C15" i="3"/>
  <c r="B15" i="3"/>
  <c r="H13" i="3"/>
  <c r="G13" i="3"/>
  <c r="F13" i="3"/>
  <c r="E13" i="3"/>
  <c r="D13" i="3"/>
  <c r="C13" i="3"/>
  <c r="B13" i="3"/>
  <c r="H11" i="3"/>
  <c r="G11" i="3"/>
  <c r="F11" i="3"/>
  <c r="E11" i="3"/>
  <c r="D11" i="3"/>
  <c r="C11" i="3"/>
  <c r="B11" i="3"/>
  <c r="H9" i="3"/>
  <c r="G9" i="3"/>
  <c r="F9" i="3"/>
  <c r="E9" i="3"/>
  <c r="D9" i="3"/>
  <c r="C9" i="3"/>
  <c r="B9" i="3"/>
  <c r="H7" i="3"/>
  <c r="G7" i="3"/>
  <c r="F7" i="3"/>
  <c r="E7" i="3"/>
  <c r="D7" i="3"/>
  <c r="C7" i="3"/>
  <c r="B7" i="3"/>
  <c r="H5" i="3"/>
  <c r="G5" i="3"/>
  <c r="F5" i="3"/>
  <c r="E5" i="3"/>
  <c r="D5" i="3"/>
  <c r="C5" i="3"/>
  <c r="B5" i="3"/>
  <c r="C35" i="1" l="1"/>
  <c r="D35" i="1"/>
  <c r="E35" i="1"/>
  <c r="F35" i="1"/>
  <c r="G35" i="1"/>
  <c r="H35" i="1"/>
  <c r="B35" i="1"/>
  <c r="C5" i="1"/>
  <c r="D5" i="1"/>
  <c r="E5" i="1"/>
  <c r="F5" i="1"/>
  <c r="G5" i="1"/>
  <c r="H5" i="1"/>
  <c r="B5" i="1"/>
  <c r="G8" i="4" l="1"/>
  <c r="F8" i="4"/>
  <c r="E8" i="4"/>
  <c r="D8" i="4"/>
  <c r="C8" i="4"/>
  <c r="B8" i="4"/>
</calcChain>
</file>

<file path=xl/sharedStrings.xml><?xml version="1.0" encoding="utf-8"?>
<sst xmlns="http://schemas.openxmlformats.org/spreadsheetml/2006/main" count="177" uniqueCount="139">
  <si>
    <t>GJYKATA E RRETHIT GJYQESOR KURBIN</t>
  </si>
  <si>
    <t>Urdhëra mbrojtje</t>
  </si>
  <si>
    <t>Urdhëra të menjëhershëm mbrojtje</t>
  </si>
  <si>
    <t>Gjithsej</t>
  </si>
  <si>
    <t>Pranim i kërkesës</t>
  </si>
  <si>
    <t>Pushimi i gjykimit</t>
  </si>
  <si>
    <t>Rrëzimi i kërkesës</t>
  </si>
  <si>
    <t>Shkelje e urdhërit të mbrojtjes</t>
  </si>
  <si>
    <t>Vendime sipas Nenit 10</t>
  </si>
  <si>
    <t>Subjekte sipas Nenit 13</t>
  </si>
  <si>
    <t xml:space="preserve">URDHËRA MBROJTJE </t>
  </si>
  <si>
    <t>Ligji 9669</t>
  </si>
  <si>
    <t>Neni 10 Pika 1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</si>
  <si>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</si>
  <si>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</si>
  <si>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</si>
  <si>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</si>
  <si>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</si>
  <si>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</si>
  <si>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</si>
  <si>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</si>
  <si>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</si>
  <si>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</si>
  <si>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</si>
  <si>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</si>
  <si>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</si>
  <si>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</si>
  <si>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</si>
  <si>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</si>
  <si>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</si>
  <si>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</si>
  <si>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</si>
  <si>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Neni 13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</si>
  <si>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</si>
  <si>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</si>
  <si>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</si>
  <si>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</si>
  <si>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</si>
  <si>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</si>
  <si>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</si>
  <si>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</si>
  <si>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</si>
  <si>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</si>
  <si>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</si>
  <si>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</si>
  <si>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</si>
  <si>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Kancelar ( I komanduar )</t>
  </si>
  <si>
    <t>Zv.Kryetar</t>
  </si>
  <si>
    <t>Ilir Çuni</t>
  </si>
  <si>
    <t>Aurel Arapi</t>
  </si>
  <si>
    <t>Pa përfunduar</t>
  </si>
  <si>
    <t>Bartur</t>
  </si>
  <si>
    <t>Te reja</t>
  </si>
  <si>
    <t xml:space="preserve">Bartur </t>
  </si>
  <si>
    <t>Urdher mbrojtje</t>
  </si>
  <si>
    <t>urdher I menjehershem mbrojtje</t>
  </si>
  <si>
    <t xml:space="preserve">Neni </t>
  </si>
  <si>
    <t>Totali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</si>
  <si>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</si>
  <si>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</si>
  <si>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</si>
  <si>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</si>
  <si>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</si>
  <si>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</si>
  <si>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</si>
  <si>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</si>
  <si>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</si>
  <si>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</si>
  <si>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</si>
  <si>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</si>
  <si>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</si>
  <si>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</si>
  <si>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</si>
  <si>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</si>
  <si>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</si>
  <si>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</si>
  <si>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</si>
  <si>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</si>
  <si>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</si>
  <si>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</si>
  <si>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</si>
  <si>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</si>
  <si>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</si>
  <si>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</si>
  <si>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</si>
  <si>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</si>
  <si>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</si>
  <si>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</si>
  <si>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</si>
  <si>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</si>
  <si>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</si>
  <si>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</si>
  <si>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</si>
  <si>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</si>
  <si>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</si>
  <si>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</si>
  <si>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</si>
  <si>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</si>
  <si>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</si>
  <si>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Pranuar</t>
  </si>
  <si>
    <t>Hedhur poshtë</t>
  </si>
  <si>
    <t>Pushuar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</si>
  <si>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</si>
  <si>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</si>
  <si>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</si>
  <si>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</si>
  <si>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</si>
  <si>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</si>
  <si>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</si>
  <si>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 xml:space="preserve">  KANCELAR</t>
  </si>
  <si>
    <t>ZV.KRYETAR</t>
  </si>
  <si>
    <t>Numri i fëmijëve të trajtuar me urdhër mbrojtjeje në gjykatë, si viktima të dhunës në familje, sipas:
- Gjinisë;
- Grup-moshës;
- Shtetësisë;
- Kategorisë së urdhrit të mbrojtjes (urdhër mbrojtjeje/urdhër i menjëhershëm mbrojtjeje).</t>
  </si>
  <si>
    <t>Kategoria e urdhrit te mbrojtjes</t>
  </si>
  <si>
    <t>Gjinia</t>
  </si>
  <si>
    <t>Shtetësia</t>
  </si>
  <si>
    <t>Grupmosha</t>
  </si>
  <si>
    <t>Meshkuj</t>
  </si>
  <si>
    <t>Femra</t>
  </si>
  <si>
    <t>Shqiptare</t>
  </si>
  <si>
    <t>Tjetër</t>
  </si>
  <si>
    <t>0-13</t>
  </si>
  <si>
    <t>14-17</t>
  </si>
  <si>
    <t>Urdhër mbrojtjeje</t>
  </si>
  <si>
    <t>Urdhër i menjëhershëm mbrojtjeje</t>
  </si>
  <si>
    <t>Kancelar</t>
  </si>
  <si>
    <t xml:space="preserve"> (I komanduar )</t>
  </si>
  <si>
    <t>Neni</t>
  </si>
  <si>
    <t>Fëmije Viktima</t>
  </si>
  <si>
    <t>E huaj</t>
  </si>
  <si>
    <t>XX</t>
  </si>
  <si>
    <t>TOTALI</t>
  </si>
  <si>
    <t xml:space="preserve">Neni 10 pika </t>
  </si>
  <si>
    <t xml:space="preserve">Shenim: </t>
  </si>
  <si>
    <t>TE DHËNAT STATISTIKORE PËR DHUNËN NË FAMILJE PËR VITIN 2022</t>
  </si>
  <si>
    <t>Beqar</t>
  </si>
  <si>
    <t>URDHËRA MBROJTJE VITI 2022</t>
  </si>
  <si>
    <t>URDHËRA MBROJTJE    VITI  2022</t>
  </si>
  <si>
    <t>Vepra kunder femijeve   VITI 2022</t>
  </si>
  <si>
    <t>Numri i fëmijëve viktima të veprave penale të trajtuar në gjykatë, VITI 2022  sipas:
- Gjinisë;
-Grupmoshës;
-Shtetësise;
-Veprës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</si>
</sst>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  <charset val="238"/>
    </font>
    <font>
      <b/>
      <sz val="10"/>
      <name val="Garamond"/>
      <family val="1"/>
    </font>
    <font>
      <b/>
      <u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indexed="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7" fillId="2" borderId="1" xfId="1" applyFont="1" applyFill="1" applyBorder="1" applyAlignment="1">
      <alignment horizontal="center" vertical="center" wrapText="1"/>
    </xf>
    <xf numFmtId="16" fontId="7" fillId="3" borderId="4" xfId="1" applyNumberFormat="1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/>
    </xf>
    <xf numFmtId="16" fontId="8" fillId="3" borderId="4" xfId="1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" fontId="8" fillId="3" borderId="7" xfId="1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9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3" fillId="0" borderId="0" xfId="0" applyFont="1"/>
    <xf numFmtId="0" fontId="0" fillId="0" borderId="0" xfId="0" applyBorder="1"/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 wrapText="1"/>
    </xf>
    <xf numFmtId="0" fontId="11" fillId="8" borderId="21" xfId="1" applyFont="1" applyFill="1" applyBorder="1" applyAlignment="1">
      <alignment horizontal="center"/>
    </xf>
    <xf numFmtId="0" fontId="11" fillId="8" borderId="22" xfId="1" applyFont="1" applyFill="1" applyBorder="1" applyAlignment="1">
      <alignment horizontal="center"/>
    </xf>
    <xf numFmtId="0" fontId="11" fillId="8" borderId="23" xfId="1" applyFont="1" applyFill="1" applyBorder="1" applyAlignment="1">
      <alignment horizontal="center"/>
    </xf>
    <xf numFmtId="0" fontId="11" fillId="8" borderId="24" xfId="1" applyFont="1" applyFill="1" applyBorder="1" applyAlignment="1">
      <alignment horizontal="center"/>
    </xf>
    <xf numFmtId="0" fontId="11" fillId="8" borderId="10" xfId="1" applyFont="1" applyFill="1" applyBorder="1" applyAlignment="1">
      <alignment horizontal="center"/>
    </xf>
    <xf numFmtId="16" fontId="11" fillId="6" borderId="25" xfId="1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1" fillId="6" borderId="26" xfId="1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0" fillId="14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14" borderId="5" xfId="0" applyFont="1" applyFill="1" applyBorder="1" applyAlignment="1">
      <alignment horizontal="center"/>
    </xf>
    <xf numFmtId="0" fontId="17" fillId="14" borderId="5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0" xfId="1" applyFont="1"/>
    <xf numFmtId="0" fontId="20" fillId="0" borderId="0" xfId="1" applyFont="1"/>
    <xf numFmtId="0" fontId="19" fillId="0" borderId="0" xfId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center" wrapText="1"/>
    </xf>
    <xf numFmtId="0" fontId="11" fillId="8" borderId="11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9" fillId="0" borderId="0" xfId="1" applyFont="1" applyBorder="1" applyAlignment="1">
      <alignment horizontal="left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7" fillId="10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A\NGA%20FORMATIMI%20DATE%2018.10.2013\STATISTIKAT\VITI%202022\VITI%202022\Formulari%2010%20Urdhera%20mbrojtj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A\NGA%20FORMATIMI%20DATE%2018.10.2013\STATISTIKAT\VITI%202022\VITI%202022\Formulari%209%20Dhuna%20familje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M I"/>
      <sheetName val="TREM II"/>
      <sheetName val="TREM III"/>
      <sheetName val="TREM IV"/>
      <sheetName val="Vjetore-20222"/>
    </sheetNames>
    <sheetDataSet>
      <sheetData sheetId="0">
        <row r="7">
          <cell r="B7">
            <v>0</v>
          </cell>
          <cell r="C7">
            <v>10</v>
          </cell>
          <cell r="D7">
            <v>0</v>
          </cell>
          <cell r="E7">
            <v>4</v>
          </cell>
          <cell r="G7">
            <v>13</v>
          </cell>
          <cell r="H7">
            <v>0</v>
          </cell>
          <cell r="I7">
            <v>0</v>
          </cell>
        </row>
      </sheetData>
      <sheetData sheetId="1">
        <row r="7">
          <cell r="C7">
            <v>14</v>
          </cell>
          <cell r="E7">
            <v>12</v>
          </cell>
          <cell r="G7">
            <v>16</v>
          </cell>
          <cell r="H7">
            <v>1</v>
          </cell>
          <cell r="I7">
            <v>5</v>
          </cell>
        </row>
      </sheetData>
      <sheetData sheetId="2">
        <row r="7">
          <cell r="C7">
            <v>4</v>
          </cell>
          <cell r="E7">
            <v>3</v>
          </cell>
          <cell r="G7">
            <v>9</v>
          </cell>
          <cell r="H7">
            <v>1</v>
          </cell>
          <cell r="I7">
            <v>2</v>
          </cell>
        </row>
      </sheetData>
      <sheetData sheetId="3">
        <row r="7">
          <cell r="C7">
            <v>5</v>
          </cell>
          <cell r="E7">
            <v>5</v>
          </cell>
          <cell r="G7">
            <v>8</v>
          </cell>
          <cell r="H7">
            <v>0</v>
          </cell>
          <cell r="I7">
            <v>1</v>
          </cell>
          <cell r="K7">
            <v>0</v>
          </cell>
          <cell r="L7">
            <v>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Mujori-1"/>
      <sheetName val="3-Mujori-2"/>
      <sheetName val="3-Mujori-3"/>
      <sheetName val="3-Mujori-4"/>
      <sheetName val="Vjetore-2022"/>
    </sheetNames>
    <sheetDataSet>
      <sheetData sheetId="0">
        <row r="5">
          <cell r="B5">
            <v>6</v>
          </cell>
          <cell r="C5">
            <v>4</v>
          </cell>
          <cell r="D5">
            <v>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6</v>
          </cell>
          <cell r="F7">
            <v>2</v>
          </cell>
          <cell r="G7">
            <v>0</v>
          </cell>
          <cell r="H7">
            <v>0</v>
          </cell>
        </row>
        <row r="9">
          <cell r="B9">
            <v>13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1">
          <cell r="B11">
            <v>2</v>
          </cell>
          <cell r="C11">
            <v>10</v>
          </cell>
          <cell r="D11">
            <v>1</v>
          </cell>
          <cell r="E11">
            <v>0</v>
          </cell>
          <cell r="F11">
            <v>0</v>
          </cell>
          <cell r="G11"/>
          <cell r="H11"/>
        </row>
        <row r="13">
          <cell r="B13">
            <v>2</v>
          </cell>
          <cell r="C13">
            <v>3</v>
          </cell>
          <cell r="D13">
            <v>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5">
          <cell r="B15">
            <v>0</v>
          </cell>
          <cell r="C15">
            <v>0</v>
          </cell>
          <cell r="D15">
            <v>9</v>
          </cell>
          <cell r="E15">
            <v>4</v>
          </cell>
          <cell r="F15">
            <v>0</v>
          </cell>
          <cell r="G15"/>
          <cell r="H15"/>
        </row>
        <row r="17">
          <cell r="B17">
            <v>11</v>
          </cell>
          <cell r="C17">
            <v>0</v>
          </cell>
          <cell r="D17">
            <v>2</v>
          </cell>
          <cell r="E17">
            <v>0</v>
          </cell>
          <cell r="F17">
            <v>0</v>
          </cell>
          <cell r="G17">
            <v>0</v>
          </cell>
          <cell r="H17"/>
        </row>
        <row r="19">
          <cell r="B19">
            <v>13</v>
          </cell>
          <cell r="C19">
            <v>0</v>
          </cell>
          <cell r="D19">
            <v>0</v>
          </cell>
          <cell r="E19"/>
          <cell r="F19"/>
          <cell r="G19"/>
          <cell r="H19"/>
        </row>
        <row r="21">
          <cell r="B21">
            <v>11</v>
          </cell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  <sheetData sheetId="1">
        <row r="5">
          <cell r="B5">
            <v>7</v>
          </cell>
          <cell r="C5">
            <v>10</v>
          </cell>
          <cell r="D5">
            <v>5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/>
          <cell r="E7">
            <v>13</v>
          </cell>
          <cell r="F7">
            <v>8</v>
          </cell>
          <cell r="G7"/>
          <cell r="H7">
            <v>1</v>
          </cell>
        </row>
        <row r="9">
          <cell r="B9">
            <v>17</v>
          </cell>
          <cell r="C9">
            <v>5</v>
          </cell>
          <cell r="D9"/>
          <cell r="E9"/>
          <cell r="F9"/>
          <cell r="G9"/>
          <cell r="H9"/>
        </row>
        <row r="11">
          <cell r="B11">
            <v>4</v>
          </cell>
          <cell r="C11">
            <v>18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B13">
            <v>6</v>
          </cell>
          <cell r="C13">
            <v>4</v>
          </cell>
          <cell r="D13">
            <v>11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</row>
        <row r="15">
          <cell r="B15">
            <v>0</v>
          </cell>
          <cell r="C15">
            <v>1</v>
          </cell>
          <cell r="D15">
            <v>14</v>
          </cell>
          <cell r="E15">
            <v>7</v>
          </cell>
          <cell r="F15">
            <v>0</v>
          </cell>
          <cell r="G15">
            <v>0</v>
          </cell>
          <cell r="H15">
            <v>0</v>
          </cell>
        </row>
        <row r="17">
          <cell r="B17">
            <v>14</v>
          </cell>
          <cell r="C17">
            <v>0</v>
          </cell>
          <cell r="D17">
            <v>8</v>
          </cell>
          <cell r="E17">
            <v>0</v>
          </cell>
          <cell r="F17">
            <v>0</v>
          </cell>
          <cell r="G17"/>
          <cell r="H17"/>
        </row>
        <row r="19">
          <cell r="B19">
            <v>16</v>
          </cell>
          <cell r="C19">
            <v>5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1">
          <cell r="B21">
            <v>14</v>
          </cell>
          <cell r="C21">
            <v>0</v>
          </cell>
          <cell r="D21">
            <v>3</v>
          </cell>
          <cell r="E21">
            <v>1</v>
          </cell>
          <cell r="F21">
            <v>0</v>
          </cell>
          <cell r="G21">
            <v>4</v>
          </cell>
          <cell r="H21"/>
        </row>
      </sheetData>
      <sheetData sheetId="2">
        <row r="5">
          <cell r="B5">
            <v>5</v>
          </cell>
          <cell r="C5">
            <v>3</v>
          </cell>
          <cell r="D5">
            <v>4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>
            <v>0</v>
          </cell>
          <cell r="E7">
            <v>5</v>
          </cell>
          <cell r="F7">
            <v>4</v>
          </cell>
          <cell r="G7">
            <v>3</v>
          </cell>
          <cell r="H7"/>
        </row>
        <row r="9">
          <cell r="B9">
            <v>12</v>
          </cell>
          <cell r="C9">
            <v>0</v>
          </cell>
          <cell r="D9"/>
          <cell r="E9"/>
          <cell r="F9"/>
          <cell r="G9"/>
          <cell r="H9"/>
        </row>
        <row r="11">
          <cell r="B11">
            <v>2</v>
          </cell>
          <cell r="C11">
            <v>9</v>
          </cell>
          <cell r="D11">
            <v>1</v>
          </cell>
          <cell r="E11"/>
          <cell r="F11"/>
          <cell r="G11"/>
          <cell r="H11"/>
        </row>
        <row r="13">
          <cell r="B13">
            <v>2</v>
          </cell>
          <cell r="C13">
            <v>4</v>
          </cell>
          <cell r="D13">
            <v>6</v>
          </cell>
          <cell r="E13">
            <v>0</v>
          </cell>
          <cell r="F13"/>
          <cell r="G13"/>
          <cell r="H13"/>
        </row>
        <row r="15">
          <cell r="B15">
            <v>0</v>
          </cell>
          <cell r="C15">
            <v>0</v>
          </cell>
          <cell r="D15">
            <v>9</v>
          </cell>
          <cell r="E15">
            <v>3</v>
          </cell>
          <cell r="F15">
            <v>0</v>
          </cell>
          <cell r="G15"/>
          <cell r="H15"/>
        </row>
        <row r="17">
          <cell r="B17">
            <v>7</v>
          </cell>
          <cell r="C17">
            <v>0</v>
          </cell>
          <cell r="D17">
            <v>3</v>
          </cell>
          <cell r="E17">
            <v>2</v>
          </cell>
          <cell r="F17">
            <v>0</v>
          </cell>
          <cell r="G17">
            <v>0</v>
          </cell>
          <cell r="H17">
            <v>0</v>
          </cell>
        </row>
        <row r="19">
          <cell r="B19">
            <v>9</v>
          </cell>
          <cell r="C19">
            <v>2</v>
          </cell>
          <cell r="D19">
            <v>1</v>
          </cell>
          <cell r="E19"/>
          <cell r="F19"/>
          <cell r="G19"/>
          <cell r="H19"/>
        </row>
        <row r="21">
          <cell r="B21">
            <v>10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1</v>
          </cell>
          <cell r="H21"/>
        </row>
      </sheetData>
      <sheetData sheetId="3">
        <row r="5">
          <cell r="B5">
            <v>4</v>
          </cell>
          <cell r="C5">
            <v>3</v>
          </cell>
          <cell r="D5">
            <v>2</v>
          </cell>
          <cell r="E5"/>
          <cell r="F5"/>
          <cell r="G5"/>
          <cell r="H5"/>
        </row>
        <row r="7">
          <cell r="B7">
            <v>0</v>
          </cell>
          <cell r="C7">
            <v>0</v>
          </cell>
          <cell r="D7">
            <v>0</v>
          </cell>
          <cell r="E7">
            <v>8</v>
          </cell>
          <cell r="F7">
            <v>1</v>
          </cell>
          <cell r="G7">
            <v>0</v>
          </cell>
          <cell r="H7"/>
        </row>
        <row r="9">
          <cell r="B9">
            <v>7</v>
          </cell>
          <cell r="C9">
            <v>2</v>
          </cell>
          <cell r="D9"/>
          <cell r="E9"/>
          <cell r="F9"/>
          <cell r="G9"/>
          <cell r="H9"/>
        </row>
        <row r="11">
          <cell r="B11">
            <v>1</v>
          </cell>
          <cell r="C11">
            <v>9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B13">
            <v>5</v>
          </cell>
          <cell r="C13">
            <v>0</v>
          </cell>
          <cell r="D13">
            <v>3</v>
          </cell>
          <cell r="E13">
            <v>1</v>
          </cell>
          <cell r="F13"/>
          <cell r="G13"/>
          <cell r="H13"/>
        </row>
        <row r="15">
          <cell r="B15">
            <v>0</v>
          </cell>
          <cell r="C15">
            <v>0</v>
          </cell>
          <cell r="D15">
            <v>0</v>
          </cell>
          <cell r="E15">
            <v>9</v>
          </cell>
          <cell r="F15"/>
          <cell r="G15"/>
          <cell r="H15"/>
        </row>
        <row r="17">
          <cell r="B17">
            <v>5</v>
          </cell>
          <cell r="C17">
            <v>0</v>
          </cell>
          <cell r="D17">
            <v>4</v>
          </cell>
          <cell r="E17">
            <v>0</v>
          </cell>
          <cell r="F17"/>
          <cell r="G17"/>
          <cell r="H17"/>
        </row>
        <row r="19">
          <cell r="B19">
            <v>8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1">
          <cell r="B21">
            <v>8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N11" sqref="N11"/>
    </sheetView>
  </sheetViews>
  <sheetFormatPr defaultRowHeight="15" x14ac:dyDescent="0.25"/>
  <cols>
    <col min="1" max="1" width="21.85546875" customWidth="1"/>
    <col min="2" max="8" width="9.7109375" customWidth="1"/>
  </cols>
  <sheetData>
    <row r="1" spans="1:8" ht="15.75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2" spans="1:8" ht="16.5" thickBot="1" x14ac:dyDescent="0.3">
      <c r="A2" s="79" t="s">
        <v>136</v>
      </c>
      <c r="B2" s="79"/>
      <c r="C2" s="79"/>
      <c r="D2" s="79"/>
      <c r="E2" s="79"/>
      <c r="F2" s="79"/>
      <c r="G2" s="79"/>
      <c r="H2" s="79"/>
    </row>
    <row r="3" spans="1:8" ht="94.5" x14ac:dyDescent="0.25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15.75" x14ac:dyDescent="0.25">
      <c r="A4" s="4" t="s">
        <v>8</v>
      </c>
      <c r="B4" s="5">
        <v>33</v>
      </c>
      <c r="C4" s="5">
        <v>23</v>
      </c>
      <c r="D4" s="5">
        <v>56</v>
      </c>
      <c r="E4" s="5">
        <v>46</v>
      </c>
      <c r="F4" s="5">
        <v>2</v>
      </c>
      <c r="G4" s="5">
        <v>8</v>
      </c>
      <c r="H4" s="6">
        <v>5</v>
      </c>
    </row>
    <row r="5" spans="1:8" ht="16.5" thickBot="1" x14ac:dyDescent="0.3">
      <c r="A5" s="7" t="s">
        <v>9</v>
      </c>
      <c r="B5" s="8">
        <f>SUM(B4)</f>
        <v>33</v>
      </c>
      <c r="C5" s="8">
        <f t="shared" ref="C5:H5" si="0">SUM(C4)</f>
        <v>23</v>
      </c>
      <c r="D5" s="8">
        <f t="shared" si="0"/>
        <v>56</v>
      </c>
      <c r="E5" s="8">
        <f t="shared" si="0"/>
        <v>46</v>
      </c>
      <c r="F5" s="8">
        <f t="shared" si="0"/>
        <v>2</v>
      </c>
      <c r="G5" s="8">
        <f t="shared" si="0"/>
        <v>8</v>
      </c>
      <c r="H5" s="8">
        <f t="shared" si="0"/>
        <v>5</v>
      </c>
    </row>
    <row r="8" spans="1:8" ht="15.75" x14ac:dyDescent="0.25">
      <c r="A8" s="9"/>
      <c r="B8" s="9"/>
      <c r="C8" s="10" t="s">
        <v>10</v>
      </c>
      <c r="D8" s="10"/>
      <c r="E8" s="10"/>
      <c r="F8" s="9"/>
      <c r="G8" s="9"/>
      <c r="H8" s="9"/>
    </row>
    <row r="9" spans="1:8" ht="16.5" thickBot="1" x14ac:dyDescent="0.3">
      <c r="A9" s="11"/>
      <c r="B9" s="9"/>
      <c r="C9" s="9"/>
      <c r="D9" s="9"/>
      <c r="E9" s="9"/>
      <c r="F9" s="9"/>
      <c r="G9" s="9"/>
      <c r="H9" s="9"/>
    </row>
    <row r="10" spans="1:8" ht="94.5" x14ac:dyDescent="0.25">
      <c r="A10" s="12" t="s">
        <v>11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</row>
    <row r="11" spans="1:8" ht="15.75" x14ac:dyDescent="0.25">
      <c r="A11" s="13" t="s">
        <v>12</v>
      </c>
      <c r="B11" s="14"/>
      <c r="C11" s="14"/>
      <c r="D11" s="14"/>
      <c r="E11" s="14"/>
      <c r="F11" s="14"/>
      <c r="G11" s="14"/>
      <c r="H11" s="15"/>
    </row>
    <row r="12" spans="1:8" ht="15.75" x14ac:dyDescent="0.25">
      <c r="A12" s="16" t="s">
        <v>13</v>
      </c>
      <c r="B12" s="5">
        <v>33</v>
      </c>
      <c r="C12" s="5">
        <v>23</v>
      </c>
      <c r="D12" s="5">
        <v>56</v>
      </c>
      <c r="E12" s="5">
        <v>46</v>
      </c>
      <c r="F12" s="5">
        <v>2</v>
      </c>
      <c r="G12" s="5">
        <v>8</v>
      </c>
      <c r="H12" s="6">
        <v>5</v>
      </c>
    </row>
    <row r="13" spans="1:8" ht="15.75" x14ac:dyDescent="0.25">
      <c r="A13" s="16" t="s">
        <v>14</v>
      </c>
      <c r="B13" s="17"/>
      <c r="C13" s="17"/>
      <c r="D13" s="18"/>
      <c r="E13" s="17"/>
      <c r="F13" s="17"/>
      <c r="G13" s="17"/>
      <c r="H13" s="19"/>
    </row>
    <row r="14" spans="1:8" ht="15.75" x14ac:dyDescent="0.25">
      <c r="A14" s="16" t="s">
        <v>15</v>
      </c>
      <c r="B14" s="17"/>
      <c r="C14" s="17"/>
      <c r="D14" s="18"/>
      <c r="E14" s="17"/>
      <c r="F14" s="17"/>
      <c r="G14" s="17"/>
      <c r="H14" s="19"/>
    </row>
    <row r="15" spans="1:8" ht="15.75" x14ac:dyDescent="0.25">
      <c r="A15" s="16" t="s">
        <v>16</v>
      </c>
      <c r="B15" s="17"/>
      <c r="C15" s="17"/>
      <c r="D15" s="18"/>
      <c r="E15" s="17"/>
      <c r="F15" s="17"/>
      <c r="G15" s="17"/>
      <c r="H15" s="19"/>
    </row>
    <row r="16" spans="1:8" ht="15.75" x14ac:dyDescent="0.25">
      <c r="A16" s="16" t="s">
        <v>17</v>
      </c>
      <c r="B16" s="17"/>
      <c r="C16" s="17"/>
      <c r="D16" s="18"/>
      <c r="E16" s="17"/>
      <c r="F16" s="17"/>
      <c r="G16" s="17"/>
      <c r="H16" s="19"/>
    </row>
    <row r="17" spans="1:8" ht="15.75" x14ac:dyDescent="0.25">
      <c r="A17" s="16" t="s">
        <v>18</v>
      </c>
      <c r="B17" s="17"/>
      <c r="C17" s="17"/>
      <c r="D17" s="18"/>
      <c r="E17" s="17"/>
      <c r="F17" s="17"/>
      <c r="G17" s="17"/>
      <c r="H17" s="19"/>
    </row>
    <row r="18" spans="1:8" ht="15.75" x14ac:dyDescent="0.25">
      <c r="A18" s="16" t="s">
        <v>19</v>
      </c>
      <c r="B18" s="17"/>
      <c r="C18" s="17"/>
      <c r="D18" s="18"/>
      <c r="E18" s="17"/>
      <c r="F18" s="17"/>
      <c r="G18" s="17"/>
      <c r="H18" s="19"/>
    </row>
    <row r="19" spans="1:8" ht="15.75" x14ac:dyDescent="0.25">
      <c r="A19" s="16" t="s">
        <v>20</v>
      </c>
      <c r="B19" s="17"/>
      <c r="C19" s="17"/>
      <c r="D19" s="18"/>
      <c r="E19" s="17"/>
      <c r="F19" s="17"/>
      <c r="G19" s="17"/>
      <c r="H19" s="19"/>
    </row>
    <row r="20" spans="1:8" ht="15.75" x14ac:dyDescent="0.25">
      <c r="A20" s="16" t="s">
        <v>21</v>
      </c>
      <c r="B20" s="18"/>
      <c r="C20" s="18"/>
      <c r="D20" s="20"/>
      <c r="E20" s="18"/>
      <c r="F20" s="18"/>
      <c r="G20" s="18"/>
      <c r="H20" s="21"/>
    </row>
    <row r="21" spans="1:8" ht="15.75" x14ac:dyDescent="0.25">
      <c r="A21" s="16" t="s">
        <v>22</v>
      </c>
      <c r="B21" s="22"/>
      <c r="C21" s="22"/>
      <c r="D21" s="23"/>
      <c r="E21" s="22"/>
      <c r="F21" s="22"/>
      <c r="G21" s="22"/>
      <c r="H21" s="24"/>
    </row>
    <row r="22" spans="1:8" ht="15.75" x14ac:dyDescent="0.25">
      <c r="A22" s="16" t="s">
        <v>23</v>
      </c>
      <c r="B22" s="22"/>
      <c r="C22" s="22"/>
      <c r="D22" s="23"/>
      <c r="E22" s="22"/>
      <c r="F22" s="22"/>
      <c r="G22" s="22"/>
      <c r="H22" s="24"/>
    </row>
    <row r="23" spans="1:8" ht="15.75" x14ac:dyDescent="0.25">
      <c r="A23" s="16" t="s">
        <v>24</v>
      </c>
      <c r="B23" s="22"/>
      <c r="C23" s="22"/>
      <c r="D23" s="23"/>
      <c r="E23" s="22"/>
      <c r="F23" s="22"/>
      <c r="G23" s="22"/>
      <c r="H23" s="24"/>
    </row>
    <row r="24" spans="1:8" ht="15.75" x14ac:dyDescent="0.25">
      <c r="A24" s="16" t="s">
        <v>25</v>
      </c>
      <c r="B24" s="22"/>
      <c r="C24" s="22"/>
      <c r="D24" s="23"/>
      <c r="E24" s="22"/>
      <c r="F24" s="22"/>
      <c r="G24" s="22"/>
      <c r="H24" s="24"/>
    </row>
    <row r="25" spans="1:8" ht="15.75" x14ac:dyDescent="0.25">
      <c r="A25" s="16" t="s">
        <v>26</v>
      </c>
      <c r="B25" s="22"/>
      <c r="C25" s="22"/>
      <c r="D25" s="23"/>
      <c r="E25" s="22"/>
      <c r="F25" s="22"/>
      <c r="G25" s="22"/>
      <c r="H25" s="24"/>
    </row>
    <row r="26" spans="1:8" ht="15.75" x14ac:dyDescent="0.25">
      <c r="A26" s="16" t="s">
        <v>27</v>
      </c>
      <c r="B26" s="22"/>
      <c r="C26" s="22"/>
      <c r="D26" s="23"/>
      <c r="E26" s="22"/>
      <c r="F26" s="22"/>
      <c r="G26" s="22"/>
      <c r="H26" s="24"/>
    </row>
    <row r="27" spans="1:8" ht="15.75" x14ac:dyDescent="0.25">
      <c r="A27" s="16" t="s">
        <v>28</v>
      </c>
      <c r="B27" s="22"/>
      <c r="C27" s="22"/>
      <c r="D27" s="23"/>
      <c r="E27" s="22"/>
      <c r="F27" s="22"/>
      <c r="G27" s="22"/>
      <c r="H27" s="24"/>
    </row>
    <row r="28" spans="1:8" ht="15.75" x14ac:dyDescent="0.25">
      <c r="A28" s="16" t="s">
        <v>29</v>
      </c>
      <c r="B28" s="22"/>
      <c r="C28" s="22"/>
      <c r="D28" s="23"/>
      <c r="E28" s="22"/>
      <c r="F28" s="22"/>
      <c r="G28" s="22"/>
      <c r="H28" s="24"/>
    </row>
    <row r="29" spans="1:8" ht="15.75" x14ac:dyDescent="0.25">
      <c r="A29" s="16" t="s">
        <v>30</v>
      </c>
      <c r="B29" s="22"/>
      <c r="C29" s="22"/>
      <c r="D29" s="23"/>
      <c r="E29" s="22"/>
      <c r="F29" s="22"/>
      <c r="G29" s="22"/>
      <c r="H29" s="24"/>
    </row>
    <row r="30" spans="1:8" ht="16.5" thickBot="1" x14ac:dyDescent="0.3">
      <c r="A30" s="25" t="s">
        <v>31</v>
      </c>
      <c r="B30" s="26"/>
      <c r="C30" s="26"/>
      <c r="D30" s="27"/>
      <c r="E30" s="26"/>
      <c r="F30" s="26"/>
      <c r="G30" s="26"/>
      <c r="H30" s="28"/>
    </row>
    <row r="31" spans="1:8" ht="15.75" x14ac:dyDescent="0.25">
      <c r="A31" s="12"/>
      <c r="B31" s="2"/>
      <c r="C31" s="2"/>
      <c r="D31" s="2"/>
      <c r="E31" s="2"/>
      <c r="F31" s="2"/>
      <c r="G31" s="2"/>
      <c r="H31" s="3"/>
    </row>
    <row r="32" spans="1:8" ht="15.75" x14ac:dyDescent="0.25">
      <c r="A32" s="13" t="s">
        <v>32</v>
      </c>
      <c r="B32" s="14"/>
      <c r="C32" s="14"/>
      <c r="D32" s="14"/>
      <c r="E32" s="14"/>
      <c r="F32" s="14"/>
      <c r="G32" s="14"/>
      <c r="H32" s="15"/>
    </row>
    <row r="33" spans="1:8" ht="15.75" x14ac:dyDescent="0.25">
      <c r="A33" s="29" t="s">
        <v>13</v>
      </c>
      <c r="B33" s="30"/>
      <c r="C33" s="17"/>
      <c r="D33" s="18"/>
      <c r="E33" s="17"/>
      <c r="F33" s="17"/>
      <c r="G33" s="17"/>
      <c r="H33" s="19"/>
    </row>
    <row r="34" spans="1:8" ht="15.75" x14ac:dyDescent="0.25">
      <c r="A34" s="29" t="s">
        <v>14</v>
      </c>
      <c r="B34" s="30"/>
      <c r="C34" s="17"/>
      <c r="D34" s="18"/>
      <c r="E34" s="17"/>
      <c r="F34" s="17"/>
      <c r="G34" s="17"/>
      <c r="H34" s="19"/>
    </row>
    <row r="35" spans="1:8" ht="15.75" x14ac:dyDescent="0.25">
      <c r="A35" s="29" t="s">
        <v>15</v>
      </c>
      <c r="B35" s="5">
        <f>SUM(B12)</f>
        <v>33</v>
      </c>
      <c r="C35" s="5">
        <f t="shared" ref="C35:H35" si="1">SUM(C12)</f>
        <v>23</v>
      </c>
      <c r="D35" s="5">
        <f t="shared" si="1"/>
        <v>56</v>
      </c>
      <c r="E35" s="5">
        <f t="shared" si="1"/>
        <v>46</v>
      </c>
      <c r="F35" s="5">
        <f t="shared" si="1"/>
        <v>2</v>
      </c>
      <c r="G35" s="5">
        <f t="shared" si="1"/>
        <v>8</v>
      </c>
      <c r="H35" s="5">
        <f t="shared" si="1"/>
        <v>5</v>
      </c>
    </row>
    <row r="36" spans="1:8" ht="15.75" x14ac:dyDescent="0.25">
      <c r="A36" s="29" t="s">
        <v>33</v>
      </c>
      <c r="B36" s="30"/>
      <c r="C36" s="17"/>
      <c r="D36" s="18"/>
      <c r="E36" s="17"/>
      <c r="F36" s="17"/>
      <c r="G36" s="17"/>
      <c r="H36" s="19"/>
    </row>
    <row r="37" spans="1:8" ht="15.75" x14ac:dyDescent="0.25">
      <c r="A37" s="29" t="s">
        <v>34</v>
      </c>
      <c r="B37" s="30"/>
      <c r="C37" s="17"/>
      <c r="D37" s="18"/>
      <c r="E37" s="17"/>
      <c r="F37" s="17"/>
      <c r="G37" s="17"/>
      <c r="H37" s="19"/>
    </row>
    <row r="38" spans="1:8" ht="15.75" x14ac:dyDescent="0.25">
      <c r="A38" s="29" t="s">
        <v>35</v>
      </c>
      <c r="B38" s="30"/>
      <c r="C38" s="17"/>
      <c r="D38" s="18"/>
      <c r="E38" s="17"/>
      <c r="F38" s="17"/>
      <c r="G38" s="17"/>
      <c r="H38" s="19"/>
    </row>
    <row r="39" spans="1:8" ht="15.75" x14ac:dyDescent="0.25">
      <c r="A39" s="29" t="s">
        <v>36</v>
      </c>
      <c r="B39" s="30"/>
      <c r="C39" s="17"/>
      <c r="D39" s="18"/>
      <c r="E39" s="17"/>
      <c r="F39" s="17"/>
      <c r="G39" s="17"/>
      <c r="H39" s="19"/>
    </row>
    <row r="40" spans="1:8" ht="15.75" x14ac:dyDescent="0.25">
      <c r="A40" s="29" t="s">
        <v>37</v>
      </c>
      <c r="B40" s="30"/>
      <c r="C40" s="17"/>
      <c r="D40" s="18"/>
      <c r="E40" s="17"/>
      <c r="F40" s="17"/>
      <c r="G40" s="17"/>
      <c r="H40" s="19"/>
    </row>
    <row r="41" spans="1:8" ht="15.75" x14ac:dyDescent="0.25">
      <c r="A41" s="29" t="s">
        <v>38</v>
      </c>
      <c r="B41" s="31"/>
      <c r="C41" s="18"/>
      <c r="D41" s="20"/>
      <c r="E41" s="18"/>
      <c r="F41" s="18"/>
      <c r="G41" s="18"/>
      <c r="H41" s="21"/>
    </row>
    <row r="42" spans="1:8" ht="15.75" x14ac:dyDescent="0.25">
      <c r="A42" s="29" t="s">
        <v>39</v>
      </c>
      <c r="B42" s="32"/>
      <c r="C42" s="22"/>
      <c r="D42" s="23"/>
      <c r="E42" s="22"/>
      <c r="F42" s="22"/>
      <c r="G42" s="22"/>
      <c r="H42" s="24"/>
    </row>
    <row r="43" spans="1:8" ht="15.75" x14ac:dyDescent="0.25">
      <c r="A43" s="29" t="s">
        <v>40</v>
      </c>
      <c r="B43" s="32"/>
      <c r="C43" s="22"/>
      <c r="D43" s="23"/>
      <c r="E43" s="22"/>
      <c r="F43" s="22"/>
      <c r="G43" s="22"/>
      <c r="H43" s="24"/>
    </row>
    <row r="44" spans="1:8" ht="15.75" x14ac:dyDescent="0.25">
      <c r="A44" s="29" t="s">
        <v>41</v>
      </c>
      <c r="B44" s="32"/>
      <c r="C44" s="22"/>
      <c r="D44" s="23"/>
      <c r="E44" s="22"/>
      <c r="F44" s="22"/>
      <c r="G44" s="22"/>
      <c r="H44" s="24"/>
    </row>
    <row r="45" spans="1:8" ht="15.75" x14ac:dyDescent="0.25">
      <c r="A45" s="29" t="s">
        <v>42</v>
      </c>
      <c r="B45" s="32"/>
      <c r="C45" s="22"/>
      <c r="D45" s="23"/>
      <c r="E45" s="22"/>
      <c r="F45" s="22"/>
      <c r="G45" s="22"/>
      <c r="H45" s="24"/>
    </row>
    <row r="46" spans="1:8" ht="15.75" x14ac:dyDescent="0.25">
      <c r="A46" s="29" t="s">
        <v>43</v>
      </c>
      <c r="B46" s="32"/>
      <c r="C46" s="22"/>
      <c r="D46" s="23"/>
      <c r="E46" s="22"/>
      <c r="F46" s="22"/>
      <c r="G46" s="22"/>
      <c r="H46" s="24"/>
    </row>
    <row r="47" spans="1:8" ht="15.75" x14ac:dyDescent="0.25">
      <c r="A47" s="29" t="s">
        <v>44</v>
      </c>
      <c r="B47" s="32"/>
      <c r="C47" s="22"/>
      <c r="D47" s="23"/>
      <c r="E47" s="22"/>
      <c r="F47" s="22"/>
      <c r="G47" s="22"/>
      <c r="H47" s="24"/>
    </row>
    <row r="48" spans="1:8" ht="16.5" thickBot="1" x14ac:dyDescent="0.3">
      <c r="A48" s="33" t="s">
        <v>45</v>
      </c>
      <c r="B48" s="34"/>
      <c r="C48" s="26"/>
      <c r="D48" s="27"/>
      <c r="E48" s="26"/>
      <c r="F48" s="26"/>
      <c r="G48" s="26"/>
      <c r="H48" s="28"/>
    </row>
    <row r="49" spans="1:8" ht="15.75" x14ac:dyDescent="0.25">
      <c r="A49" s="9"/>
      <c r="B49" s="9"/>
      <c r="C49" s="9"/>
      <c r="D49" s="9"/>
      <c r="E49" s="9"/>
      <c r="F49" s="9"/>
      <c r="G49" s="9"/>
      <c r="H49" s="9"/>
    </row>
    <row r="50" spans="1:8" ht="15.75" x14ac:dyDescent="0.25">
      <c r="A50" s="9"/>
      <c r="B50" s="9"/>
      <c r="C50" s="9"/>
      <c r="D50" s="9"/>
      <c r="E50" s="9"/>
      <c r="F50" s="9"/>
      <c r="G50" s="9"/>
      <c r="H50" s="9"/>
    </row>
    <row r="51" spans="1:8" ht="18" x14ac:dyDescent="0.25">
      <c r="A51" s="9"/>
      <c r="B51" s="35"/>
      <c r="C51" s="36" t="s">
        <v>46</v>
      </c>
      <c r="D51" s="37"/>
      <c r="E51" s="37"/>
      <c r="F51" s="37"/>
      <c r="G51" s="36" t="s">
        <v>47</v>
      </c>
      <c r="H51" s="9"/>
    </row>
    <row r="52" spans="1:8" ht="18" x14ac:dyDescent="0.25">
      <c r="A52" s="9"/>
      <c r="B52" s="35"/>
      <c r="C52" s="36" t="s">
        <v>48</v>
      </c>
      <c r="D52" s="37"/>
      <c r="E52" s="37"/>
      <c r="F52" s="37"/>
      <c r="G52" s="36" t="s">
        <v>49</v>
      </c>
      <c r="H52" s="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Q7" sqref="Q7"/>
    </sheetView>
  </sheetViews>
  <sheetFormatPr defaultRowHeight="15" x14ac:dyDescent="0.25"/>
  <cols>
    <col min="1" max="1" width="14" customWidth="1"/>
  </cols>
  <sheetData>
    <row r="1" spans="1:12" ht="30" customHeight="1" x14ac:dyDescent="0.25"/>
    <row r="2" spans="1:12" ht="30" customHeight="1" x14ac:dyDescent="0.25">
      <c r="E2" s="38" t="s">
        <v>135</v>
      </c>
      <c r="F2" s="38"/>
      <c r="G2" s="38"/>
    </row>
    <row r="3" spans="1:12" ht="30" customHeight="1" thickBot="1" x14ac:dyDescent="0.3">
      <c r="A3" s="39"/>
      <c r="B3" s="39"/>
      <c r="C3" s="39"/>
    </row>
    <row r="4" spans="1:12" ht="30" customHeight="1" thickBot="1" x14ac:dyDescent="0.3">
      <c r="A4" s="40" t="s">
        <v>11</v>
      </c>
      <c r="B4" s="83" t="s">
        <v>1</v>
      </c>
      <c r="C4" s="85"/>
      <c r="D4" s="81" t="s">
        <v>2</v>
      </c>
      <c r="E4" s="85"/>
      <c r="F4" s="86" t="s">
        <v>3</v>
      </c>
      <c r="G4" s="86" t="s">
        <v>4</v>
      </c>
      <c r="H4" s="86" t="s">
        <v>5</v>
      </c>
      <c r="I4" s="86" t="s">
        <v>6</v>
      </c>
      <c r="J4" s="81" t="s">
        <v>7</v>
      </c>
      <c r="K4" s="83" t="s">
        <v>50</v>
      </c>
      <c r="L4" s="84"/>
    </row>
    <row r="5" spans="1:12" ht="69.75" customHeight="1" thickBot="1" x14ac:dyDescent="0.3">
      <c r="A5" s="41"/>
      <c r="B5" s="42" t="s">
        <v>51</v>
      </c>
      <c r="C5" s="42" t="s">
        <v>52</v>
      </c>
      <c r="D5" s="73" t="s">
        <v>53</v>
      </c>
      <c r="E5" s="73" t="s">
        <v>52</v>
      </c>
      <c r="F5" s="87"/>
      <c r="G5" s="87"/>
      <c r="H5" s="87"/>
      <c r="I5" s="87"/>
      <c r="J5" s="82"/>
      <c r="K5" s="42" t="s">
        <v>54</v>
      </c>
      <c r="L5" s="74" t="s">
        <v>55</v>
      </c>
    </row>
    <row r="6" spans="1:12" ht="30" customHeight="1" thickBot="1" x14ac:dyDescent="0.3">
      <c r="A6" s="43" t="s">
        <v>56</v>
      </c>
      <c r="B6" s="44"/>
      <c r="C6" s="44"/>
      <c r="D6" s="44">
        <v>1</v>
      </c>
      <c r="E6" s="45">
        <v>2</v>
      </c>
      <c r="F6" s="44">
        <v>3</v>
      </c>
      <c r="G6" s="46">
        <v>4</v>
      </c>
      <c r="H6" s="44">
        <v>5</v>
      </c>
      <c r="I6" s="44">
        <v>6</v>
      </c>
      <c r="J6" s="45">
        <v>7</v>
      </c>
      <c r="K6" s="47"/>
      <c r="L6" s="75">
        <v>8</v>
      </c>
    </row>
    <row r="7" spans="1:12" ht="30" customHeight="1" x14ac:dyDescent="0.25">
      <c r="A7" s="48" t="s">
        <v>131</v>
      </c>
      <c r="B7" s="49">
        <f>SUM('[1]TREM I'!B7)</f>
        <v>0</v>
      </c>
      <c r="C7" s="68">
        <f>SUM('[1]TREM I'!C7,'[1]TREM II'!C7,'[1]TREM III'!C7,'[1]TREM IV'!C7)</f>
        <v>33</v>
      </c>
      <c r="D7" s="49">
        <f>SUM('[1]TREM I'!D7)</f>
        <v>0</v>
      </c>
      <c r="E7" s="68">
        <f>SUM('[1]TREM I'!E7,'[1]TREM II'!E7,'[1]TREM III'!E7,'[1]TREM IV'!E7)</f>
        <v>24</v>
      </c>
      <c r="F7" s="68">
        <f>SUM(B7,C7,D7,E7)</f>
        <v>57</v>
      </c>
      <c r="G7" s="68">
        <f>SUM('[1]TREM I'!G7,'[1]TREM II'!G7,'[1]TREM III'!G7,'[1]TREM IV'!G7)</f>
        <v>46</v>
      </c>
      <c r="H7" s="68">
        <f>SUM('[1]TREM I'!H7,'[1]TREM II'!H7,'[1]TREM III'!H7,'[1]TREM IV'!H7)</f>
        <v>2</v>
      </c>
      <c r="I7" s="68">
        <f>SUM('[1]TREM I'!I7,'[1]TREM II'!I7,'[1]TREM III'!I7,'[1]TREM IV'!I7)</f>
        <v>8</v>
      </c>
      <c r="J7" s="68">
        <v>5</v>
      </c>
      <c r="K7" s="68">
        <f>SUM('[1]TREM IV'!K7)</f>
        <v>0</v>
      </c>
      <c r="L7" s="76">
        <f>SUM('[1]TREM IV'!L7)</f>
        <v>1</v>
      </c>
    </row>
    <row r="8" spans="1:12" ht="30" customHeight="1" thickBot="1" x14ac:dyDescent="0.3">
      <c r="A8" s="50" t="s">
        <v>32</v>
      </c>
      <c r="B8" s="49">
        <f>SUM(B7)</f>
        <v>0</v>
      </c>
      <c r="C8" s="68">
        <f t="shared" ref="C8:L8" si="0">SUM(C7)</f>
        <v>33</v>
      </c>
      <c r="D8" s="49">
        <f t="shared" si="0"/>
        <v>0</v>
      </c>
      <c r="E8" s="68">
        <f t="shared" si="0"/>
        <v>24</v>
      </c>
      <c r="F8" s="68">
        <f t="shared" si="0"/>
        <v>57</v>
      </c>
      <c r="G8" s="68">
        <f t="shared" si="0"/>
        <v>46</v>
      </c>
      <c r="H8" s="68">
        <f t="shared" si="0"/>
        <v>2</v>
      </c>
      <c r="I8" s="68">
        <f t="shared" si="0"/>
        <v>8</v>
      </c>
      <c r="J8" s="68">
        <f t="shared" si="0"/>
        <v>5</v>
      </c>
      <c r="K8" s="68">
        <f t="shared" si="0"/>
        <v>0</v>
      </c>
      <c r="L8" s="76">
        <f t="shared" si="0"/>
        <v>1</v>
      </c>
    </row>
    <row r="9" spans="1:12" ht="30" customHeight="1" thickBot="1" x14ac:dyDescent="0.3">
      <c r="A9" s="51" t="s">
        <v>57</v>
      </c>
      <c r="B9" s="51">
        <f>SUM(B7)</f>
        <v>0</v>
      </c>
      <c r="C9" s="51">
        <f t="shared" ref="C9:L9" si="1">SUM(C7)</f>
        <v>33</v>
      </c>
      <c r="D9" s="51">
        <f t="shared" si="1"/>
        <v>0</v>
      </c>
      <c r="E9" s="51">
        <f t="shared" si="1"/>
        <v>24</v>
      </c>
      <c r="F9" s="51">
        <f t="shared" si="1"/>
        <v>57</v>
      </c>
      <c r="G9" s="51">
        <f t="shared" si="1"/>
        <v>46</v>
      </c>
      <c r="H9" s="51">
        <f t="shared" si="1"/>
        <v>2</v>
      </c>
      <c r="I9" s="51">
        <f t="shared" si="1"/>
        <v>8</v>
      </c>
      <c r="J9" s="51">
        <f t="shared" si="1"/>
        <v>5</v>
      </c>
      <c r="K9" s="51">
        <f t="shared" si="1"/>
        <v>0</v>
      </c>
      <c r="L9" s="77">
        <f t="shared" si="1"/>
        <v>1</v>
      </c>
    </row>
    <row r="10" spans="1:12" ht="18" x14ac:dyDescent="0.25">
      <c r="A10" s="69" t="s">
        <v>132</v>
      </c>
      <c r="B10" s="69"/>
      <c r="C10" s="69"/>
      <c r="D10" s="80"/>
      <c r="E10" s="80"/>
      <c r="F10" s="80"/>
      <c r="G10" s="80"/>
      <c r="H10" s="80"/>
      <c r="I10" s="80"/>
      <c r="J10" s="80"/>
      <c r="K10" s="71"/>
      <c r="L10" s="35"/>
    </row>
    <row r="11" spans="1:12" ht="18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" x14ac:dyDescent="0.25">
      <c r="A12" s="35"/>
      <c r="B12" s="35"/>
      <c r="C12" s="35"/>
      <c r="D12" s="72" t="s">
        <v>124</v>
      </c>
      <c r="E12" s="37"/>
      <c r="F12" s="37"/>
      <c r="G12" s="37"/>
      <c r="H12" s="72" t="s">
        <v>47</v>
      </c>
      <c r="I12" s="35"/>
      <c r="J12" s="35"/>
      <c r="K12" s="35"/>
      <c r="L12" s="35"/>
    </row>
    <row r="13" spans="1:12" ht="18" x14ac:dyDescent="0.25">
      <c r="A13" s="35"/>
      <c r="B13" s="35"/>
      <c r="C13" s="35"/>
      <c r="D13" s="72" t="s">
        <v>48</v>
      </c>
      <c r="E13" s="37"/>
      <c r="F13" s="37"/>
      <c r="G13" s="37"/>
      <c r="H13" s="72" t="s">
        <v>49</v>
      </c>
      <c r="I13" s="70"/>
      <c r="J13" s="35"/>
      <c r="K13" s="35"/>
      <c r="L13" s="35"/>
    </row>
  </sheetData>
  <mergeCells count="9">
    <mergeCell ref="D10:J10"/>
    <mergeCell ref="J4:J5"/>
    <mergeCell ref="K4:L4"/>
    <mergeCell ref="B4:C4"/>
    <mergeCell ref="D4:E4"/>
    <mergeCell ref="F4:F5"/>
    <mergeCell ref="G4:G5"/>
    <mergeCell ref="H4:H5"/>
    <mergeCell ref="I4:I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L14" sqref="L14"/>
    </sheetView>
  </sheetViews>
  <sheetFormatPr defaultRowHeight="15" x14ac:dyDescent="0.25"/>
  <cols>
    <col min="1" max="8" width="15.7109375" customWidth="1"/>
  </cols>
  <sheetData>
    <row r="1" spans="1:8" x14ac:dyDescent="0.25">
      <c r="A1" s="52"/>
      <c r="B1" s="67"/>
      <c r="C1" s="67"/>
      <c r="D1" s="67"/>
      <c r="E1" s="67"/>
      <c r="F1" s="67"/>
      <c r="G1" s="67"/>
      <c r="H1" s="67"/>
    </row>
    <row r="2" spans="1:8" x14ac:dyDescent="0.25">
      <c r="A2" s="88" t="s">
        <v>133</v>
      </c>
      <c r="B2" s="88"/>
      <c r="C2" s="88"/>
      <c r="D2" s="88"/>
      <c r="E2" s="88"/>
      <c r="F2" s="88"/>
      <c r="G2" s="88"/>
      <c r="H2" s="88"/>
    </row>
    <row r="3" spans="1:8" x14ac:dyDescent="0.25">
      <c r="A3" s="52"/>
      <c r="B3" s="67"/>
      <c r="C3" s="67"/>
      <c r="D3" s="67"/>
      <c r="E3" s="67"/>
      <c r="F3" s="67"/>
      <c r="G3" s="67"/>
      <c r="H3" s="67"/>
    </row>
    <row r="4" spans="1:8" x14ac:dyDescent="0.25">
      <c r="A4" s="53" t="s">
        <v>58</v>
      </c>
      <c r="B4" s="53" t="s">
        <v>59</v>
      </c>
      <c r="C4" s="53" t="s">
        <v>60</v>
      </c>
      <c r="D4" s="53" t="s">
        <v>61</v>
      </c>
      <c r="E4" s="53"/>
      <c r="F4" s="53"/>
      <c r="G4" s="53"/>
      <c r="H4" s="53"/>
    </row>
    <row r="5" spans="1:8" x14ac:dyDescent="0.25">
      <c r="A5" s="53"/>
      <c r="B5" s="54">
        <f>'[2]3-Mujori-1'!B5+'[2]3-Mujori-2'!B5+'[2]3-Mujori-3'!B5+'[2]3-Mujori-4'!B5</f>
        <v>22</v>
      </c>
      <c r="C5" s="54">
        <f>'[2]3-Mujori-1'!C5+'[2]3-Mujori-2'!C5+'[2]3-Mujori-3'!C5+'[2]3-Mujori-4'!C5</f>
        <v>20</v>
      </c>
      <c r="D5" s="54">
        <f>'[2]3-Mujori-1'!D5+'[2]3-Mujori-2'!D5+'[2]3-Mujori-3'!D5+'[2]3-Mujori-4'!D5</f>
        <v>14</v>
      </c>
      <c r="E5" s="54">
        <f>'[2]3-Mujori-1'!E5+'[2]3-Mujori-2'!E5+'[2]3-Mujori-3'!E5+'[2]3-Mujori-4'!E5</f>
        <v>0</v>
      </c>
      <c r="F5" s="54">
        <f>'[2]3-Mujori-1'!F5+'[2]3-Mujori-2'!F5+'[2]3-Mujori-3'!F5+'[2]3-Mujori-4'!F5</f>
        <v>0</v>
      </c>
      <c r="G5" s="54">
        <f>'[2]3-Mujori-1'!G5+'[2]3-Mujori-2'!G5+'[2]3-Mujori-3'!G5+'[2]3-Mujori-4'!G5</f>
        <v>0</v>
      </c>
      <c r="H5" s="54">
        <f>'[2]3-Mujori-1'!H5+'[2]3-Mujori-2'!H5+'[2]3-Mujori-3'!H5+'[2]3-Mujori-4'!H5</f>
        <v>0</v>
      </c>
    </row>
    <row r="6" spans="1:8" x14ac:dyDescent="0.25">
      <c r="A6" s="53" t="s">
        <v>62</v>
      </c>
      <c r="B6" s="53" t="s">
        <v>63</v>
      </c>
      <c r="C6" s="53" t="s">
        <v>64</v>
      </c>
      <c r="D6" s="53" t="s">
        <v>65</v>
      </c>
      <c r="E6" s="53" t="s">
        <v>66</v>
      </c>
      <c r="F6" s="53" t="s">
        <v>67</v>
      </c>
      <c r="G6" s="53" t="s">
        <v>68</v>
      </c>
      <c r="H6" s="53" t="s">
        <v>69</v>
      </c>
    </row>
    <row r="7" spans="1:8" x14ac:dyDescent="0.25">
      <c r="A7" s="53"/>
      <c r="B7" s="54">
        <f>'[2]3-Mujori-1'!B7+'[2]3-Mujori-2'!B7+'[2]3-Mujori-3'!B7+'[2]3-Mujori-4'!B7</f>
        <v>0</v>
      </c>
      <c r="C7" s="54">
        <f>'[2]3-Mujori-1'!C7+'[2]3-Mujori-2'!C7+'[2]3-Mujori-3'!C7+'[2]3-Mujori-4'!C7</f>
        <v>0</v>
      </c>
      <c r="D7" s="54">
        <f>'[2]3-Mujori-1'!D7+'[2]3-Mujori-2'!D7+'[2]3-Mujori-3'!D7+'[2]3-Mujori-4'!D7</f>
        <v>5</v>
      </c>
      <c r="E7" s="54">
        <f>'[2]3-Mujori-1'!E7+'[2]3-Mujori-2'!E7+'[2]3-Mujori-3'!E7+'[2]3-Mujori-4'!E7</f>
        <v>32</v>
      </c>
      <c r="F7" s="54">
        <f>'[2]3-Mujori-1'!F7+'[2]3-Mujori-2'!F7+'[2]3-Mujori-3'!F7+'[2]3-Mujori-4'!F7</f>
        <v>15</v>
      </c>
      <c r="G7" s="54">
        <f>'[2]3-Mujori-1'!G7+'[2]3-Mujori-2'!G7+'[2]3-Mujori-3'!G7+'[2]3-Mujori-4'!G7</f>
        <v>3</v>
      </c>
      <c r="H7" s="54">
        <f>'[2]3-Mujori-1'!H7+'[2]3-Mujori-2'!H7+'[2]3-Mujori-3'!H7+'[2]3-Mujori-4'!H7</f>
        <v>1</v>
      </c>
    </row>
    <row r="8" spans="1:8" x14ac:dyDescent="0.25">
      <c r="A8" s="53" t="s">
        <v>70</v>
      </c>
      <c r="B8" s="53" t="s">
        <v>71</v>
      </c>
      <c r="C8" s="53" t="s">
        <v>72</v>
      </c>
      <c r="D8" s="53"/>
      <c r="E8" s="53"/>
      <c r="F8" s="53"/>
      <c r="G8" s="53"/>
      <c r="H8" s="53"/>
    </row>
    <row r="9" spans="1:8" x14ac:dyDescent="0.25">
      <c r="A9" s="53"/>
      <c r="B9" s="54">
        <f>'[2]3-Mujori-1'!B9+'[2]3-Mujori-2'!B9+'[2]3-Mujori-3'!B9+'[2]3-Mujori-4'!B9</f>
        <v>49</v>
      </c>
      <c r="C9" s="54">
        <f>'[2]3-Mujori-1'!C9+'[2]3-Mujori-2'!C9+'[2]3-Mujori-3'!C9+'[2]3-Mujori-4'!C9</f>
        <v>7</v>
      </c>
      <c r="D9" s="54">
        <f>'[2]3-Mujori-1'!D9+'[2]3-Mujori-2'!D9+'[2]3-Mujori-3'!D9+'[2]3-Mujori-4'!D9</f>
        <v>0</v>
      </c>
      <c r="E9" s="54">
        <f>'[2]3-Mujori-1'!E9+'[2]3-Mujori-2'!E9+'[2]3-Mujori-3'!E9+'[2]3-Mujori-4'!E9</f>
        <v>0</v>
      </c>
      <c r="F9" s="54">
        <f>'[2]3-Mujori-1'!F9+'[2]3-Mujori-2'!F9+'[2]3-Mujori-3'!F9+'[2]3-Mujori-4'!F9</f>
        <v>0</v>
      </c>
      <c r="G9" s="54">
        <f>'[2]3-Mujori-1'!G9+'[2]3-Mujori-2'!G9+'[2]3-Mujori-3'!G9+'[2]3-Mujori-4'!G9</f>
        <v>0</v>
      </c>
      <c r="H9" s="54">
        <f>'[2]3-Mujori-1'!H9+'[2]3-Mujori-2'!H9+'[2]3-Mujori-3'!H9+'[2]3-Mujori-4'!H9</f>
        <v>0</v>
      </c>
    </row>
    <row r="10" spans="1:8" x14ac:dyDescent="0.25">
      <c r="A10" s="53" t="s">
        <v>73</v>
      </c>
      <c r="B10" s="53" t="s">
        <v>134</v>
      </c>
      <c r="C10" s="53" t="s">
        <v>74</v>
      </c>
      <c r="D10" s="53" t="s">
        <v>75</v>
      </c>
      <c r="E10" s="53" t="s">
        <v>76</v>
      </c>
      <c r="F10" s="53" t="s">
        <v>77</v>
      </c>
      <c r="G10" s="53"/>
      <c r="H10" s="53"/>
    </row>
    <row r="11" spans="1:8" x14ac:dyDescent="0.25">
      <c r="A11" s="53"/>
      <c r="B11" s="54">
        <f>'[2]3-Mujori-1'!B11+'[2]3-Mujori-2'!B11+'[2]3-Mujori-3'!B11+'[2]3-Mujori-4'!B11</f>
        <v>9</v>
      </c>
      <c r="C11" s="54">
        <f>'[2]3-Mujori-1'!C11+'[2]3-Mujori-2'!C11+'[2]3-Mujori-3'!C11+'[2]3-Mujori-4'!C11</f>
        <v>46</v>
      </c>
      <c r="D11" s="54">
        <f>'[2]3-Mujori-1'!D11+'[2]3-Mujori-2'!D11+'[2]3-Mujori-3'!D11+'[2]3-Mujori-4'!D11</f>
        <v>2</v>
      </c>
      <c r="E11" s="54">
        <f>'[2]3-Mujori-1'!E11+'[2]3-Mujori-2'!E11+'[2]3-Mujori-3'!E11+'[2]3-Mujori-4'!E11</f>
        <v>0</v>
      </c>
      <c r="F11" s="54">
        <f>'[2]3-Mujori-1'!F11+'[2]3-Mujori-2'!F11+'[2]3-Mujori-3'!F11+'[2]3-Mujori-4'!F11</f>
        <v>0</v>
      </c>
      <c r="G11" s="54">
        <f>'[2]3-Mujori-1'!G11+'[2]3-Mujori-2'!G11+'[2]3-Mujori-3'!G11+'[2]3-Mujori-4'!G11</f>
        <v>0</v>
      </c>
      <c r="H11" s="54">
        <f>'[2]3-Mujori-1'!H11+'[2]3-Mujori-2'!H11+'[2]3-Mujori-3'!H11+'[2]3-Mujori-4'!H11</f>
        <v>0</v>
      </c>
    </row>
    <row r="12" spans="1:8" ht="30" x14ac:dyDescent="0.25">
      <c r="A12" s="53" t="s">
        <v>78</v>
      </c>
      <c r="B12" s="53" t="s">
        <v>79</v>
      </c>
      <c r="C12" s="53" t="s">
        <v>80</v>
      </c>
      <c r="D12" s="53" t="s">
        <v>81</v>
      </c>
      <c r="E12" s="53" t="s">
        <v>82</v>
      </c>
      <c r="F12" s="53" t="s">
        <v>83</v>
      </c>
      <c r="G12" s="53"/>
      <c r="H12" s="53"/>
    </row>
    <row r="13" spans="1:8" x14ac:dyDescent="0.25">
      <c r="A13" s="53"/>
      <c r="B13" s="54">
        <f>'[2]3-Mujori-1'!B13+'[2]3-Mujori-2'!B13+'[2]3-Mujori-3'!B13+'[2]3-Mujori-4'!B13</f>
        <v>15</v>
      </c>
      <c r="C13" s="54">
        <f>'[2]3-Mujori-1'!C13+'[2]3-Mujori-2'!C13+'[2]3-Mujori-3'!C13+'[2]3-Mujori-4'!C13</f>
        <v>11</v>
      </c>
      <c r="D13" s="54">
        <f>'[2]3-Mujori-1'!D13+'[2]3-Mujori-2'!D13+'[2]3-Mujori-3'!D13+'[2]3-Mujori-4'!D13</f>
        <v>28</v>
      </c>
      <c r="E13" s="54">
        <f>'[2]3-Mujori-1'!E13+'[2]3-Mujori-2'!E13+'[2]3-Mujori-3'!E13+'[2]3-Mujori-4'!E13</f>
        <v>1</v>
      </c>
      <c r="F13" s="54">
        <f>'[2]3-Mujori-1'!F13+'[2]3-Mujori-2'!F13+'[2]3-Mujori-3'!F13+'[2]3-Mujori-4'!F13</f>
        <v>1</v>
      </c>
      <c r="G13" s="54">
        <f>'[2]3-Mujori-1'!G13+'[2]3-Mujori-2'!G13+'[2]3-Mujori-3'!G13+'[2]3-Mujori-4'!G13</f>
        <v>0</v>
      </c>
      <c r="H13" s="54">
        <f>'[2]3-Mujori-1'!H13+'[2]3-Mujori-2'!H13+'[2]3-Mujori-3'!H13+'[2]3-Mujori-4'!H13</f>
        <v>0</v>
      </c>
    </row>
    <row r="14" spans="1:8" ht="42.75" customHeight="1" x14ac:dyDescent="0.25">
      <c r="A14" s="53" t="s">
        <v>84</v>
      </c>
      <c r="B14" s="53" t="s">
        <v>85</v>
      </c>
      <c r="C14" s="53" t="s">
        <v>86</v>
      </c>
      <c r="D14" s="53" t="s">
        <v>87</v>
      </c>
      <c r="E14" s="53" t="s">
        <v>88</v>
      </c>
      <c r="F14" s="53" t="s">
        <v>89</v>
      </c>
      <c r="G14" s="53"/>
      <c r="H14" s="53"/>
    </row>
    <row r="15" spans="1:8" x14ac:dyDescent="0.25">
      <c r="A15" s="53"/>
      <c r="B15" s="54">
        <f>'[2]3-Mujori-1'!B15+'[2]3-Mujori-2'!B15+'[2]3-Mujori-3'!B15+'[2]3-Mujori-4'!B15</f>
        <v>0</v>
      </c>
      <c r="C15" s="54">
        <f>'[2]3-Mujori-1'!C15+'[2]3-Mujori-2'!C15+'[2]3-Mujori-3'!C15+'[2]3-Mujori-4'!C15</f>
        <v>1</v>
      </c>
      <c r="D15" s="54">
        <f>'[2]3-Mujori-1'!D15+'[2]3-Mujori-2'!D15+'[2]3-Mujori-3'!D15+'[2]3-Mujori-4'!D15</f>
        <v>32</v>
      </c>
      <c r="E15" s="54">
        <f>'[2]3-Mujori-1'!E15+'[2]3-Mujori-2'!E15+'[2]3-Mujori-3'!E15+'[2]3-Mujori-4'!E15</f>
        <v>23</v>
      </c>
      <c r="F15" s="54">
        <f>'[2]3-Mujori-1'!F15+'[2]3-Mujori-2'!F15+'[2]3-Mujori-3'!F15+'[2]3-Mujori-4'!F15</f>
        <v>0</v>
      </c>
      <c r="G15" s="54">
        <f>'[2]3-Mujori-1'!G15+'[2]3-Mujori-2'!G15+'[2]3-Mujori-3'!G15+'[2]3-Mujori-4'!G15</f>
        <v>0</v>
      </c>
      <c r="H15" s="54">
        <f>'[2]3-Mujori-1'!H15+'[2]3-Mujori-2'!H15+'[2]3-Mujori-3'!H15+'[2]3-Mujori-4'!H15</f>
        <v>0</v>
      </c>
    </row>
    <row r="16" spans="1:8" ht="38.25" customHeight="1" x14ac:dyDescent="0.25">
      <c r="A16" s="53" t="s">
        <v>90</v>
      </c>
      <c r="B16" s="53" t="s">
        <v>91</v>
      </c>
      <c r="C16" s="53" t="s">
        <v>92</v>
      </c>
      <c r="D16" s="53" t="s">
        <v>93</v>
      </c>
      <c r="E16" s="53" t="s">
        <v>94</v>
      </c>
      <c r="F16" s="53" t="s">
        <v>95</v>
      </c>
      <c r="G16" s="53" t="s">
        <v>96</v>
      </c>
      <c r="H16" s="53" t="s">
        <v>97</v>
      </c>
    </row>
    <row r="17" spans="1:8" x14ac:dyDescent="0.25">
      <c r="A17" s="53"/>
      <c r="B17" s="54">
        <f>'[2]3-Mujori-1'!B17+'[2]3-Mujori-2'!B17+'[2]3-Mujori-3'!B17+'[2]3-Mujori-4'!B17</f>
        <v>37</v>
      </c>
      <c r="C17" s="54">
        <f>'[2]3-Mujori-1'!C17+'[2]3-Mujori-2'!C17+'[2]3-Mujori-3'!C17+'[2]3-Mujori-4'!C17</f>
        <v>0</v>
      </c>
      <c r="D17" s="54">
        <f>'[2]3-Mujori-1'!D17+'[2]3-Mujori-2'!D17+'[2]3-Mujori-3'!D17+'[2]3-Mujori-4'!D17</f>
        <v>17</v>
      </c>
      <c r="E17" s="54">
        <f>'[2]3-Mujori-1'!E17+'[2]3-Mujori-2'!E17+'[2]3-Mujori-3'!E17+'[2]3-Mujori-4'!E17</f>
        <v>2</v>
      </c>
      <c r="F17" s="54">
        <f>'[2]3-Mujori-1'!F17+'[2]3-Mujori-2'!F17+'[2]3-Mujori-3'!F17+'[2]3-Mujori-4'!F17</f>
        <v>0</v>
      </c>
      <c r="G17" s="54">
        <f>'[2]3-Mujori-1'!G17+'[2]3-Mujori-2'!G17+'[2]3-Mujori-3'!G17+'[2]3-Mujori-4'!G17</f>
        <v>0</v>
      </c>
      <c r="H17" s="54">
        <f>'[2]3-Mujori-1'!H17+'[2]3-Mujori-2'!H17+'[2]3-Mujori-3'!H17+'[2]3-Mujori-4'!H17</f>
        <v>0</v>
      </c>
    </row>
    <row r="18" spans="1:8" ht="46.5" customHeight="1" x14ac:dyDescent="0.25">
      <c r="A18" s="53" t="s">
        <v>98</v>
      </c>
      <c r="B18" s="53" t="s">
        <v>99</v>
      </c>
      <c r="C18" s="53" t="s">
        <v>100</v>
      </c>
      <c r="D18" s="53" t="s">
        <v>101</v>
      </c>
      <c r="E18" s="53"/>
      <c r="F18" s="53"/>
      <c r="G18" s="53"/>
      <c r="H18" s="53"/>
    </row>
    <row r="19" spans="1:8" ht="46.5" customHeight="1" x14ac:dyDescent="0.25">
      <c r="A19" s="53"/>
      <c r="B19" s="54">
        <f>'[2]3-Mujori-1'!B19+'[2]3-Mujori-2'!B19+'[2]3-Mujori-3'!B19+'[2]3-Mujori-4'!B19</f>
        <v>46</v>
      </c>
      <c r="C19" s="54">
        <f>'[2]3-Mujori-1'!C19+'[2]3-Mujori-2'!C19+'[2]3-Mujori-3'!C19+'[2]3-Mujori-4'!C19</f>
        <v>8</v>
      </c>
      <c r="D19" s="54">
        <f>'[2]3-Mujori-1'!D19+'[2]3-Mujori-2'!D19+'[2]3-Mujori-3'!D19+'[2]3-Mujori-4'!D19</f>
        <v>2</v>
      </c>
      <c r="E19" s="54">
        <f>'[2]3-Mujori-1'!E19+'[2]3-Mujori-2'!E19+'[2]3-Mujori-3'!E19+'[2]3-Mujori-4'!E19</f>
        <v>0</v>
      </c>
      <c r="F19" s="54">
        <f>'[2]3-Mujori-1'!F19+'[2]3-Mujori-2'!F19+'[2]3-Mujori-3'!F19+'[2]3-Mujori-4'!F19</f>
        <v>0</v>
      </c>
      <c r="G19" s="54">
        <f>'[2]3-Mujori-1'!G19+'[2]3-Mujori-2'!G19+'[2]3-Mujori-3'!G19+'[2]3-Mujori-4'!G19</f>
        <v>0</v>
      </c>
      <c r="H19" s="54">
        <f>'[2]3-Mujori-1'!H19+'[2]3-Mujori-2'!H19+'[2]3-Mujori-3'!H19+'[2]3-Mujori-4'!H19</f>
        <v>0</v>
      </c>
    </row>
    <row r="20" spans="1:8" ht="30" customHeight="1" x14ac:dyDescent="0.25">
      <c r="A20" s="53" t="s">
        <v>102</v>
      </c>
      <c r="B20" s="53" t="s">
        <v>103</v>
      </c>
      <c r="C20" s="53" t="s">
        <v>104</v>
      </c>
      <c r="D20" s="53" t="s">
        <v>105</v>
      </c>
      <c r="E20" s="53" t="s">
        <v>106</v>
      </c>
      <c r="F20" s="53" t="s">
        <v>107</v>
      </c>
      <c r="G20" s="53" t="s">
        <v>108</v>
      </c>
      <c r="H20" s="53"/>
    </row>
    <row r="21" spans="1:8" x14ac:dyDescent="0.25">
      <c r="A21" s="53"/>
      <c r="B21" s="54">
        <f>'[2]3-Mujori-1'!B21+'[2]3-Mujori-2'!B21+'[2]3-Mujori-3'!B21+'[2]3-Mujori-4'!B21</f>
        <v>43</v>
      </c>
      <c r="C21" s="54">
        <f>'[2]3-Mujori-1'!C21+'[2]3-Mujori-2'!C21+'[2]3-Mujori-3'!C21+'[2]3-Mujori-4'!C21</f>
        <v>1</v>
      </c>
      <c r="D21" s="54">
        <f>'[2]3-Mujori-1'!D21+'[2]3-Mujori-2'!D21+'[2]3-Mujori-3'!D21+'[2]3-Mujori-4'!D21</f>
        <v>5</v>
      </c>
      <c r="E21" s="54">
        <f>'[2]3-Mujori-1'!E21+'[2]3-Mujori-2'!E21+'[2]3-Mujori-3'!E21+'[2]3-Mujori-4'!E21</f>
        <v>1</v>
      </c>
      <c r="F21" s="54">
        <f>'[2]3-Mujori-1'!F21+'[2]3-Mujori-2'!F21+'[2]3-Mujori-3'!F21+'[2]3-Mujori-4'!F21</f>
        <v>1</v>
      </c>
      <c r="G21" s="54">
        <f>'[2]3-Mujori-1'!G21+'[2]3-Mujori-2'!G21+'[2]3-Mujori-3'!G21+'[2]3-Mujori-4'!G21</f>
        <v>5</v>
      </c>
      <c r="H21" s="54">
        <f>'[2]3-Mujori-1'!H21+'[2]3-Mujori-2'!H21+'[2]3-Mujori-3'!H21+'[2]3-Mujori-4'!H21</f>
        <v>0</v>
      </c>
    </row>
    <row r="22" spans="1:8" x14ac:dyDescent="0.25">
      <c r="A22" s="52"/>
      <c r="B22" s="67"/>
      <c r="C22" s="67"/>
      <c r="D22" s="67"/>
      <c r="E22" s="67"/>
      <c r="F22" s="67"/>
      <c r="G22" s="67"/>
      <c r="H22" s="67"/>
    </row>
    <row r="23" spans="1:8" x14ac:dyDescent="0.25">
      <c r="A23" s="52"/>
      <c r="B23" s="67"/>
      <c r="C23" s="67"/>
      <c r="D23" s="67"/>
      <c r="E23" s="67"/>
      <c r="F23" s="67"/>
      <c r="G23" s="67"/>
      <c r="H23" s="67"/>
    </row>
    <row r="24" spans="1:8" x14ac:dyDescent="0.25">
      <c r="A24" s="52"/>
      <c r="B24" s="55"/>
      <c r="C24" s="56" t="s">
        <v>109</v>
      </c>
      <c r="D24" s="56"/>
      <c r="E24" s="56"/>
      <c r="F24" s="57" t="s">
        <v>110</v>
      </c>
      <c r="G24" s="58"/>
      <c r="H24" s="58"/>
    </row>
    <row r="25" spans="1:8" x14ac:dyDescent="0.25">
      <c r="A25" s="52"/>
      <c r="B25" s="55"/>
      <c r="C25" s="56" t="s">
        <v>48</v>
      </c>
      <c r="D25" s="56"/>
      <c r="E25" s="56"/>
      <c r="F25" s="56" t="s">
        <v>49</v>
      </c>
      <c r="G25" s="58"/>
      <c r="H25" s="58"/>
    </row>
  </sheetData>
  <mergeCells count="1">
    <mergeCell ref="A2:H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P8" sqref="P8"/>
    </sheetView>
  </sheetViews>
  <sheetFormatPr defaultRowHeight="15" x14ac:dyDescent="0.25"/>
  <cols>
    <col min="1" max="7" width="15.7109375" customWidth="1"/>
  </cols>
  <sheetData>
    <row r="1" spans="1:7" ht="30" customHeight="1" x14ac:dyDescent="0.25"/>
    <row r="2" spans="1:7" ht="30" customHeight="1" x14ac:dyDescent="0.25">
      <c r="A2" t="s">
        <v>137</v>
      </c>
    </row>
    <row r="3" spans="1:7" ht="30" customHeight="1" x14ac:dyDescent="0.25">
      <c r="A3" s="90" t="s">
        <v>111</v>
      </c>
      <c r="B3" s="90"/>
      <c r="C3" s="90"/>
      <c r="D3" s="90"/>
      <c r="E3" s="90"/>
      <c r="F3" s="90"/>
      <c r="G3" s="90"/>
    </row>
    <row r="4" spans="1:7" ht="30" customHeight="1" x14ac:dyDescent="0.25">
      <c r="A4" s="91" t="s">
        <v>112</v>
      </c>
      <c r="B4" s="92" t="s">
        <v>113</v>
      </c>
      <c r="C4" s="92"/>
      <c r="D4" s="92" t="s">
        <v>114</v>
      </c>
      <c r="E4" s="92"/>
      <c r="F4" s="92" t="s">
        <v>115</v>
      </c>
      <c r="G4" s="92"/>
    </row>
    <row r="5" spans="1:7" ht="30" customHeight="1" x14ac:dyDescent="0.25">
      <c r="A5" s="91"/>
      <c r="B5" s="59" t="s">
        <v>116</v>
      </c>
      <c r="C5" s="59" t="s">
        <v>117</v>
      </c>
      <c r="D5" s="59" t="s">
        <v>118</v>
      </c>
      <c r="E5" s="59" t="s">
        <v>119</v>
      </c>
      <c r="F5" s="59" t="s">
        <v>120</v>
      </c>
      <c r="G5" s="59" t="s">
        <v>121</v>
      </c>
    </row>
    <row r="6" spans="1:7" ht="40.5" customHeight="1" x14ac:dyDescent="0.25">
      <c r="A6" s="60" t="s">
        <v>122</v>
      </c>
      <c r="B6" s="61">
        <v>16</v>
      </c>
      <c r="C6" s="61">
        <v>7</v>
      </c>
      <c r="D6" s="61">
        <v>23</v>
      </c>
      <c r="E6" s="61">
        <v>0</v>
      </c>
      <c r="F6" s="61">
        <v>17</v>
      </c>
      <c r="G6" s="61">
        <v>6</v>
      </c>
    </row>
    <row r="7" spans="1:7" ht="48.75" customHeight="1" x14ac:dyDescent="0.25">
      <c r="A7" s="60" t="s">
        <v>123</v>
      </c>
      <c r="B7" s="61">
        <v>6</v>
      </c>
      <c r="C7" s="61">
        <v>9</v>
      </c>
      <c r="D7" s="61">
        <v>15</v>
      </c>
      <c r="E7" s="61">
        <v>0</v>
      </c>
      <c r="F7" s="61">
        <v>9</v>
      </c>
      <c r="G7" s="61">
        <v>6</v>
      </c>
    </row>
    <row r="8" spans="1:7" ht="41.25" customHeight="1" x14ac:dyDescent="0.25">
      <c r="A8" s="62" t="s">
        <v>3</v>
      </c>
      <c r="B8" s="62">
        <f>SUM(B6:B7)</f>
        <v>22</v>
      </c>
      <c r="C8" s="62">
        <f t="shared" ref="C8:G8" si="0">SUM(C6:C7)</f>
        <v>16</v>
      </c>
      <c r="D8" s="62">
        <f t="shared" si="0"/>
        <v>38</v>
      </c>
      <c r="E8" s="62">
        <f t="shared" si="0"/>
        <v>0</v>
      </c>
      <c r="F8" s="62">
        <f t="shared" si="0"/>
        <v>26</v>
      </c>
      <c r="G8" s="62">
        <f t="shared" si="0"/>
        <v>12</v>
      </c>
    </row>
    <row r="9" spans="1:7" ht="30" customHeight="1" x14ac:dyDescent="0.25"/>
    <row r="10" spans="1:7" ht="30" customHeight="1" x14ac:dyDescent="0.25">
      <c r="A10" s="94" t="s">
        <v>124</v>
      </c>
      <c r="B10" s="94"/>
      <c r="C10" s="37"/>
      <c r="D10" s="37"/>
      <c r="E10" s="36" t="s">
        <v>47</v>
      </c>
    </row>
    <row r="11" spans="1:7" ht="30" customHeight="1" x14ac:dyDescent="0.25">
      <c r="A11" s="93" t="s">
        <v>125</v>
      </c>
      <c r="B11" s="93"/>
      <c r="C11" s="37"/>
      <c r="D11" s="37"/>
      <c r="E11" s="36" t="s">
        <v>49</v>
      </c>
    </row>
    <row r="12" spans="1:7" ht="30" customHeight="1" x14ac:dyDescent="0.25">
      <c r="A12" s="89" t="s">
        <v>48</v>
      </c>
      <c r="B12" s="89"/>
    </row>
  </sheetData>
  <mergeCells count="8">
    <mergeCell ref="A12:B12"/>
    <mergeCell ref="A3:G3"/>
    <mergeCell ref="A4:A5"/>
    <mergeCell ref="B4:C4"/>
    <mergeCell ref="D4:E4"/>
    <mergeCell ref="F4:G4"/>
    <mergeCell ref="A11:B11"/>
    <mergeCell ref="A10:B10"/>
  </mergeCells>
  <pageMargins left="0.23622047244094488" right="0.23622047244094488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10" sqref="A10:F12"/>
    </sheetView>
  </sheetViews>
  <sheetFormatPr defaultRowHeight="15" x14ac:dyDescent="0.25"/>
  <cols>
    <col min="1" max="7" width="15.7109375" customWidth="1"/>
  </cols>
  <sheetData>
    <row r="1" spans="1:7" ht="30" customHeight="1" x14ac:dyDescent="0.25"/>
    <row r="2" spans="1:7" ht="30" customHeight="1" x14ac:dyDescent="0.25"/>
    <row r="3" spans="1:7" ht="30" customHeight="1" x14ac:dyDescent="0.25">
      <c r="A3" s="90" t="s">
        <v>138</v>
      </c>
      <c r="B3" s="90"/>
      <c r="C3" s="90"/>
      <c r="D3" s="90"/>
      <c r="E3" s="90"/>
      <c r="F3" s="90"/>
      <c r="G3" s="90"/>
    </row>
    <row r="4" spans="1:7" ht="30" customHeight="1" x14ac:dyDescent="0.25">
      <c r="A4" s="95" t="s">
        <v>126</v>
      </c>
      <c r="B4" s="96" t="s">
        <v>127</v>
      </c>
      <c r="C4" s="96"/>
      <c r="D4" s="96"/>
      <c r="E4" s="96"/>
      <c r="F4" s="96"/>
      <c r="G4" s="96"/>
    </row>
    <row r="5" spans="1:7" ht="30" customHeight="1" x14ac:dyDescent="0.25">
      <c r="A5" s="95"/>
      <c r="B5" s="96" t="s">
        <v>113</v>
      </c>
      <c r="C5" s="96"/>
      <c r="D5" s="96" t="s">
        <v>115</v>
      </c>
      <c r="E5" s="96"/>
      <c r="F5" s="96" t="s">
        <v>114</v>
      </c>
      <c r="G5" s="96"/>
    </row>
    <row r="6" spans="1:7" ht="30" customHeight="1" x14ac:dyDescent="0.25">
      <c r="A6" s="95"/>
      <c r="B6" s="63" t="s">
        <v>117</v>
      </c>
      <c r="C6" s="63" t="s">
        <v>116</v>
      </c>
      <c r="D6" s="63" t="s">
        <v>120</v>
      </c>
      <c r="E6" s="63" t="s">
        <v>121</v>
      </c>
      <c r="F6" s="63" t="s">
        <v>118</v>
      </c>
      <c r="G6" s="63" t="s">
        <v>128</v>
      </c>
    </row>
    <row r="7" spans="1:7" ht="30" customHeight="1" x14ac:dyDescent="0.25">
      <c r="A7" s="64" t="s">
        <v>129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</row>
    <row r="8" spans="1:7" ht="30" customHeight="1" x14ac:dyDescent="0.25">
      <c r="A8" s="65" t="s">
        <v>130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</row>
    <row r="9" spans="1:7" ht="30" customHeight="1" x14ac:dyDescent="0.25"/>
    <row r="10" spans="1:7" ht="30" customHeight="1" x14ac:dyDescent="0.25">
      <c r="B10" s="36"/>
      <c r="C10" s="37"/>
      <c r="D10" s="37"/>
      <c r="E10" s="36"/>
    </row>
    <row r="11" spans="1:7" ht="30" customHeight="1" x14ac:dyDescent="0.25">
      <c r="B11" s="36"/>
      <c r="C11" s="37"/>
      <c r="D11" s="37"/>
      <c r="E11" s="36"/>
    </row>
  </sheetData>
  <mergeCells count="6">
    <mergeCell ref="A3:G3"/>
    <mergeCell ref="A4:A6"/>
    <mergeCell ref="B4:G4"/>
    <mergeCell ref="B5:C5"/>
    <mergeCell ref="D5:E5"/>
    <mergeCell ref="F5:G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U.Mbrojtje per KLGJ</vt:lpstr>
      <vt:lpstr>Urdhera Mbrojtje tabela</vt:lpstr>
      <vt:lpstr>Dhuna ne familje</vt:lpstr>
      <vt:lpstr>Femije U.M.</vt:lpstr>
      <vt:lpstr>Femije viktima penale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2023-03-06T11:35:29Z</cp:lastPrinted>
  <dcterms:created xsi:type="dcterms:W3CDTF">2022-07-07T10:46:40Z</dcterms:created>
  <dcterms:modified xsi:type="dcterms:W3CDTF">2023-03-06T12:04:59Z</dcterms:modified>
</cp:coreProperties>
</file>