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90C641D-8A3E-47B0-B6C6-78332BEFC9B8}" xr6:coauthVersionLast="47" xr6:coauthVersionMax="47" xr10:uidLastSave="{00000000-0000-0000-0000-000000000000}"/>
  <bookViews>
    <workbookView xWindow="-120" yWindow="-120" windowWidth="29040" windowHeight="15840" tabRatio="949" activeTab="3" xr2:uid="{00000000-000D-0000-FFFF-FFFF00000000}"/>
  </bookViews>
  <sheets>
    <sheet name="ÇËSHTJE PENALE" sheetId="1" r:id="rId1"/>
    <sheet name="TË DËNUAR " sheetId="2" r:id="rId2"/>
    <sheet name="TË DËNUAR TË MITUR " sheetId="14" r:id="rId3"/>
    <sheet name="ÇËSHTJE CIVILE " sheetId="5" r:id="rId4"/>
    <sheet name="SEANCA PARAPRAKE  " sheetId="6" r:id="rId5"/>
    <sheet name="DHUNA " sheetId="7" r:id="rId6"/>
    <sheet name="NGARKESA E GJYQTARËVE " sheetId="8" r:id="rId7"/>
    <sheet name="VJETARI" sheetId="9" r:id="rId8"/>
    <sheet name="URDHËRA MBROJTJE" sheetId="10" r:id="rId9"/>
    <sheet name="Korr+Krimi Organizuar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04" i="1" l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E86" i="11" l="1"/>
  <c r="D86" i="11"/>
  <c r="C86" i="11"/>
  <c r="E83" i="11"/>
  <c r="D83" i="11"/>
  <c r="C83" i="11"/>
  <c r="E73" i="11"/>
  <c r="D73" i="11"/>
  <c r="C73" i="11"/>
  <c r="E70" i="11"/>
  <c r="D70" i="11"/>
  <c r="C70" i="11"/>
  <c r="E67" i="11"/>
  <c r="D67" i="11"/>
  <c r="C67" i="11"/>
  <c r="E57" i="11"/>
  <c r="D57" i="11"/>
  <c r="C57" i="11"/>
  <c r="E54" i="11"/>
  <c r="D54" i="11"/>
  <c r="C54" i="11"/>
  <c r="E50" i="11"/>
  <c r="D50" i="11"/>
  <c r="C50" i="11"/>
  <c r="E34" i="11"/>
  <c r="D34" i="11"/>
  <c r="C34" i="11"/>
  <c r="E31" i="11"/>
  <c r="D31" i="11"/>
  <c r="C31" i="11"/>
  <c r="E24" i="11"/>
  <c r="D24" i="11"/>
  <c r="C24" i="11"/>
  <c r="E21" i="11"/>
  <c r="D21" i="11"/>
  <c r="C21" i="11"/>
  <c r="E18" i="11"/>
  <c r="D18" i="11"/>
  <c r="C18" i="11"/>
  <c r="E15" i="11"/>
  <c r="D15" i="11"/>
  <c r="C15" i="11"/>
  <c r="E12" i="11"/>
  <c r="D12" i="11"/>
  <c r="C12" i="11"/>
  <c r="E7" i="11"/>
  <c r="D7" i="11"/>
  <c r="C7" i="11"/>
  <c r="G90" i="11"/>
  <c r="F90" i="11"/>
  <c r="D56" i="11" l="1"/>
  <c r="E56" i="11"/>
  <c r="E6" i="11"/>
  <c r="C56" i="11"/>
  <c r="C6" i="11"/>
  <c r="D6" i="11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7" i="10"/>
  <c r="E6" i="10"/>
  <c r="N91" i="5"/>
  <c r="O91" i="5"/>
  <c r="P91" i="5"/>
  <c r="Q91" i="5"/>
  <c r="R91" i="5"/>
  <c r="S91" i="5"/>
  <c r="T91" i="5"/>
  <c r="N83" i="5"/>
  <c r="O83" i="5"/>
  <c r="P83" i="5"/>
  <c r="Q83" i="5"/>
  <c r="R83" i="5"/>
  <c r="R92" i="5" s="1"/>
  <c r="S83" i="5"/>
  <c r="T83" i="5"/>
  <c r="N77" i="5"/>
  <c r="O77" i="5"/>
  <c r="O92" i="5" s="1"/>
  <c r="P77" i="5"/>
  <c r="Q77" i="5"/>
  <c r="R77" i="5"/>
  <c r="S77" i="5"/>
  <c r="S92" i="5" s="1"/>
  <c r="T77" i="5"/>
  <c r="N68" i="5"/>
  <c r="O68" i="5"/>
  <c r="P68" i="5"/>
  <c r="Q68" i="5"/>
  <c r="R68" i="5"/>
  <c r="S68" i="5"/>
  <c r="T68" i="5"/>
  <c r="N58" i="5"/>
  <c r="O58" i="5"/>
  <c r="P58" i="5"/>
  <c r="Q58" i="5"/>
  <c r="R58" i="5"/>
  <c r="S58" i="5"/>
  <c r="T58" i="5"/>
  <c r="N54" i="5"/>
  <c r="O54" i="5"/>
  <c r="P54" i="5"/>
  <c r="Q54" i="5"/>
  <c r="R54" i="5"/>
  <c r="S54" i="5"/>
  <c r="T54" i="5"/>
  <c r="G47" i="5"/>
  <c r="H47" i="5"/>
  <c r="I47" i="5"/>
  <c r="J47" i="5"/>
  <c r="K47" i="5"/>
  <c r="G54" i="5"/>
  <c r="H54" i="5"/>
  <c r="I54" i="5"/>
  <c r="J54" i="5"/>
  <c r="K54" i="5"/>
  <c r="G58" i="5"/>
  <c r="H58" i="5"/>
  <c r="I58" i="5"/>
  <c r="J58" i="5"/>
  <c r="K58" i="5"/>
  <c r="G68" i="5"/>
  <c r="H68" i="5"/>
  <c r="I68" i="5"/>
  <c r="J68" i="5"/>
  <c r="K68" i="5"/>
  <c r="G77" i="5"/>
  <c r="H77" i="5"/>
  <c r="I77" i="5"/>
  <c r="J77" i="5"/>
  <c r="K77" i="5"/>
  <c r="G83" i="5"/>
  <c r="H83" i="5"/>
  <c r="I83" i="5"/>
  <c r="J83" i="5"/>
  <c r="K83" i="5"/>
  <c r="C91" i="5"/>
  <c r="D91" i="5"/>
  <c r="E91" i="5"/>
  <c r="C83" i="5"/>
  <c r="D83" i="5"/>
  <c r="E83" i="5"/>
  <c r="C77" i="5"/>
  <c r="D77" i="5"/>
  <c r="E77" i="5"/>
  <c r="C68" i="5"/>
  <c r="D68" i="5"/>
  <c r="E68" i="5"/>
  <c r="D58" i="5"/>
  <c r="E58" i="5"/>
  <c r="D54" i="5"/>
  <c r="E54" i="5"/>
  <c r="E69" i="5" s="1"/>
  <c r="D47" i="5"/>
  <c r="E47" i="5"/>
  <c r="G303" i="14"/>
  <c r="H303" i="14"/>
  <c r="I303" i="14"/>
  <c r="J303" i="14"/>
  <c r="K303" i="14"/>
  <c r="L303" i="14"/>
  <c r="M303" i="14"/>
  <c r="N303" i="14"/>
  <c r="O303" i="14"/>
  <c r="P303" i="14"/>
  <c r="Q303" i="14"/>
  <c r="R303" i="14"/>
  <c r="S303" i="14"/>
  <c r="T303" i="14"/>
  <c r="U303" i="14"/>
  <c r="V303" i="14"/>
  <c r="C303" i="14"/>
  <c r="D303" i="14"/>
  <c r="E303" i="14"/>
  <c r="C303" i="2"/>
  <c r="D303" i="2"/>
  <c r="E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C303" i="1"/>
  <c r="D303" i="1"/>
  <c r="E303" i="1"/>
  <c r="F303" i="1"/>
  <c r="H303" i="1"/>
  <c r="I303" i="1"/>
  <c r="J303" i="1"/>
  <c r="K303" i="1"/>
  <c r="L303" i="1"/>
  <c r="O303" i="1"/>
  <c r="P303" i="1"/>
  <c r="Q303" i="1"/>
  <c r="R303" i="1"/>
  <c r="S303" i="1"/>
  <c r="T303" i="1"/>
  <c r="V303" i="1"/>
  <c r="W303" i="1"/>
  <c r="Z303" i="1"/>
  <c r="AA303" i="1"/>
  <c r="AB303" i="1"/>
  <c r="AC303" i="1"/>
  <c r="AD303" i="1"/>
  <c r="AE303" i="1"/>
  <c r="AF303" i="1"/>
  <c r="AG303" i="1"/>
  <c r="AH303" i="1"/>
  <c r="AI303" i="1"/>
  <c r="AJ303" i="1"/>
  <c r="C19" i="8"/>
  <c r="C58" i="5"/>
  <c r="C54" i="5"/>
  <c r="C47" i="5"/>
  <c r="S8" i="5"/>
  <c r="T8" i="5"/>
  <c r="S9" i="5"/>
  <c r="T9" i="5"/>
  <c r="S10" i="5"/>
  <c r="T10" i="5"/>
  <c r="S11" i="5"/>
  <c r="T11" i="5"/>
  <c r="S12" i="5"/>
  <c r="T12" i="5"/>
  <c r="S13" i="5"/>
  <c r="T13" i="5"/>
  <c r="R13" i="5"/>
  <c r="Q13" i="5"/>
  <c r="P13" i="5"/>
  <c r="O13" i="5"/>
  <c r="N13" i="5"/>
  <c r="R12" i="5"/>
  <c r="Q12" i="5"/>
  <c r="P12" i="5"/>
  <c r="O12" i="5"/>
  <c r="N12" i="5"/>
  <c r="R11" i="5"/>
  <c r="Q11" i="5"/>
  <c r="P11" i="5"/>
  <c r="O11" i="5"/>
  <c r="N11" i="5"/>
  <c r="R10" i="5"/>
  <c r="Q10" i="5"/>
  <c r="P10" i="5"/>
  <c r="O10" i="5"/>
  <c r="N10" i="5"/>
  <c r="R9" i="5"/>
  <c r="Q9" i="5"/>
  <c r="P9" i="5"/>
  <c r="O9" i="5"/>
  <c r="N9" i="5"/>
  <c r="R8" i="5"/>
  <c r="Q8" i="5"/>
  <c r="P8" i="5"/>
  <c r="O8" i="5"/>
  <c r="N8" i="5"/>
  <c r="T92" i="5" l="1"/>
  <c r="P92" i="5"/>
  <c r="N92" i="5"/>
  <c r="Q92" i="5"/>
  <c r="E92" i="5"/>
  <c r="D92" i="5"/>
  <c r="C92" i="5"/>
  <c r="I69" i="5"/>
  <c r="D69" i="5"/>
  <c r="C69" i="5"/>
  <c r="J69" i="5"/>
  <c r="Q47" i="5"/>
  <c r="Q69" i="5" s="1"/>
  <c r="N47" i="5"/>
  <c r="N69" i="5" s="1"/>
  <c r="R47" i="5"/>
  <c r="R69" i="5" s="1"/>
  <c r="P47" i="5"/>
  <c r="P69" i="5" s="1"/>
  <c r="T47" i="5"/>
  <c r="T69" i="5" s="1"/>
  <c r="O47" i="5"/>
  <c r="O69" i="5" s="1"/>
  <c r="S47" i="5"/>
  <c r="S69" i="5" s="1"/>
  <c r="K69" i="5"/>
  <c r="G69" i="5"/>
  <c r="H69" i="5"/>
  <c r="B303" i="1" l="1"/>
  <c r="U6" i="1" l="1"/>
  <c r="X6" i="1"/>
  <c r="X7" i="1"/>
  <c r="X9" i="1"/>
  <c r="X13" i="1"/>
  <c r="X21" i="1"/>
  <c r="U131" i="1"/>
  <c r="U415" i="1"/>
  <c r="X415" i="1"/>
  <c r="U416" i="1"/>
  <c r="U417" i="1"/>
  <c r="U419" i="1"/>
  <c r="U423" i="1"/>
  <c r="X308" i="1" l="1"/>
  <c r="U191" i="1"/>
  <c r="U147" i="1"/>
  <c r="U139" i="1"/>
  <c r="U135" i="1"/>
  <c r="U133" i="1"/>
  <c r="U132" i="1"/>
  <c r="X131" i="1"/>
  <c r="U155" i="1"/>
  <c r="X358" i="1"/>
  <c r="X332" i="1"/>
  <c r="X324" i="1"/>
  <c r="X316" i="1"/>
  <c r="X312" i="1"/>
  <c r="X310" i="1"/>
  <c r="X309" i="1"/>
  <c r="U309" i="1"/>
  <c r="X37" i="1"/>
  <c r="U407" i="1"/>
  <c r="U399" i="1"/>
  <c r="U391" i="1"/>
  <c r="U247" i="1"/>
  <c r="U215" i="1"/>
  <c r="U207" i="1"/>
  <c r="U203" i="1"/>
  <c r="U201" i="1"/>
  <c r="U200" i="1"/>
  <c r="X199" i="1"/>
  <c r="U195" i="1"/>
  <c r="U193" i="1"/>
  <c r="U192" i="1"/>
  <c r="X191" i="1"/>
  <c r="X79" i="1"/>
  <c r="X45" i="1"/>
  <c r="X41" i="1"/>
  <c r="X39" i="1"/>
  <c r="X38" i="1"/>
  <c r="U38" i="1"/>
  <c r="X374" i="1"/>
  <c r="X366" i="1"/>
  <c r="X362" i="1"/>
  <c r="X360" i="1"/>
  <c r="X359" i="1"/>
  <c r="U359" i="1"/>
  <c r="X350" i="1"/>
  <c r="U272" i="1"/>
  <c r="U264" i="1"/>
  <c r="U259" i="1"/>
  <c r="U257" i="1"/>
  <c r="U256" i="1"/>
  <c r="X255" i="1"/>
  <c r="U251" i="1"/>
  <c r="U249" i="1"/>
  <c r="U248" i="1"/>
  <c r="X247" i="1"/>
  <c r="U239" i="1"/>
  <c r="U171" i="1"/>
  <c r="U163" i="1"/>
  <c r="U159" i="1"/>
  <c r="U157" i="1"/>
  <c r="U156" i="1"/>
  <c r="X155" i="1"/>
  <c r="U113" i="1"/>
  <c r="U97" i="1"/>
  <c r="U93" i="1"/>
  <c r="X87" i="1"/>
  <c r="X83" i="1"/>
  <c r="X81" i="1"/>
  <c r="X80" i="1"/>
  <c r="U80" i="1"/>
  <c r="X29" i="1"/>
  <c r="X25" i="1"/>
  <c r="X23" i="1"/>
  <c r="X22" i="1"/>
  <c r="U22" i="1"/>
  <c r="X382" i="1"/>
  <c r="X378" i="1"/>
  <c r="X376" i="1"/>
  <c r="X375" i="1"/>
  <c r="U375" i="1"/>
  <c r="X340" i="1"/>
  <c r="X336" i="1"/>
  <c r="U333" i="1"/>
  <c r="U296" i="1"/>
  <c r="U290" i="1"/>
  <c r="U289" i="1"/>
  <c r="X288" i="1"/>
  <c r="U284" i="1"/>
  <c r="U282" i="1"/>
  <c r="U281" i="1"/>
  <c r="X280" i="1"/>
  <c r="U276" i="1"/>
  <c r="U274" i="1"/>
  <c r="U273" i="1"/>
  <c r="X272" i="1"/>
  <c r="U231" i="1"/>
  <c r="U227" i="1"/>
  <c r="U225" i="1"/>
  <c r="U224" i="1"/>
  <c r="X223" i="1"/>
  <c r="U219" i="1"/>
  <c r="U217" i="1"/>
  <c r="U216" i="1"/>
  <c r="X215" i="1"/>
  <c r="U183" i="1"/>
  <c r="U179" i="1"/>
  <c r="U175" i="1"/>
  <c r="U173" i="1"/>
  <c r="U172" i="1"/>
  <c r="X171" i="1"/>
  <c r="U151" i="1"/>
  <c r="U149" i="1"/>
  <c r="U148" i="1"/>
  <c r="X147" i="1"/>
  <c r="U123" i="1"/>
  <c r="U119" i="1"/>
  <c r="U117" i="1"/>
  <c r="U116" i="1"/>
  <c r="U115" i="1"/>
  <c r="U114" i="1"/>
  <c r="X113" i="1"/>
  <c r="U105" i="1"/>
  <c r="X71" i="1"/>
  <c r="X63" i="1"/>
  <c r="X59" i="1"/>
  <c r="X55" i="1"/>
  <c r="X54" i="1"/>
  <c r="U54" i="1"/>
  <c r="X49" i="1"/>
  <c r="X47" i="1"/>
  <c r="X46" i="1"/>
  <c r="U46" i="1"/>
  <c r="X33" i="1"/>
  <c r="X31" i="1"/>
  <c r="X30" i="1"/>
  <c r="U30" i="1"/>
  <c r="X17" i="1"/>
  <c r="X15" i="1"/>
  <c r="X14" i="1"/>
  <c r="U14" i="1"/>
  <c r="X334" i="1"/>
  <c r="X333" i="1"/>
  <c r="U292" i="1"/>
  <c r="U305" i="1"/>
  <c r="X305" i="1"/>
  <c r="X423" i="1"/>
  <c r="U411" i="1"/>
  <c r="U409" i="1"/>
  <c r="U408" i="1"/>
  <c r="X407" i="1"/>
  <c r="U403" i="1"/>
  <c r="U401" i="1"/>
  <c r="U400" i="1"/>
  <c r="X399" i="1"/>
  <c r="U395" i="1"/>
  <c r="U393" i="1"/>
  <c r="U392" i="1"/>
  <c r="X391" i="1"/>
  <c r="X386" i="1"/>
  <c r="X384" i="1"/>
  <c r="X383" i="1"/>
  <c r="U383" i="1"/>
  <c r="X370" i="1"/>
  <c r="X368" i="1"/>
  <c r="X367" i="1"/>
  <c r="U367" i="1"/>
  <c r="X354" i="1"/>
  <c r="X352" i="1"/>
  <c r="X351" i="1"/>
  <c r="U351" i="1"/>
  <c r="X344" i="1"/>
  <c r="X342" i="1"/>
  <c r="X341" i="1"/>
  <c r="U341" i="1"/>
  <c r="X328" i="1"/>
  <c r="X326" i="1"/>
  <c r="X325" i="1"/>
  <c r="U325" i="1"/>
  <c r="U143" i="1"/>
  <c r="U141" i="1"/>
  <c r="U140" i="1"/>
  <c r="X139" i="1"/>
  <c r="U127" i="1"/>
  <c r="U125" i="1"/>
  <c r="U124" i="1"/>
  <c r="X123" i="1"/>
  <c r="U109" i="1"/>
  <c r="U107" i="1"/>
  <c r="U106" i="1"/>
  <c r="X105" i="1"/>
  <c r="U101" i="1"/>
  <c r="U99" i="1"/>
  <c r="U98" i="1"/>
  <c r="X97" i="1"/>
  <c r="X67" i="1"/>
  <c r="X65" i="1"/>
  <c r="X64" i="1"/>
  <c r="U64" i="1"/>
  <c r="X53" i="1"/>
  <c r="X320" i="1"/>
  <c r="X318" i="1"/>
  <c r="X317" i="1"/>
  <c r="U317" i="1"/>
  <c r="U300" i="1"/>
  <c r="U298" i="1"/>
  <c r="U297" i="1"/>
  <c r="X296" i="1"/>
  <c r="U288" i="1"/>
  <c r="U280" i="1"/>
  <c r="U268" i="1"/>
  <c r="U266" i="1"/>
  <c r="U265" i="1"/>
  <c r="X264" i="1"/>
  <c r="U255" i="1"/>
  <c r="U243" i="1"/>
  <c r="U241" i="1"/>
  <c r="U240" i="1"/>
  <c r="X239" i="1"/>
  <c r="U235" i="1"/>
  <c r="U233" i="1"/>
  <c r="U232" i="1"/>
  <c r="X231" i="1"/>
  <c r="U223" i="1"/>
  <c r="U211" i="1"/>
  <c r="U209" i="1"/>
  <c r="U208" i="1"/>
  <c r="X207" i="1"/>
  <c r="U199" i="1"/>
  <c r="U187" i="1"/>
  <c r="U185" i="1"/>
  <c r="U184" i="1"/>
  <c r="X183" i="1"/>
  <c r="U167" i="1"/>
  <c r="U165" i="1"/>
  <c r="U164" i="1"/>
  <c r="X163" i="1"/>
  <c r="X89" i="1"/>
  <c r="X88" i="1"/>
  <c r="U88" i="1"/>
  <c r="X75" i="1"/>
  <c r="X73" i="1"/>
  <c r="X72" i="1"/>
  <c r="U72" i="1"/>
  <c r="U421" i="1"/>
  <c r="U420" i="1"/>
  <c r="X419" i="1"/>
  <c r="U413" i="1"/>
  <c r="U412" i="1"/>
  <c r="X411" i="1"/>
  <c r="U405" i="1"/>
  <c r="U404" i="1"/>
  <c r="X403" i="1"/>
  <c r="U397" i="1"/>
  <c r="U396" i="1"/>
  <c r="X395" i="1"/>
  <c r="X388" i="1"/>
  <c r="X387" i="1"/>
  <c r="U387" i="1"/>
  <c r="X380" i="1"/>
  <c r="X379" i="1"/>
  <c r="U379" i="1"/>
  <c r="X372" i="1"/>
  <c r="X371" i="1"/>
  <c r="U371" i="1"/>
  <c r="X364" i="1"/>
  <c r="X363" i="1"/>
  <c r="U363" i="1"/>
  <c r="X356" i="1"/>
  <c r="X355" i="1"/>
  <c r="U355" i="1"/>
  <c r="X348" i="1"/>
  <c r="X347" i="1"/>
  <c r="X346" i="1"/>
  <c r="X345" i="1"/>
  <c r="U345" i="1"/>
  <c r="X338" i="1"/>
  <c r="X337" i="1"/>
  <c r="U337" i="1"/>
  <c r="X330" i="1"/>
  <c r="X329" i="1"/>
  <c r="U329" i="1"/>
  <c r="X322" i="1"/>
  <c r="X321" i="1"/>
  <c r="U321" i="1"/>
  <c r="X314" i="1"/>
  <c r="X313" i="1"/>
  <c r="U313" i="1"/>
  <c r="X306" i="1"/>
  <c r="U301" i="1"/>
  <c r="X300" i="1"/>
  <c r="U294" i="1"/>
  <c r="U293" i="1"/>
  <c r="X292" i="1"/>
  <c r="U286" i="1"/>
  <c r="U285" i="1"/>
  <c r="X284" i="1"/>
  <c r="U278" i="1"/>
  <c r="U277" i="1"/>
  <c r="X276" i="1"/>
  <c r="U270" i="1"/>
  <c r="U269" i="1"/>
  <c r="X268" i="1"/>
  <c r="U262" i="1"/>
  <c r="U261" i="1"/>
  <c r="U260" i="1"/>
  <c r="X259" i="1"/>
  <c r="U253" i="1"/>
  <c r="U252" i="1"/>
  <c r="X251" i="1"/>
  <c r="U245" i="1"/>
  <c r="U244" i="1"/>
  <c r="X243" i="1"/>
  <c r="U237" i="1"/>
  <c r="U236" i="1"/>
  <c r="X235" i="1"/>
  <c r="U229" i="1"/>
  <c r="U228" i="1"/>
  <c r="X227" i="1"/>
  <c r="U221" i="1"/>
  <c r="U220" i="1"/>
  <c r="X219" i="1"/>
  <c r="U213" i="1"/>
  <c r="U212" i="1"/>
  <c r="X211" i="1"/>
  <c r="U205" i="1"/>
  <c r="U204" i="1"/>
  <c r="X203" i="1"/>
  <c r="U197" i="1"/>
  <c r="U196" i="1"/>
  <c r="X195" i="1"/>
  <c r="U189" i="1"/>
  <c r="U188" i="1"/>
  <c r="X187" i="1"/>
  <c r="U181" i="1"/>
  <c r="U180" i="1"/>
  <c r="X179" i="1"/>
  <c r="U177" i="1"/>
  <c r="U176" i="1"/>
  <c r="X175" i="1"/>
  <c r="U169" i="1"/>
  <c r="U168" i="1"/>
  <c r="X167" i="1"/>
  <c r="U161" i="1"/>
  <c r="U160" i="1"/>
  <c r="X159" i="1"/>
  <c r="U153" i="1"/>
  <c r="U152" i="1"/>
  <c r="X151" i="1"/>
  <c r="U145" i="1"/>
  <c r="U144" i="1"/>
  <c r="X143" i="1"/>
  <c r="U137" i="1"/>
  <c r="U136" i="1"/>
  <c r="X135" i="1"/>
  <c r="U129" i="1"/>
  <c r="U128" i="1"/>
  <c r="X127" i="1"/>
  <c r="U121" i="1"/>
  <c r="U120" i="1"/>
  <c r="X119" i="1"/>
  <c r="U111" i="1"/>
  <c r="U110" i="1"/>
  <c r="X109" i="1"/>
  <c r="U103" i="1"/>
  <c r="U102" i="1"/>
  <c r="X101" i="1"/>
  <c r="U95" i="1"/>
  <c r="U94" i="1"/>
  <c r="X93" i="1"/>
  <c r="X85" i="1"/>
  <c r="X84" i="1"/>
  <c r="U84" i="1"/>
  <c r="X77" i="1"/>
  <c r="X76" i="1"/>
  <c r="U76" i="1"/>
  <c r="X69" i="1"/>
  <c r="X68" i="1"/>
  <c r="U68" i="1"/>
  <c r="X61" i="1"/>
  <c r="X60" i="1"/>
  <c r="U60" i="1"/>
  <c r="X57" i="1"/>
  <c r="X51" i="1"/>
  <c r="X50" i="1"/>
  <c r="U50" i="1"/>
  <c r="X43" i="1"/>
  <c r="X42" i="1"/>
  <c r="U42" i="1"/>
  <c r="X35" i="1"/>
  <c r="X34" i="1"/>
  <c r="U34" i="1"/>
  <c r="X27" i="1"/>
  <c r="X26" i="1"/>
  <c r="U26" i="1"/>
  <c r="X19" i="1"/>
  <c r="X18" i="1"/>
  <c r="U18" i="1"/>
  <c r="X11" i="1"/>
  <c r="X10" i="1"/>
  <c r="U10" i="1"/>
  <c r="U422" i="1"/>
  <c r="X421" i="1"/>
  <c r="U418" i="1"/>
  <c r="X417" i="1"/>
  <c r="U414" i="1"/>
  <c r="X413" i="1"/>
  <c r="U410" i="1"/>
  <c r="X409" i="1"/>
  <c r="U406" i="1"/>
  <c r="X405" i="1"/>
  <c r="U402" i="1"/>
  <c r="X401" i="1"/>
  <c r="U398" i="1"/>
  <c r="X397" i="1"/>
  <c r="U394" i="1"/>
  <c r="X393" i="1"/>
  <c r="X389" i="1"/>
  <c r="U389" i="1"/>
  <c r="X385" i="1"/>
  <c r="U385" i="1"/>
  <c r="X381" i="1"/>
  <c r="U381" i="1"/>
  <c r="X377" i="1"/>
  <c r="U377" i="1"/>
  <c r="X373" i="1"/>
  <c r="U373" i="1"/>
  <c r="X369" i="1"/>
  <c r="U369" i="1"/>
  <c r="X365" i="1"/>
  <c r="U365" i="1"/>
  <c r="X361" i="1"/>
  <c r="U361" i="1"/>
  <c r="X357" i="1"/>
  <c r="U357" i="1"/>
  <c r="X353" i="1"/>
  <c r="U353" i="1"/>
  <c r="X349" i="1"/>
  <c r="U349" i="1"/>
  <c r="U347" i="1"/>
  <c r="X343" i="1"/>
  <c r="U343" i="1"/>
  <c r="X339" i="1"/>
  <c r="U339" i="1"/>
  <c r="X335" i="1"/>
  <c r="U335" i="1"/>
  <c r="X331" i="1"/>
  <c r="U331" i="1"/>
  <c r="X327" i="1"/>
  <c r="U327" i="1"/>
  <c r="X323" i="1"/>
  <c r="U323" i="1"/>
  <c r="X319" i="1"/>
  <c r="U319" i="1"/>
  <c r="X315" i="1"/>
  <c r="U315" i="1"/>
  <c r="X311" i="1"/>
  <c r="U311" i="1"/>
  <c r="X307" i="1"/>
  <c r="U307" i="1"/>
  <c r="U299" i="1"/>
  <c r="X298" i="1"/>
  <c r="U295" i="1"/>
  <c r="X294" i="1"/>
  <c r="U291" i="1"/>
  <c r="X290" i="1"/>
  <c r="U287" i="1"/>
  <c r="X286" i="1"/>
  <c r="U283" i="1"/>
  <c r="X282" i="1"/>
  <c r="U279" i="1"/>
  <c r="X278" i="1"/>
  <c r="U275" i="1"/>
  <c r="X274" i="1"/>
  <c r="U271" i="1"/>
  <c r="X270" i="1"/>
  <c r="U267" i="1"/>
  <c r="X266" i="1"/>
  <c r="U263" i="1"/>
  <c r="X262" i="1"/>
  <c r="U258" i="1"/>
  <c r="X257" i="1"/>
  <c r="U254" i="1"/>
  <c r="X253" i="1"/>
  <c r="U250" i="1"/>
  <c r="X249" i="1"/>
  <c r="U246" i="1"/>
  <c r="X245" i="1"/>
  <c r="U242" i="1"/>
  <c r="X241" i="1"/>
  <c r="U238" i="1"/>
  <c r="X237" i="1"/>
  <c r="U234" i="1"/>
  <c r="X233" i="1"/>
  <c r="U230" i="1"/>
  <c r="X229" i="1"/>
  <c r="U226" i="1"/>
  <c r="X225" i="1"/>
  <c r="U222" i="1"/>
  <c r="X221" i="1"/>
  <c r="U218" i="1"/>
  <c r="X217" i="1"/>
  <c r="U214" i="1"/>
  <c r="X213" i="1"/>
  <c r="U210" i="1"/>
  <c r="X209" i="1"/>
  <c r="U206" i="1"/>
  <c r="X205" i="1"/>
  <c r="U202" i="1"/>
  <c r="X201" i="1"/>
  <c r="U198" i="1"/>
  <c r="X197" i="1"/>
  <c r="U194" i="1"/>
  <c r="X193" i="1"/>
  <c r="U190" i="1"/>
  <c r="X189" i="1"/>
  <c r="U186" i="1"/>
  <c r="X185" i="1"/>
  <c r="U182" i="1"/>
  <c r="X181" i="1"/>
  <c r="U178" i="1"/>
  <c r="X177" i="1"/>
  <c r="U174" i="1"/>
  <c r="X173" i="1"/>
  <c r="U170" i="1"/>
  <c r="X169" i="1"/>
  <c r="U166" i="1"/>
  <c r="X165" i="1"/>
  <c r="U162" i="1"/>
  <c r="X161" i="1"/>
  <c r="U158" i="1"/>
  <c r="X157" i="1"/>
  <c r="U154" i="1"/>
  <c r="X153" i="1"/>
  <c r="U150" i="1"/>
  <c r="X149" i="1"/>
  <c r="U146" i="1"/>
  <c r="X145" i="1"/>
  <c r="U142" i="1"/>
  <c r="X141" i="1"/>
  <c r="U138" i="1"/>
  <c r="X137" i="1"/>
  <c r="U134" i="1"/>
  <c r="X133" i="1"/>
  <c r="U130" i="1"/>
  <c r="X129" i="1"/>
  <c r="U126" i="1"/>
  <c r="X125" i="1"/>
  <c r="U122" i="1"/>
  <c r="X121" i="1"/>
  <c r="U118" i="1"/>
  <c r="X117" i="1"/>
  <c r="X115" i="1"/>
  <c r="U112" i="1"/>
  <c r="X111" i="1"/>
  <c r="U108" i="1"/>
  <c r="X107" i="1"/>
  <c r="U104" i="1"/>
  <c r="X103" i="1"/>
  <c r="U100" i="1"/>
  <c r="X99" i="1"/>
  <c r="U96" i="1"/>
  <c r="X95" i="1"/>
  <c r="U92" i="1"/>
  <c r="X91" i="1"/>
  <c r="U91" i="1"/>
  <c r="X90" i="1"/>
  <c r="U90" i="1"/>
  <c r="X86" i="1"/>
  <c r="U86" i="1"/>
  <c r="X82" i="1"/>
  <c r="U82" i="1"/>
  <c r="X78" i="1"/>
  <c r="U78" i="1"/>
  <c r="X74" i="1"/>
  <c r="U74" i="1"/>
  <c r="X70" i="1"/>
  <c r="U70" i="1"/>
  <c r="X66" i="1"/>
  <c r="U66" i="1"/>
  <c r="X62" i="1"/>
  <c r="U62" i="1"/>
  <c r="X58" i="1"/>
  <c r="U58" i="1"/>
  <c r="X56" i="1"/>
  <c r="U56" i="1"/>
  <c r="X52" i="1"/>
  <c r="U52" i="1"/>
  <c r="X48" i="1"/>
  <c r="U48" i="1"/>
  <c r="X44" i="1"/>
  <c r="U44" i="1"/>
  <c r="X40" i="1"/>
  <c r="U40" i="1"/>
  <c r="X36" i="1"/>
  <c r="U36" i="1"/>
  <c r="X32" i="1"/>
  <c r="U32" i="1"/>
  <c r="X28" i="1"/>
  <c r="U28" i="1"/>
  <c r="X24" i="1"/>
  <c r="U24" i="1"/>
  <c r="X20" i="1"/>
  <c r="U20" i="1"/>
  <c r="X16" i="1"/>
  <c r="U16" i="1"/>
  <c r="X12" i="1"/>
  <c r="U12" i="1"/>
  <c r="X8" i="1"/>
  <c r="U8" i="1"/>
  <c r="X422" i="1"/>
  <c r="X420" i="1"/>
  <c r="X418" i="1"/>
  <c r="X416" i="1"/>
  <c r="X414" i="1"/>
  <c r="X412" i="1"/>
  <c r="X410" i="1"/>
  <c r="X408" i="1"/>
  <c r="X406" i="1"/>
  <c r="X404" i="1"/>
  <c r="X402" i="1"/>
  <c r="X400" i="1"/>
  <c r="X398" i="1"/>
  <c r="X396" i="1"/>
  <c r="X394" i="1"/>
  <c r="X392" i="1"/>
  <c r="X390" i="1"/>
  <c r="U390" i="1"/>
  <c r="U388" i="1"/>
  <c r="U386" i="1"/>
  <c r="U384" i="1"/>
  <c r="U382" i="1"/>
  <c r="U380" i="1"/>
  <c r="U378" i="1"/>
  <c r="U376" i="1"/>
  <c r="U374" i="1"/>
  <c r="U372" i="1"/>
  <c r="U370" i="1"/>
  <c r="U368" i="1"/>
  <c r="U366" i="1"/>
  <c r="U364" i="1"/>
  <c r="U362" i="1"/>
  <c r="U360" i="1"/>
  <c r="U358" i="1"/>
  <c r="U356" i="1"/>
  <c r="U354" i="1"/>
  <c r="U352" i="1"/>
  <c r="U350" i="1"/>
  <c r="U348" i="1"/>
  <c r="U346" i="1"/>
  <c r="U344" i="1"/>
  <c r="U342" i="1"/>
  <c r="U340" i="1"/>
  <c r="U338" i="1"/>
  <c r="U336" i="1"/>
  <c r="U334" i="1"/>
  <c r="U332" i="1"/>
  <c r="U330" i="1"/>
  <c r="U328" i="1"/>
  <c r="U326" i="1"/>
  <c r="U324" i="1"/>
  <c r="U322" i="1"/>
  <c r="U320" i="1"/>
  <c r="U318" i="1"/>
  <c r="U316" i="1"/>
  <c r="U314" i="1"/>
  <c r="U312" i="1"/>
  <c r="U310" i="1"/>
  <c r="U308" i="1"/>
  <c r="U306" i="1"/>
  <c r="U302" i="1"/>
  <c r="X302" i="1"/>
  <c r="X301" i="1"/>
  <c r="X299" i="1"/>
  <c r="X297" i="1"/>
  <c r="X295" i="1"/>
  <c r="X293" i="1"/>
  <c r="X291" i="1"/>
  <c r="X289" i="1"/>
  <c r="X287" i="1"/>
  <c r="X285" i="1"/>
  <c r="X283" i="1"/>
  <c r="X281" i="1"/>
  <c r="X279" i="1"/>
  <c r="X277" i="1"/>
  <c r="X275" i="1"/>
  <c r="X273" i="1"/>
  <c r="X271" i="1"/>
  <c r="X269" i="1"/>
  <c r="X267" i="1"/>
  <c r="X265" i="1"/>
  <c r="X263" i="1"/>
  <c r="X261" i="1"/>
  <c r="X260" i="1"/>
  <c r="X258" i="1"/>
  <c r="X256" i="1"/>
  <c r="X254" i="1"/>
  <c r="X252" i="1"/>
  <c r="X250" i="1"/>
  <c r="X248" i="1"/>
  <c r="X246" i="1"/>
  <c r="X244" i="1"/>
  <c r="X242" i="1"/>
  <c r="X240" i="1"/>
  <c r="X238" i="1"/>
  <c r="X236" i="1"/>
  <c r="X234" i="1"/>
  <c r="X232" i="1"/>
  <c r="X230" i="1"/>
  <c r="X228" i="1"/>
  <c r="X226" i="1"/>
  <c r="X224" i="1"/>
  <c r="X222" i="1"/>
  <c r="X220" i="1"/>
  <c r="X218" i="1"/>
  <c r="X216" i="1"/>
  <c r="X214" i="1"/>
  <c r="X212" i="1"/>
  <c r="X210" i="1"/>
  <c r="X208" i="1"/>
  <c r="X206" i="1"/>
  <c r="X204" i="1"/>
  <c r="X202" i="1"/>
  <c r="X200" i="1"/>
  <c r="X198" i="1"/>
  <c r="X196" i="1"/>
  <c r="X194" i="1"/>
  <c r="X192" i="1"/>
  <c r="X190" i="1"/>
  <c r="X188" i="1"/>
  <c r="X186" i="1"/>
  <c r="X184" i="1"/>
  <c r="X182" i="1"/>
  <c r="X180" i="1"/>
  <c r="X178" i="1"/>
  <c r="X176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50" i="1"/>
  <c r="X148" i="1"/>
  <c r="X146" i="1"/>
  <c r="X144" i="1"/>
  <c r="X142" i="1"/>
  <c r="X140" i="1"/>
  <c r="X138" i="1"/>
  <c r="X136" i="1"/>
  <c r="X134" i="1"/>
  <c r="X132" i="1"/>
  <c r="X130" i="1"/>
  <c r="X128" i="1"/>
  <c r="X126" i="1"/>
  <c r="X124" i="1"/>
  <c r="X122" i="1"/>
  <c r="X120" i="1"/>
  <c r="X118" i="1"/>
  <c r="X116" i="1"/>
  <c r="X114" i="1"/>
  <c r="X112" i="1"/>
  <c r="X110" i="1"/>
  <c r="X108" i="1"/>
  <c r="X106" i="1"/>
  <c r="X104" i="1"/>
  <c r="X102" i="1"/>
  <c r="X100" i="1"/>
  <c r="X98" i="1"/>
  <c r="X96" i="1"/>
  <c r="X94" i="1"/>
  <c r="X92" i="1"/>
  <c r="U89" i="1"/>
  <c r="U87" i="1"/>
  <c r="U85" i="1"/>
  <c r="U83" i="1"/>
  <c r="U81" i="1"/>
  <c r="U79" i="1"/>
  <c r="U77" i="1"/>
  <c r="U75" i="1"/>
  <c r="U73" i="1"/>
  <c r="U71" i="1"/>
  <c r="U69" i="1"/>
  <c r="U67" i="1"/>
  <c r="U65" i="1"/>
  <c r="U63" i="1"/>
  <c r="U61" i="1"/>
  <c r="U59" i="1"/>
  <c r="U57" i="1"/>
  <c r="U55" i="1"/>
  <c r="U53" i="1"/>
  <c r="U51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U7" i="1"/>
  <c r="F76" i="11"/>
  <c r="G76" i="11"/>
  <c r="H76" i="11"/>
  <c r="I76" i="11"/>
  <c r="J76" i="11"/>
  <c r="K76" i="11"/>
  <c r="F77" i="11"/>
  <c r="G77" i="11"/>
  <c r="H77" i="11"/>
  <c r="I77" i="11"/>
  <c r="J77" i="11"/>
  <c r="K77" i="11"/>
  <c r="F78" i="11"/>
  <c r="G78" i="11"/>
  <c r="H78" i="11"/>
  <c r="I78" i="11"/>
  <c r="J78" i="11"/>
  <c r="K78" i="11"/>
  <c r="F79" i="11"/>
  <c r="G79" i="11"/>
  <c r="H79" i="11"/>
  <c r="I79" i="11"/>
  <c r="J79" i="11"/>
  <c r="K79" i="11"/>
  <c r="F80" i="11"/>
  <c r="G80" i="11"/>
  <c r="H80" i="11"/>
  <c r="I80" i="11"/>
  <c r="J80" i="11"/>
  <c r="K80" i="11"/>
  <c r="F81" i="11"/>
  <c r="G81" i="11"/>
  <c r="H81" i="11"/>
  <c r="I81" i="11"/>
  <c r="J81" i="11"/>
  <c r="K81" i="11"/>
  <c r="F82" i="11"/>
  <c r="G82" i="11"/>
  <c r="H82" i="11"/>
  <c r="I82" i="11"/>
  <c r="J82" i="11"/>
  <c r="K82" i="11"/>
  <c r="K75" i="11"/>
  <c r="J75" i="11"/>
  <c r="I75" i="11"/>
  <c r="H75" i="11"/>
  <c r="G75" i="11"/>
  <c r="F75" i="11"/>
  <c r="K74" i="11"/>
  <c r="J74" i="11"/>
  <c r="I74" i="11"/>
  <c r="H74" i="11"/>
  <c r="G74" i="11"/>
  <c r="F74" i="11"/>
  <c r="F72" i="11"/>
  <c r="G72" i="11"/>
  <c r="H72" i="11"/>
  <c r="I72" i="11"/>
  <c r="J72" i="11"/>
  <c r="K72" i="11"/>
  <c r="K71" i="11"/>
  <c r="J71" i="11"/>
  <c r="I71" i="11"/>
  <c r="H71" i="11"/>
  <c r="G71" i="11"/>
  <c r="F71" i="11"/>
  <c r="F69" i="11"/>
  <c r="G69" i="11"/>
  <c r="H69" i="11"/>
  <c r="I69" i="11"/>
  <c r="J69" i="11"/>
  <c r="K69" i="11"/>
  <c r="K68" i="11"/>
  <c r="J68" i="11"/>
  <c r="I68" i="11"/>
  <c r="H68" i="11"/>
  <c r="G68" i="11"/>
  <c r="F68" i="11"/>
  <c r="F59" i="11"/>
  <c r="G59" i="11"/>
  <c r="H59" i="11"/>
  <c r="I59" i="11"/>
  <c r="J59" i="11"/>
  <c r="K59" i="11"/>
  <c r="F60" i="11"/>
  <c r="G60" i="11"/>
  <c r="H60" i="11"/>
  <c r="I60" i="11"/>
  <c r="J60" i="11"/>
  <c r="K60" i="11"/>
  <c r="F61" i="11"/>
  <c r="G61" i="11"/>
  <c r="H61" i="11"/>
  <c r="I61" i="11"/>
  <c r="J61" i="11"/>
  <c r="K61" i="11"/>
  <c r="F62" i="11"/>
  <c r="G62" i="11"/>
  <c r="H62" i="11"/>
  <c r="I62" i="11"/>
  <c r="J62" i="11"/>
  <c r="K62" i="11"/>
  <c r="F63" i="11"/>
  <c r="G63" i="11"/>
  <c r="H63" i="11"/>
  <c r="I63" i="11"/>
  <c r="J63" i="11"/>
  <c r="K63" i="11"/>
  <c r="F64" i="11"/>
  <c r="G64" i="11"/>
  <c r="H64" i="11"/>
  <c r="I64" i="11"/>
  <c r="J64" i="11"/>
  <c r="K64" i="11"/>
  <c r="F65" i="11"/>
  <c r="G65" i="11"/>
  <c r="H65" i="11"/>
  <c r="I65" i="11"/>
  <c r="J65" i="11"/>
  <c r="K65" i="11"/>
  <c r="F66" i="11"/>
  <c r="G66" i="11"/>
  <c r="H66" i="11"/>
  <c r="I66" i="11"/>
  <c r="J66" i="11"/>
  <c r="K66" i="11"/>
  <c r="K58" i="11"/>
  <c r="J58" i="11"/>
  <c r="I58" i="11"/>
  <c r="H58" i="11"/>
  <c r="G58" i="11"/>
  <c r="F58" i="11"/>
  <c r="K55" i="11"/>
  <c r="J55" i="11"/>
  <c r="I55" i="11"/>
  <c r="H55" i="11"/>
  <c r="G55" i="11"/>
  <c r="F55" i="11"/>
  <c r="F53" i="11"/>
  <c r="G53" i="11"/>
  <c r="H53" i="11"/>
  <c r="I53" i="11"/>
  <c r="J53" i="11"/>
  <c r="K53" i="11"/>
  <c r="K52" i="11"/>
  <c r="J52" i="11"/>
  <c r="I52" i="11"/>
  <c r="H52" i="11"/>
  <c r="G52" i="11"/>
  <c r="F52" i="11"/>
  <c r="K51" i="11"/>
  <c r="J51" i="11"/>
  <c r="I51" i="11"/>
  <c r="H51" i="11"/>
  <c r="G51" i="11"/>
  <c r="F51" i="11"/>
  <c r="F37" i="11"/>
  <c r="G37" i="11"/>
  <c r="H37" i="11"/>
  <c r="I37" i="11"/>
  <c r="J37" i="11"/>
  <c r="K37" i="11"/>
  <c r="F38" i="11"/>
  <c r="G38" i="11"/>
  <c r="H38" i="11"/>
  <c r="I38" i="11"/>
  <c r="J38" i="11"/>
  <c r="K38" i="11"/>
  <c r="F39" i="11"/>
  <c r="G39" i="11"/>
  <c r="H39" i="11"/>
  <c r="I39" i="11"/>
  <c r="J39" i="11"/>
  <c r="K39" i="11"/>
  <c r="F40" i="11"/>
  <c r="G40" i="11"/>
  <c r="H40" i="11"/>
  <c r="I40" i="11"/>
  <c r="J40" i="11"/>
  <c r="K40" i="11"/>
  <c r="F41" i="11"/>
  <c r="G41" i="11"/>
  <c r="H41" i="11"/>
  <c r="I41" i="11"/>
  <c r="J41" i="11"/>
  <c r="K41" i="11"/>
  <c r="F42" i="11"/>
  <c r="G42" i="11"/>
  <c r="H42" i="11"/>
  <c r="I42" i="11"/>
  <c r="J42" i="11"/>
  <c r="K42" i="11"/>
  <c r="F43" i="11"/>
  <c r="G43" i="11"/>
  <c r="H43" i="11"/>
  <c r="I43" i="11"/>
  <c r="J43" i="11"/>
  <c r="K43" i="11"/>
  <c r="F44" i="11"/>
  <c r="G44" i="11"/>
  <c r="H44" i="11"/>
  <c r="I44" i="11"/>
  <c r="J44" i="11"/>
  <c r="K44" i="11"/>
  <c r="F45" i="11"/>
  <c r="G45" i="11"/>
  <c r="H45" i="11"/>
  <c r="I45" i="11"/>
  <c r="J45" i="11"/>
  <c r="K45" i="11"/>
  <c r="F46" i="11"/>
  <c r="G46" i="11"/>
  <c r="H46" i="11"/>
  <c r="I46" i="11"/>
  <c r="J46" i="11"/>
  <c r="K46" i="11"/>
  <c r="F47" i="11"/>
  <c r="G47" i="11"/>
  <c r="H47" i="11"/>
  <c r="I47" i="11"/>
  <c r="J47" i="11"/>
  <c r="K47" i="11"/>
  <c r="F48" i="11"/>
  <c r="G48" i="11"/>
  <c r="H48" i="11"/>
  <c r="I48" i="11"/>
  <c r="J48" i="11"/>
  <c r="K48" i="11"/>
  <c r="F49" i="11"/>
  <c r="G49" i="11"/>
  <c r="H49" i="11"/>
  <c r="I49" i="11"/>
  <c r="J49" i="11"/>
  <c r="K49" i="11"/>
  <c r="K36" i="11"/>
  <c r="J36" i="11"/>
  <c r="I36" i="11"/>
  <c r="H36" i="11"/>
  <c r="G36" i="11"/>
  <c r="F36" i="11"/>
  <c r="K35" i="11"/>
  <c r="J35" i="11"/>
  <c r="I35" i="11"/>
  <c r="H35" i="11"/>
  <c r="G35" i="11"/>
  <c r="F35" i="11"/>
  <c r="K33" i="11"/>
  <c r="J33" i="11"/>
  <c r="I33" i="11"/>
  <c r="H33" i="11"/>
  <c r="G33" i="11"/>
  <c r="F33" i="11"/>
  <c r="K32" i="11"/>
  <c r="J32" i="11"/>
  <c r="I32" i="11"/>
  <c r="H32" i="11"/>
  <c r="G32" i="11"/>
  <c r="F32" i="11"/>
  <c r="F27" i="11"/>
  <c r="G27" i="11"/>
  <c r="H27" i="11"/>
  <c r="I27" i="11"/>
  <c r="J27" i="11"/>
  <c r="K27" i="11"/>
  <c r="F28" i="11"/>
  <c r="G28" i="11"/>
  <c r="H28" i="11"/>
  <c r="I28" i="11"/>
  <c r="J28" i="11"/>
  <c r="K28" i="11"/>
  <c r="F29" i="11"/>
  <c r="G29" i="11"/>
  <c r="H29" i="11"/>
  <c r="I29" i="11"/>
  <c r="J29" i="11"/>
  <c r="K29" i="11"/>
  <c r="F30" i="11"/>
  <c r="G30" i="11"/>
  <c r="H30" i="11"/>
  <c r="I30" i="11"/>
  <c r="J30" i="11"/>
  <c r="K30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7" i="11"/>
  <c r="J17" i="11"/>
  <c r="I17" i="11"/>
  <c r="H17" i="11"/>
  <c r="G17" i="11"/>
  <c r="F17" i="11"/>
  <c r="K16" i="11"/>
  <c r="J16" i="11"/>
  <c r="I16" i="11"/>
  <c r="H16" i="11"/>
  <c r="G16" i="11"/>
  <c r="F16" i="11"/>
  <c r="F14" i="11"/>
  <c r="G14" i="11"/>
  <c r="H14" i="11"/>
  <c r="I14" i="11"/>
  <c r="J14" i="11"/>
  <c r="K14" i="11"/>
  <c r="K13" i="11"/>
  <c r="J13" i="11"/>
  <c r="I13" i="11"/>
  <c r="H13" i="11"/>
  <c r="G13" i="11"/>
  <c r="F13" i="11"/>
  <c r="F9" i="11"/>
  <c r="G9" i="11"/>
  <c r="H9" i="11"/>
  <c r="I9" i="11"/>
  <c r="J9" i="11"/>
  <c r="K9" i="11"/>
  <c r="F10" i="11"/>
  <c r="G10" i="11"/>
  <c r="H10" i="11"/>
  <c r="I10" i="11"/>
  <c r="J10" i="11"/>
  <c r="K10" i="11"/>
  <c r="F11" i="11"/>
  <c r="G11" i="11"/>
  <c r="H11" i="11"/>
  <c r="I11" i="11"/>
  <c r="J11" i="11"/>
  <c r="K11" i="11"/>
  <c r="F8" i="11"/>
  <c r="G8" i="11"/>
  <c r="H8" i="11"/>
  <c r="I8" i="11"/>
  <c r="J8" i="11"/>
  <c r="K8" i="11"/>
  <c r="F89" i="11"/>
  <c r="G89" i="11"/>
  <c r="H89" i="11"/>
  <c r="I89" i="11"/>
  <c r="J89" i="11"/>
  <c r="K89" i="11"/>
  <c r="H90" i="11"/>
  <c r="I90" i="11"/>
  <c r="J90" i="11"/>
  <c r="K90" i="11"/>
  <c r="K88" i="11"/>
  <c r="J88" i="11"/>
  <c r="I88" i="11"/>
  <c r="H88" i="11"/>
  <c r="G88" i="11"/>
  <c r="F88" i="11"/>
  <c r="K87" i="11"/>
  <c r="J87" i="11"/>
  <c r="I87" i="11"/>
  <c r="H87" i="11"/>
  <c r="G87" i="11"/>
  <c r="F87" i="11"/>
  <c r="F85" i="11"/>
  <c r="G85" i="11"/>
  <c r="H85" i="11"/>
  <c r="I85" i="11"/>
  <c r="J85" i="11"/>
  <c r="K85" i="11"/>
  <c r="K84" i="11"/>
  <c r="J84" i="11"/>
  <c r="I84" i="11"/>
  <c r="H84" i="11"/>
  <c r="G84" i="11"/>
  <c r="F84" i="11"/>
  <c r="X303" i="1" l="1"/>
  <c r="U303" i="1"/>
  <c r="C12" i="8"/>
  <c r="C8" i="8"/>
  <c r="C16" i="8"/>
  <c r="C14" i="8"/>
  <c r="C10" i="8"/>
  <c r="C17" i="8"/>
  <c r="C15" i="8"/>
  <c r="C13" i="8"/>
  <c r="C11" i="8"/>
  <c r="C9" i="8"/>
  <c r="C424" i="1"/>
  <c r="C425" i="1" s="1"/>
  <c r="K20" i="8" l="1"/>
  <c r="J20" i="8"/>
  <c r="I20" i="8"/>
  <c r="H20" i="8"/>
  <c r="G20" i="8"/>
  <c r="F20" i="8"/>
  <c r="E20" i="8"/>
  <c r="D20" i="8"/>
  <c r="C20" i="8" l="1"/>
  <c r="C93" i="5" l="1"/>
  <c r="F342" i="2" l="1"/>
  <c r="F297" i="2"/>
  <c r="F14" i="5"/>
  <c r="F158" i="2"/>
  <c r="F298" i="2"/>
  <c r="F343" i="2"/>
  <c r="F159" i="2"/>
  <c r="F233" i="2"/>
  <c r="F310" i="2"/>
  <c r="L32" i="5"/>
  <c r="F66" i="2"/>
  <c r="F374" i="2"/>
  <c r="F34" i="5"/>
  <c r="F67" i="2"/>
  <c r="F404" i="2"/>
  <c r="F375" i="2"/>
  <c r="F311" i="2"/>
  <c r="F37" i="5"/>
  <c r="L34" i="5"/>
  <c r="F33" i="5"/>
  <c r="F31" i="5"/>
  <c r="F26" i="5"/>
  <c r="F18" i="5"/>
  <c r="F15" i="5"/>
  <c r="L14" i="5"/>
  <c r="F13" i="5"/>
  <c r="F12" i="5"/>
  <c r="F10" i="5"/>
  <c r="F53" i="5"/>
  <c r="F51" i="5"/>
  <c r="F61" i="5"/>
  <c r="L61" i="5"/>
  <c r="Y251" i="1"/>
  <c r="F108" i="2"/>
  <c r="F265" i="2"/>
  <c r="F32" i="2"/>
  <c r="F201" i="2"/>
  <c r="F110" i="2"/>
  <c r="F109" i="2"/>
  <c r="F266" i="2"/>
  <c r="F202" i="2"/>
  <c r="F406" i="2"/>
  <c r="M376" i="1"/>
  <c r="M372" i="1"/>
  <c r="M352" i="1"/>
  <c r="M328" i="1"/>
  <c r="F172" i="2"/>
  <c r="F166" i="2"/>
  <c r="F82" i="2"/>
  <c r="F74" i="2"/>
  <c r="F16" i="2"/>
  <c r="F8" i="2"/>
  <c r="F249" i="2"/>
  <c r="F388" i="2"/>
  <c r="F326" i="2"/>
  <c r="F318" i="2"/>
  <c r="F299" i="14"/>
  <c r="F297" i="14"/>
  <c r="F295" i="14"/>
  <c r="F293" i="14"/>
  <c r="F291" i="14"/>
  <c r="F289" i="14"/>
  <c r="F287" i="14"/>
  <c r="F285" i="14"/>
  <c r="F283" i="14"/>
  <c r="F281" i="14"/>
  <c r="F279" i="14"/>
  <c r="F277" i="14"/>
  <c r="F275" i="14"/>
  <c r="F273" i="14"/>
  <c r="F271" i="14"/>
  <c r="F269" i="14"/>
  <c r="F267" i="14"/>
  <c r="F265" i="14"/>
  <c r="F263" i="14"/>
  <c r="F261" i="14"/>
  <c r="F259" i="14"/>
  <c r="F257" i="14"/>
  <c r="F255" i="14"/>
  <c r="F253" i="14"/>
  <c r="F251" i="14"/>
  <c r="F249" i="14"/>
  <c r="F247" i="14"/>
  <c r="F245" i="14"/>
  <c r="F243" i="14"/>
  <c r="F241" i="14"/>
  <c r="F239" i="14"/>
  <c r="F237" i="14"/>
  <c r="F235" i="14"/>
  <c r="F233" i="14"/>
  <c r="F231" i="14"/>
  <c r="F229" i="14"/>
  <c r="F227" i="14"/>
  <c r="F225" i="14"/>
  <c r="F223" i="14"/>
  <c r="F221" i="14"/>
  <c r="F219" i="14"/>
  <c r="F217" i="14"/>
  <c r="F215" i="14"/>
  <c r="F213" i="14"/>
  <c r="F211" i="14"/>
  <c r="F209" i="14"/>
  <c r="F207" i="14"/>
  <c r="F205" i="14"/>
  <c r="F203" i="14"/>
  <c r="F201" i="14"/>
  <c r="F199" i="14"/>
  <c r="F197" i="14"/>
  <c r="F195" i="14"/>
  <c r="F193" i="14"/>
  <c r="F191" i="14"/>
  <c r="F189" i="14"/>
  <c r="F187" i="14"/>
  <c r="F185" i="14"/>
  <c r="Y299" i="1"/>
  <c r="Y293" i="1"/>
  <c r="Y213" i="1"/>
  <c r="Y193" i="1"/>
  <c r="Y191" i="1"/>
  <c r="Y188" i="1"/>
  <c r="M385" i="1"/>
  <c r="N385" i="1" s="1"/>
  <c r="AL385" i="1" s="1"/>
  <c r="M377" i="1"/>
  <c r="M373" i="1"/>
  <c r="Y420" i="1"/>
  <c r="Y412" i="1"/>
  <c r="Y408" i="1"/>
  <c r="Y400" i="1"/>
  <c r="M393" i="1"/>
  <c r="M389" i="1"/>
  <c r="Y385" i="1"/>
  <c r="Y381" i="1"/>
  <c r="Y373" i="1"/>
  <c r="Y365" i="1"/>
  <c r="M358" i="1"/>
  <c r="M354" i="1"/>
  <c r="Y336" i="1"/>
  <c r="M330" i="1"/>
  <c r="N330" i="1" s="1"/>
  <c r="AL330" i="1" s="1"/>
  <c r="F132" i="2"/>
  <c r="F118" i="2"/>
  <c r="F48" i="2"/>
  <c r="F40" i="2"/>
  <c r="F281" i="2"/>
  <c r="F273" i="2"/>
  <c r="F219" i="2"/>
  <c r="F358" i="2"/>
  <c r="F173" i="2"/>
  <c r="F142" i="2"/>
  <c r="F133" i="2"/>
  <c r="F98" i="2"/>
  <c r="F56" i="2"/>
  <c r="F24" i="2"/>
  <c r="F17" i="2"/>
  <c r="F289" i="2"/>
  <c r="F282" i="2"/>
  <c r="F250" i="2"/>
  <c r="F334" i="2"/>
  <c r="F327" i="2"/>
  <c r="F300" i="14"/>
  <c r="F298" i="14"/>
  <c r="F296" i="14"/>
  <c r="F294" i="14"/>
  <c r="F292" i="14"/>
  <c r="F290" i="14"/>
  <c r="F288" i="14"/>
  <c r="F286" i="14"/>
  <c r="F284" i="14"/>
  <c r="F282" i="14"/>
  <c r="F280" i="14"/>
  <c r="F278" i="14"/>
  <c r="F276" i="14"/>
  <c r="F274" i="14"/>
  <c r="F272" i="14"/>
  <c r="F270" i="14"/>
  <c r="F268" i="14"/>
  <c r="F266" i="14"/>
  <c r="F264" i="14"/>
  <c r="F262" i="14"/>
  <c r="F260" i="14"/>
  <c r="F258" i="14"/>
  <c r="F256" i="14"/>
  <c r="F254" i="14"/>
  <c r="F252" i="14"/>
  <c r="F250" i="14"/>
  <c r="F248" i="14"/>
  <c r="F246" i="14"/>
  <c r="F244" i="14"/>
  <c r="F242" i="14"/>
  <c r="F240" i="14"/>
  <c r="F238" i="14"/>
  <c r="F236" i="14"/>
  <c r="F234" i="14"/>
  <c r="F232" i="14"/>
  <c r="F230" i="14"/>
  <c r="F228" i="14"/>
  <c r="F226" i="14"/>
  <c r="F224" i="14"/>
  <c r="F222" i="14"/>
  <c r="F220" i="14"/>
  <c r="F218" i="14"/>
  <c r="F216" i="14"/>
  <c r="F214" i="14"/>
  <c r="F212" i="14"/>
  <c r="F210" i="14"/>
  <c r="F208" i="14"/>
  <c r="F206" i="14"/>
  <c r="F204" i="14"/>
  <c r="F202" i="14"/>
  <c r="F200" i="14"/>
  <c r="F198" i="14"/>
  <c r="F196" i="14"/>
  <c r="F194" i="14"/>
  <c r="F192" i="14"/>
  <c r="F190" i="14"/>
  <c r="F188" i="14"/>
  <c r="F186" i="14"/>
  <c r="F80" i="5"/>
  <c r="F87" i="5"/>
  <c r="M368" i="1"/>
  <c r="F162" i="2"/>
  <c r="F241" i="2"/>
  <c r="F209" i="2"/>
  <c r="F414" i="2"/>
  <c r="F382" i="2"/>
  <c r="F350" i="2"/>
  <c r="Y259" i="1"/>
  <c r="Y229" i="1"/>
  <c r="Y397" i="1"/>
  <c r="M369" i="1"/>
  <c r="M340" i="1"/>
  <c r="F170" i="2"/>
  <c r="F167" i="2"/>
  <c r="F146" i="2"/>
  <c r="F144" i="2"/>
  <c r="F143" i="2"/>
  <c r="F120" i="2"/>
  <c r="F102" i="2"/>
  <c r="F100" i="2"/>
  <c r="F78" i="2"/>
  <c r="F75" i="2"/>
  <c r="F41" i="2"/>
  <c r="F25" i="2"/>
  <c r="F9" i="2"/>
  <c r="F290" i="2"/>
  <c r="F274" i="2"/>
  <c r="F258" i="2"/>
  <c r="F257" i="2"/>
  <c r="F225" i="2"/>
  <c r="F193" i="2"/>
  <c r="F396" i="2"/>
  <c r="F366" i="2"/>
  <c r="F183" i="14"/>
  <c r="F181" i="14"/>
  <c r="F179" i="14"/>
  <c r="F177" i="14"/>
  <c r="F175" i="14"/>
  <c r="F173" i="14"/>
  <c r="F171" i="14"/>
  <c r="F169" i="14"/>
  <c r="F167" i="14"/>
  <c r="F165" i="14"/>
  <c r="F163" i="14"/>
  <c r="F161" i="14"/>
  <c r="F159" i="14"/>
  <c r="F157" i="14"/>
  <c r="F155" i="14"/>
  <c r="F153" i="14"/>
  <c r="F151" i="14"/>
  <c r="F149" i="14"/>
  <c r="F147" i="14"/>
  <c r="F145" i="14"/>
  <c r="F143" i="14"/>
  <c r="F141" i="14"/>
  <c r="F139" i="14"/>
  <c r="F137" i="14"/>
  <c r="F135" i="14"/>
  <c r="F133" i="14"/>
  <c r="F131" i="14"/>
  <c r="F129" i="14"/>
  <c r="F127" i="14"/>
  <c r="F125" i="14"/>
  <c r="F123" i="14"/>
  <c r="F121" i="14"/>
  <c r="F119" i="14"/>
  <c r="F117" i="14"/>
  <c r="F115" i="14"/>
  <c r="F113" i="14"/>
  <c r="F111" i="14"/>
  <c r="F109" i="14"/>
  <c r="F107" i="14"/>
  <c r="F105" i="14"/>
  <c r="F103" i="14"/>
  <c r="F101" i="14"/>
  <c r="F99" i="14"/>
  <c r="F97" i="14"/>
  <c r="F95" i="14"/>
  <c r="F93" i="14"/>
  <c r="F91" i="14"/>
  <c r="F89" i="14"/>
  <c r="F87" i="14"/>
  <c r="F85" i="14"/>
  <c r="F83" i="14"/>
  <c r="F81" i="14"/>
  <c r="F79" i="14"/>
  <c r="F77" i="14"/>
  <c r="F75" i="14"/>
  <c r="F73" i="14"/>
  <c r="F71" i="14"/>
  <c r="F69" i="14"/>
  <c r="F67" i="14"/>
  <c r="F65" i="14"/>
  <c r="F63" i="14"/>
  <c r="F242" i="2"/>
  <c r="F226" i="2"/>
  <c r="F215" i="2"/>
  <c r="F213" i="2"/>
  <c r="F212" i="2"/>
  <c r="F211" i="2"/>
  <c r="F210" i="2"/>
  <c r="F194" i="2"/>
  <c r="F418" i="2"/>
  <c r="F417" i="2"/>
  <c r="F415" i="2"/>
  <c r="F397" i="2"/>
  <c r="F384" i="2"/>
  <c r="F383" i="2"/>
  <c r="F367" i="2"/>
  <c r="F351" i="2"/>
  <c r="F335" i="2"/>
  <c r="F319" i="2"/>
  <c r="F184" i="14"/>
  <c r="F182" i="14"/>
  <c r="F180" i="14"/>
  <c r="F178" i="14"/>
  <c r="F176" i="14"/>
  <c r="F174" i="14"/>
  <c r="F172" i="14"/>
  <c r="F170" i="14"/>
  <c r="F168" i="14"/>
  <c r="F166" i="14"/>
  <c r="F164" i="14"/>
  <c r="F162" i="14"/>
  <c r="F160" i="14"/>
  <c r="F158" i="14"/>
  <c r="F156" i="14"/>
  <c r="F154" i="14"/>
  <c r="F152" i="14"/>
  <c r="F150" i="14"/>
  <c r="F148" i="14"/>
  <c r="F146" i="14"/>
  <c r="F144" i="14"/>
  <c r="F142" i="14"/>
  <c r="F140" i="14"/>
  <c r="F138" i="14"/>
  <c r="L89" i="5"/>
  <c r="F136" i="14"/>
  <c r="F134" i="14"/>
  <c r="F132" i="14"/>
  <c r="F130" i="14"/>
  <c r="F128" i="14"/>
  <c r="F126" i="14"/>
  <c r="F124" i="14"/>
  <c r="F122" i="14"/>
  <c r="F120" i="14"/>
  <c r="F118" i="14"/>
  <c r="F116" i="14"/>
  <c r="F114" i="14"/>
  <c r="F112" i="14"/>
  <c r="F110" i="14"/>
  <c r="F108" i="14"/>
  <c r="F106" i="14"/>
  <c r="F104" i="14"/>
  <c r="F102" i="14"/>
  <c r="F100" i="14"/>
  <c r="F98" i="14"/>
  <c r="F96" i="14"/>
  <c r="F94" i="14"/>
  <c r="F92" i="14"/>
  <c r="F90" i="14"/>
  <c r="F88" i="14"/>
  <c r="F86" i="14"/>
  <c r="F84" i="14"/>
  <c r="F82" i="14"/>
  <c r="F80" i="14"/>
  <c r="F78" i="14"/>
  <c r="F76" i="14"/>
  <c r="F74" i="14"/>
  <c r="F72" i="14"/>
  <c r="F70" i="14"/>
  <c r="F68" i="14"/>
  <c r="F66" i="14"/>
  <c r="F64" i="14"/>
  <c r="F63" i="5"/>
  <c r="F74" i="5"/>
  <c r="F81" i="5"/>
  <c r="F85" i="5"/>
  <c r="L85" i="5"/>
  <c r="F90" i="5"/>
  <c r="L87" i="5"/>
  <c r="F86" i="5"/>
  <c r="Y291" i="1"/>
  <c r="Y253" i="1"/>
  <c r="Y245" i="1"/>
  <c r="Y227" i="1"/>
  <c r="Y221" i="1"/>
  <c r="Y219" i="1"/>
  <c r="Y211" i="1"/>
  <c r="Y203" i="1"/>
  <c r="Y199" i="1"/>
  <c r="Y197" i="1"/>
  <c r="Y195" i="1"/>
  <c r="Y176" i="1"/>
  <c r="Y155" i="1"/>
  <c r="Y389" i="1"/>
  <c r="Y285" i="1"/>
  <c r="Y283" i="1"/>
  <c r="Y277" i="1"/>
  <c r="Y275" i="1"/>
  <c r="Y269" i="1"/>
  <c r="Y267" i="1"/>
  <c r="Y261" i="1"/>
  <c r="Y243" i="1"/>
  <c r="Y237" i="1"/>
  <c r="Y235" i="1"/>
  <c r="Y205" i="1"/>
  <c r="Y184" i="1"/>
  <c r="Y159" i="1"/>
  <c r="Y145" i="1"/>
  <c r="Y141" i="1"/>
  <c r="Y137" i="1"/>
  <c r="Y133" i="1"/>
  <c r="Y131" i="1"/>
  <c r="Y127" i="1"/>
  <c r="Y119" i="1"/>
  <c r="Y115" i="1"/>
  <c r="Y109" i="1"/>
  <c r="Y103" i="1"/>
  <c r="Y101" i="1"/>
  <c r="Y93" i="1"/>
  <c r="M416" i="1"/>
  <c r="N416" i="1" s="1"/>
  <c r="AL416" i="1" s="1"/>
  <c r="M404" i="1"/>
  <c r="M384" i="1"/>
  <c r="Y377" i="1"/>
  <c r="F174" i="2"/>
  <c r="F168" i="2"/>
  <c r="F160" i="2"/>
  <c r="F122" i="2"/>
  <c r="F104" i="2"/>
  <c r="F80" i="2"/>
  <c r="F76" i="2"/>
  <c r="F62" i="2"/>
  <c r="F60" i="2"/>
  <c r="F44" i="2"/>
  <c r="F28" i="2"/>
  <c r="F26" i="2"/>
  <c r="F12" i="2"/>
  <c r="F10" i="2"/>
  <c r="F293" i="2"/>
  <c r="F291" i="2"/>
  <c r="F277" i="2"/>
  <c r="F275" i="2"/>
  <c r="F261" i="2"/>
  <c r="F259" i="2"/>
  <c r="F245" i="2"/>
  <c r="F243" i="2"/>
  <c r="F229" i="2"/>
  <c r="F227" i="2"/>
  <c r="F217" i="2"/>
  <c r="F197" i="2"/>
  <c r="F195" i="2"/>
  <c r="F420" i="2"/>
  <c r="F416" i="2"/>
  <c r="F400" i="2"/>
  <c r="F398" i="2"/>
  <c r="F386" i="2"/>
  <c r="F370" i="2"/>
  <c r="F368" i="2"/>
  <c r="F354" i="2"/>
  <c r="F352" i="2"/>
  <c r="F338" i="2"/>
  <c r="F336" i="2"/>
  <c r="F322" i="2"/>
  <c r="F320" i="2"/>
  <c r="F306" i="2"/>
  <c r="F302" i="14"/>
  <c r="F62" i="14"/>
  <c r="F60" i="14"/>
  <c r="F58" i="14"/>
  <c r="F56" i="14"/>
  <c r="F54" i="14"/>
  <c r="F52" i="14"/>
  <c r="F50" i="14"/>
  <c r="F48" i="14"/>
  <c r="F46" i="14"/>
  <c r="F44" i="14"/>
  <c r="F42" i="14"/>
  <c r="F40" i="14"/>
  <c r="F38" i="14"/>
  <c r="F36" i="14"/>
  <c r="F34" i="14"/>
  <c r="F32" i="14"/>
  <c r="F30" i="14"/>
  <c r="F28" i="14"/>
  <c r="F26" i="14"/>
  <c r="F24" i="14"/>
  <c r="F22" i="14"/>
  <c r="F20" i="14"/>
  <c r="F18" i="14"/>
  <c r="F16" i="14"/>
  <c r="F14" i="14"/>
  <c r="F12" i="14"/>
  <c r="F10" i="14"/>
  <c r="F8" i="14"/>
  <c r="G305" i="1"/>
  <c r="M420" i="1"/>
  <c r="Y416" i="1"/>
  <c r="M412" i="1"/>
  <c r="M408" i="1"/>
  <c r="Y404" i="1"/>
  <c r="M400" i="1"/>
  <c r="M397" i="1"/>
  <c r="M396" i="1"/>
  <c r="M392" i="1"/>
  <c r="M388" i="1"/>
  <c r="M381" i="1"/>
  <c r="M380" i="1"/>
  <c r="Y372" i="1"/>
  <c r="Y369" i="1"/>
  <c r="Y368" i="1"/>
  <c r="M365" i="1"/>
  <c r="N365" i="1" s="1"/>
  <c r="AL365" i="1" s="1"/>
  <c r="M360" i="1"/>
  <c r="M356" i="1"/>
  <c r="Y352" i="1"/>
  <c r="M348" i="1"/>
  <c r="M344" i="1"/>
  <c r="Y340" i="1"/>
  <c r="M336" i="1"/>
  <c r="M332" i="1"/>
  <c r="M324" i="1"/>
  <c r="M320" i="1"/>
  <c r="M316" i="1"/>
  <c r="M312" i="1"/>
  <c r="M308" i="1"/>
  <c r="N308" i="1" s="1"/>
  <c r="AL308" i="1" s="1"/>
  <c r="F189" i="2"/>
  <c r="F187" i="2"/>
  <c r="F183" i="2"/>
  <c r="F181" i="2"/>
  <c r="F179" i="2"/>
  <c r="F177" i="2"/>
  <c r="F171" i="2"/>
  <c r="F164" i="2"/>
  <c r="F163" i="2"/>
  <c r="F156" i="2"/>
  <c r="F155" i="2"/>
  <c r="F154" i="2"/>
  <c r="F152" i="2"/>
  <c r="F150" i="2"/>
  <c r="F148" i="2"/>
  <c r="F140" i="2"/>
  <c r="F138" i="2"/>
  <c r="F134" i="2"/>
  <c r="F112" i="2"/>
  <c r="F84" i="2"/>
  <c r="F70" i="2"/>
  <c r="F68" i="2"/>
  <c r="F52" i="2"/>
  <c r="F36" i="2"/>
  <c r="F34" i="2"/>
  <c r="F20" i="2"/>
  <c r="F18" i="2"/>
  <c r="F301" i="2"/>
  <c r="F299" i="2"/>
  <c r="F285" i="2"/>
  <c r="F283" i="2"/>
  <c r="F269" i="2"/>
  <c r="F267" i="2"/>
  <c r="F253" i="2"/>
  <c r="F251" i="2"/>
  <c r="F237" i="2"/>
  <c r="F235" i="2"/>
  <c r="F221" i="2"/>
  <c r="F205" i="2"/>
  <c r="F203" i="2"/>
  <c r="F191" i="2"/>
  <c r="F408" i="2"/>
  <c r="F390" i="2"/>
  <c r="F378" i="2"/>
  <c r="F376" i="2"/>
  <c r="F362" i="2"/>
  <c r="F360" i="2"/>
  <c r="F346" i="2"/>
  <c r="F344" i="2"/>
  <c r="F330" i="2"/>
  <c r="F328" i="2"/>
  <c r="F314" i="2"/>
  <c r="F312" i="2"/>
  <c r="F137" i="2"/>
  <c r="F136" i="2"/>
  <c r="F135" i="2"/>
  <c r="F130" i="2"/>
  <c r="F128" i="2"/>
  <c r="F126" i="2"/>
  <c r="F124" i="2"/>
  <c r="F123" i="2"/>
  <c r="F116" i="2"/>
  <c r="F115" i="2"/>
  <c r="F114" i="2"/>
  <c r="F113" i="2"/>
  <c r="F106" i="2"/>
  <c r="F105" i="2"/>
  <c r="F96" i="2"/>
  <c r="F94" i="2"/>
  <c r="F93" i="2"/>
  <c r="F92" i="2"/>
  <c r="F90" i="2"/>
  <c r="F89" i="2"/>
  <c r="F88" i="2"/>
  <c r="F86" i="2"/>
  <c r="F72" i="2"/>
  <c r="F71" i="2"/>
  <c r="F64" i="2"/>
  <c r="F63" i="2"/>
  <c r="F45" i="2"/>
  <c r="F38" i="2"/>
  <c r="F30" i="2"/>
  <c r="F29" i="2"/>
  <c r="F22" i="2"/>
  <c r="F21" i="2"/>
  <c r="F14" i="2"/>
  <c r="F13" i="2"/>
  <c r="F6" i="2"/>
  <c r="F302" i="2"/>
  <c r="F295" i="2"/>
  <c r="F294" i="2"/>
  <c r="F287" i="2"/>
  <c r="F286" i="2"/>
  <c r="F279" i="2"/>
  <c r="F271" i="2"/>
  <c r="F270" i="2"/>
  <c r="F263" i="2"/>
  <c r="F255" i="2"/>
  <c r="F254" i="2"/>
  <c r="F247" i="2"/>
  <c r="F246" i="2"/>
  <c r="F239" i="2"/>
  <c r="F238" i="2"/>
  <c r="F231" i="2"/>
  <c r="F230" i="2"/>
  <c r="F223" i="2"/>
  <c r="F207" i="2"/>
  <c r="F206" i="2"/>
  <c r="F199" i="2"/>
  <c r="F198" i="2"/>
  <c r="F192" i="2"/>
  <c r="F422" i="2"/>
  <c r="F421" i="2"/>
  <c r="F412" i="2"/>
  <c r="F410" i="2"/>
  <c r="F409" i="2"/>
  <c r="F402" i="2"/>
  <c r="F401" i="2"/>
  <c r="F394" i="2"/>
  <c r="F392" i="2"/>
  <c r="F380" i="2"/>
  <c r="F379" i="2"/>
  <c r="F372" i="2"/>
  <c r="F371" i="2"/>
  <c r="F364" i="2"/>
  <c r="F363" i="2"/>
  <c r="F356" i="2"/>
  <c r="F348" i="2"/>
  <c r="F347" i="2"/>
  <c r="F340" i="2"/>
  <c r="F339" i="2"/>
  <c r="F332" i="2"/>
  <c r="F331" i="2"/>
  <c r="F324" i="2"/>
  <c r="F323" i="2"/>
  <c r="F316" i="2"/>
  <c r="F315" i="2"/>
  <c r="F308" i="2"/>
  <c r="F307" i="2"/>
  <c r="F301" i="14"/>
  <c r="F61" i="14"/>
  <c r="F59" i="14"/>
  <c r="F57" i="14"/>
  <c r="F55" i="14"/>
  <c r="F53" i="14"/>
  <c r="F51" i="14"/>
  <c r="F49" i="14"/>
  <c r="F47" i="14"/>
  <c r="F45" i="14"/>
  <c r="F43" i="14"/>
  <c r="F41" i="14"/>
  <c r="F39" i="14"/>
  <c r="F37" i="14"/>
  <c r="F35" i="14"/>
  <c r="F33" i="14"/>
  <c r="F31" i="14"/>
  <c r="F29" i="14"/>
  <c r="F27" i="14"/>
  <c r="F25" i="14"/>
  <c r="F23" i="14"/>
  <c r="F21" i="14"/>
  <c r="F19" i="14"/>
  <c r="F17" i="14"/>
  <c r="F15" i="14"/>
  <c r="F13" i="14"/>
  <c r="F11" i="14"/>
  <c r="F9" i="14"/>
  <c r="F7" i="14"/>
  <c r="F423" i="14"/>
  <c r="F421" i="14"/>
  <c r="F419" i="14"/>
  <c r="F417" i="14"/>
  <c r="F415" i="14"/>
  <c r="F413" i="14"/>
  <c r="F411" i="14"/>
  <c r="F409" i="14"/>
  <c r="F407" i="14"/>
  <c r="F405" i="14"/>
  <c r="L76" i="5"/>
  <c r="F305" i="14"/>
  <c r="F422" i="14"/>
  <c r="F420" i="14"/>
  <c r="F418" i="14"/>
  <c r="F416" i="14"/>
  <c r="F414" i="14"/>
  <c r="F412" i="14"/>
  <c r="F410" i="14"/>
  <c r="F408" i="14"/>
  <c r="F406" i="14"/>
  <c r="F46" i="5"/>
  <c r="F44" i="5"/>
  <c r="F43" i="5"/>
  <c r="F40" i="5"/>
  <c r="F38" i="5"/>
  <c r="F57" i="5"/>
  <c r="F60" i="5"/>
  <c r="F67" i="5"/>
  <c r="F66" i="5"/>
  <c r="L63" i="5"/>
  <c r="F62" i="5"/>
  <c r="L72" i="5"/>
  <c r="F75" i="5"/>
  <c r="L74" i="5"/>
  <c r="F73" i="5"/>
  <c r="F82" i="5"/>
  <c r="Y300" i="1"/>
  <c r="Y297" i="1"/>
  <c r="Y292" i="1"/>
  <c r="Y289" i="1"/>
  <c r="Y284" i="1"/>
  <c r="Y281" i="1"/>
  <c r="Y273" i="1"/>
  <c r="Y268" i="1"/>
  <c r="Y265" i="1"/>
  <c r="Y257" i="1"/>
  <c r="Y252" i="1"/>
  <c r="Y249" i="1"/>
  <c r="Y244" i="1"/>
  <c r="Y236" i="1"/>
  <c r="Y233" i="1"/>
  <c r="Y225" i="1"/>
  <c r="Y220" i="1"/>
  <c r="Y217" i="1"/>
  <c r="Y186" i="1"/>
  <c r="Y180" i="1"/>
  <c r="Y178" i="1"/>
  <c r="Y174" i="1"/>
  <c r="Y172" i="1"/>
  <c r="Y166" i="1"/>
  <c r="Y164" i="1"/>
  <c r="Y161" i="1"/>
  <c r="Y160" i="1"/>
  <c r="Y157" i="1"/>
  <c r="Y156" i="1"/>
  <c r="Y154" i="1"/>
  <c r="Y153" i="1"/>
  <c r="Y148" i="1"/>
  <c r="Y132" i="1"/>
  <c r="Y130" i="1"/>
  <c r="Y129" i="1"/>
  <c r="Y128" i="1"/>
  <c r="Y126" i="1"/>
  <c r="Y125" i="1"/>
  <c r="Y124" i="1"/>
  <c r="Y121" i="1"/>
  <c r="Y120" i="1"/>
  <c r="Y118" i="1"/>
  <c r="Y117" i="1"/>
  <c r="Y116" i="1"/>
  <c r="Y114" i="1"/>
  <c r="Y113" i="1"/>
  <c r="Y105" i="1"/>
  <c r="Y102" i="1"/>
  <c r="Y97" i="1"/>
  <c r="Y87" i="1"/>
  <c r="Y79" i="1"/>
  <c r="Y77" i="1"/>
  <c r="Y60" i="1"/>
  <c r="Y55" i="1"/>
  <c r="Y45" i="1"/>
  <c r="Y41" i="1"/>
  <c r="Y38" i="1"/>
  <c r="Y36" i="1"/>
  <c r="Y28" i="1"/>
  <c r="Y27" i="1"/>
  <c r="Y19" i="1"/>
  <c r="Y9" i="1"/>
  <c r="M305" i="1"/>
  <c r="Y423" i="1"/>
  <c r="M421" i="1"/>
  <c r="M419" i="1"/>
  <c r="M418" i="1"/>
  <c r="Y417" i="1"/>
  <c r="Y415" i="1"/>
  <c r="M415" i="1"/>
  <c r="M413" i="1"/>
  <c r="N413" i="1" s="1"/>
  <c r="AL413" i="1" s="1"/>
  <c r="M411" i="1"/>
  <c r="N411" i="1" s="1"/>
  <c r="AL411" i="1" s="1"/>
  <c r="Y295" i="1"/>
  <c r="Y287" i="1"/>
  <c r="Y279" i="1"/>
  <c r="Y271" i="1"/>
  <c r="Y263" i="1"/>
  <c r="Y255" i="1"/>
  <c r="Y231" i="1"/>
  <c r="Y215" i="1"/>
  <c r="Y207" i="1"/>
  <c r="Y190" i="1"/>
  <c r="Y182" i="1"/>
  <c r="Y168" i="1"/>
  <c r="Y162" i="1"/>
  <c r="Y158" i="1"/>
  <c r="Y151" i="1"/>
  <c r="Y150" i="1"/>
  <c r="Y147" i="1"/>
  <c r="Y146" i="1"/>
  <c r="Y144" i="1"/>
  <c r="Y143" i="1"/>
  <c r="Y142" i="1"/>
  <c r="Y140" i="1"/>
  <c r="Y139" i="1"/>
  <c r="Y138" i="1"/>
  <c r="Y136" i="1"/>
  <c r="Y135" i="1"/>
  <c r="Y134" i="1"/>
  <c r="Y122" i="1"/>
  <c r="Y112" i="1"/>
  <c r="Y111" i="1"/>
  <c r="Y110" i="1"/>
  <c r="Y107" i="1"/>
  <c r="Y100" i="1"/>
  <c r="Y99" i="1"/>
  <c r="Y98" i="1"/>
  <c r="Y95" i="1"/>
  <c r="Y94" i="1"/>
  <c r="Y90" i="1"/>
  <c r="Y89" i="1"/>
  <c r="Y81" i="1"/>
  <c r="Y73" i="1"/>
  <c r="Y69" i="1"/>
  <c r="Y65" i="1"/>
  <c r="Y59" i="1"/>
  <c r="Y57" i="1"/>
  <c r="Y53" i="1"/>
  <c r="Y51" i="1"/>
  <c r="Y49" i="1"/>
  <c r="Y43" i="1"/>
  <c r="Y35" i="1"/>
  <c r="Y25" i="1"/>
  <c r="Y23" i="1"/>
  <c r="Y21" i="1"/>
  <c r="Y17" i="1"/>
  <c r="Y15" i="1"/>
  <c r="Y14" i="1"/>
  <c r="Y13" i="1"/>
  <c r="Y11" i="1"/>
  <c r="Y7" i="1"/>
  <c r="M423" i="1"/>
  <c r="M422" i="1"/>
  <c r="N422" i="1" s="1"/>
  <c r="AL422" i="1" s="1"/>
  <c r="Y421" i="1"/>
  <c r="Y419" i="1"/>
  <c r="Y418" i="1"/>
  <c r="M417" i="1"/>
  <c r="M414" i="1"/>
  <c r="Y413" i="1"/>
  <c r="M410" i="1"/>
  <c r="Y409" i="1"/>
  <c r="Y407" i="1"/>
  <c r="M405" i="1"/>
  <c r="N404" i="1"/>
  <c r="AL404" i="1" s="1"/>
  <c r="M403" i="1"/>
  <c r="M402" i="1"/>
  <c r="N402" i="1" s="1"/>
  <c r="AL402" i="1" s="1"/>
  <c r="Y401" i="1"/>
  <c r="Y399" i="1"/>
  <c r="M399" i="1"/>
  <c r="Y398" i="1"/>
  <c r="M394" i="1"/>
  <c r="Y392" i="1"/>
  <c r="Y384" i="1"/>
  <c r="M383" i="1"/>
  <c r="M378" i="1"/>
  <c r="N377" i="1"/>
  <c r="AL377" i="1" s="1"/>
  <c r="M375" i="1"/>
  <c r="N375" i="1" s="1"/>
  <c r="AL375" i="1" s="1"/>
  <c r="M371" i="1"/>
  <c r="M362" i="1"/>
  <c r="N362" i="1" s="1"/>
  <c r="AL362" i="1" s="1"/>
  <c r="Y361" i="1"/>
  <c r="M359" i="1"/>
  <c r="Y349" i="1"/>
  <c r="Y348" i="1"/>
  <c r="M347" i="1"/>
  <c r="Y346" i="1"/>
  <c r="M346" i="1"/>
  <c r="N346" i="1" s="1"/>
  <c r="AL346" i="1" s="1"/>
  <c r="Y345" i="1"/>
  <c r="Y339" i="1"/>
  <c r="M339" i="1"/>
  <c r="Y329" i="1"/>
  <c r="Y328" i="1"/>
  <c r="Y319" i="1"/>
  <c r="Y311" i="1"/>
  <c r="M310" i="1"/>
  <c r="F185" i="2"/>
  <c r="F169" i="2"/>
  <c r="F165" i="2"/>
  <c r="F153" i="2"/>
  <c r="F149" i="2"/>
  <c r="F145" i="2"/>
  <c r="F141" i="2"/>
  <c r="F131" i="2"/>
  <c r="F129" i="2"/>
  <c r="F125" i="2"/>
  <c r="F121" i="2"/>
  <c r="F101" i="2"/>
  <c r="F99" i="2"/>
  <c r="F85" i="2"/>
  <c r="F83" i="2"/>
  <c r="F77" i="2"/>
  <c r="F73" i="2"/>
  <c r="F54" i="2"/>
  <c r="F51" i="2"/>
  <c r="F46" i="2"/>
  <c r="M409" i="1"/>
  <c r="M407" i="1"/>
  <c r="M406" i="1"/>
  <c r="Y405" i="1"/>
  <c r="Y403" i="1"/>
  <c r="M401" i="1"/>
  <c r="Y396" i="1"/>
  <c r="Y388" i="1"/>
  <c r="M382" i="1"/>
  <c r="Y380" i="1"/>
  <c r="M379" i="1"/>
  <c r="M370" i="1"/>
  <c r="Y364" i="1"/>
  <c r="M364" i="1"/>
  <c r="Y358" i="1"/>
  <c r="Y356" i="1"/>
  <c r="M355" i="1"/>
  <c r="Y354" i="1"/>
  <c r="Y353" i="1"/>
  <c r="M351" i="1"/>
  <c r="Y347" i="1"/>
  <c r="Y344" i="1"/>
  <c r="Y343" i="1"/>
  <c r="M343" i="1"/>
  <c r="N343" i="1" s="1"/>
  <c r="AL343" i="1" s="1"/>
  <c r="Y335" i="1"/>
  <c r="M335" i="1"/>
  <c r="Y332" i="1"/>
  <c r="M331" i="1"/>
  <c r="Y327" i="1"/>
  <c r="M327" i="1"/>
  <c r="M326" i="1"/>
  <c r="Y325" i="1"/>
  <c r="Y324" i="1"/>
  <c r="M323" i="1"/>
  <c r="Y322" i="1"/>
  <c r="M322" i="1"/>
  <c r="Y320" i="1"/>
  <c r="M319" i="1"/>
  <c r="Y318" i="1"/>
  <c r="M318" i="1"/>
  <c r="N318" i="1" s="1"/>
  <c r="AL318" i="1" s="1"/>
  <c r="Y317" i="1"/>
  <c r="Y316" i="1"/>
  <c r="M315" i="1"/>
  <c r="N315" i="1" s="1"/>
  <c r="AL315" i="1" s="1"/>
  <c r="Y314" i="1"/>
  <c r="Y313" i="1"/>
  <c r="Y312" i="1"/>
  <c r="M311" i="1"/>
  <c r="Y310" i="1"/>
  <c r="Y309" i="1"/>
  <c r="Y308" i="1"/>
  <c r="M307" i="1"/>
  <c r="N307" i="1" s="1"/>
  <c r="AL307" i="1" s="1"/>
  <c r="F188" i="2"/>
  <c r="F186" i="2"/>
  <c r="F184" i="2"/>
  <c r="F182" i="2"/>
  <c r="F180" i="2"/>
  <c r="F178" i="2"/>
  <c r="F176" i="2"/>
  <c r="F175" i="2"/>
  <c r="F161" i="2"/>
  <c r="F157" i="2"/>
  <c r="F151" i="2"/>
  <c r="F147" i="2"/>
  <c r="F139" i="2"/>
  <c r="F127" i="2"/>
  <c r="F117" i="2"/>
  <c r="F111" i="2"/>
  <c r="F107" i="2"/>
  <c r="F103" i="2"/>
  <c r="F97" i="2"/>
  <c r="F95" i="2"/>
  <c r="F91" i="2"/>
  <c r="F87" i="2"/>
  <c r="F81" i="2"/>
  <c r="F79" i="2"/>
  <c r="F69" i="2"/>
  <c r="F65" i="2"/>
  <c r="F61" i="2"/>
  <c r="F58" i="2"/>
  <c r="F50" i="2"/>
  <c r="F42" i="2"/>
  <c r="F280" i="2"/>
  <c r="F276" i="2"/>
  <c r="F272" i="2"/>
  <c r="F264" i="2"/>
  <c r="F260" i="2"/>
  <c r="F232" i="2"/>
  <c r="F220" i="2"/>
  <c r="F214" i="2"/>
  <c r="F196" i="2"/>
  <c r="F413" i="2"/>
  <c r="F405" i="2"/>
  <c r="F393" i="2"/>
  <c r="F387" i="2"/>
  <c r="F381" i="2"/>
  <c r="F377" i="2"/>
  <c r="F373" i="2"/>
  <c r="F365" i="2"/>
  <c r="F361" i="2"/>
  <c r="F359" i="2"/>
  <c r="F355" i="2"/>
  <c r="F349" i="2"/>
  <c r="F345" i="2"/>
  <c r="F341" i="2"/>
  <c r="F337" i="2"/>
  <c r="F333" i="2"/>
  <c r="F329" i="2"/>
  <c r="F325" i="2"/>
  <c r="F321" i="2"/>
  <c r="F317" i="2"/>
  <c r="F313" i="2"/>
  <c r="F309" i="2"/>
  <c r="F403" i="14"/>
  <c r="F401" i="14"/>
  <c r="F399" i="14"/>
  <c r="F397" i="14"/>
  <c r="F395" i="14"/>
  <c r="F393" i="14"/>
  <c r="F391" i="14"/>
  <c r="F389" i="14"/>
  <c r="F387" i="14"/>
  <c r="F385" i="14"/>
  <c r="F383" i="14"/>
  <c r="F381" i="14"/>
  <c r="F379" i="14"/>
  <c r="F377" i="14"/>
  <c r="F375" i="14"/>
  <c r="F373" i="14"/>
  <c r="F371" i="14"/>
  <c r="F369" i="14"/>
  <c r="F367" i="14"/>
  <c r="F365" i="14"/>
  <c r="F363" i="14"/>
  <c r="F361" i="14"/>
  <c r="F359" i="14"/>
  <c r="F357" i="14"/>
  <c r="F355" i="14"/>
  <c r="F353" i="14"/>
  <c r="F59" i="2"/>
  <c r="F57" i="2"/>
  <c r="F53" i="2"/>
  <c r="F49" i="2"/>
  <c r="F47" i="2"/>
  <c r="F43" i="2"/>
  <c r="F39" i="2"/>
  <c r="F37" i="2"/>
  <c r="F35" i="2"/>
  <c r="F33" i="2"/>
  <c r="F31" i="2"/>
  <c r="F27" i="2"/>
  <c r="F23" i="2"/>
  <c r="F19" i="2"/>
  <c r="F15" i="2"/>
  <c r="F11" i="2"/>
  <c r="F7" i="2"/>
  <c r="F300" i="2"/>
  <c r="F296" i="2"/>
  <c r="F292" i="2"/>
  <c r="F288" i="2"/>
  <c r="F284" i="2"/>
  <c r="F278" i="2"/>
  <c r="F268" i="2"/>
  <c r="F262" i="2"/>
  <c r="F256" i="2"/>
  <c r="F252" i="2"/>
  <c r="F248" i="2"/>
  <c r="F244" i="2"/>
  <c r="F240" i="2"/>
  <c r="F236" i="2"/>
  <c r="F234" i="2"/>
  <c r="F228" i="2"/>
  <c r="F224" i="2"/>
  <c r="F222" i="2"/>
  <c r="F218" i="2"/>
  <c r="F216" i="2"/>
  <c r="F208" i="2"/>
  <c r="F204" i="2"/>
  <c r="F200" i="2"/>
  <c r="F305" i="2"/>
  <c r="F423" i="2"/>
  <c r="F419" i="2"/>
  <c r="F411" i="2"/>
  <c r="F407" i="2"/>
  <c r="F403" i="2"/>
  <c r="F399" i="2"/>
  <c r="F395" i="2"/>
  <c r="F391" i="2"/>
  <c r="F389" i="2"/>
  <c r="F385" i="2"/>
  <c r="F369" i="2"/>
  <c r="F357" i="2"/>
  <c r="F353" i="2"/>
  <c r="F404" i="14"/>
  <c r="F402" i="14"/>
  <c r="F400" i="14"/>
  <c r="F398" i="14"/>
  <c r="F396" i="14"/>
  <c r="F394" i="14"/>
  <c r="F392" i="14"/>
  <c r="F390" i="14"/>
  <c r="F388" i="14"/>
  <c r="F386" i="14"/>
  <c r="F384" i="14"/>
  <c r="F382" i="14"/>
  <c r="F380" i="14"/>
  <c r="F378" i="14"/>
  <c r="F376" i="14"/>
  <c r="F374" i="14"/>
  <c r="F372" i="14"/>
  <c r="F370" i="14"/>
  <c r="F368" i="14"/>
  <c r="F366" i="14"/>
  <c r="F364" i="14"/>
  <c r="F362" i="14"/>
  <c r="F360" i="14"/>
  <c r="F358" i="14"/>
  <c r="F356" i="14"/>
  <c r="F354" i="14"/>
  <c r="F352" i="14"/>
  <c r="F350" i="14"/>
  <c r="F348" i="14"/>
  <c r="F346" i="14"/>
  <c r="F344" i="14"/>
  <c r="F342" i="14"/>
  <c r="F340" i="14"/>
  <c r="F338" i="14"/>
  <c r="F336" i="14"/>
  <c r="F334" i="14"/>
  <c r="F332" i="14"/>
  <c r="F330" i="14"/>
  <c r="F328" i="14"/>
  <c r="F326" i="14"/>
  <c r="F324" i="14"/>
  <c r="F322" i="14"/>
  <c r="F320" i="14"/>
  <c r="F318" i="14"/>
  <c r="F316" i="14"/>
  <c r="F314" i="14"/>
  <c r="F312" i="14"/>
  <c r="F310" i="14"/>
  <c r="F308" i="14"/>
  <c r="F306" i="14"/>
  <c r="L45" i="5"/>
  <c r="L40" i="5"/>
  <c r="L39" i="5"/>
  <c r="L90" i="5"/>
  <c r="L86" i="5"/>
  <c r="F351" i="14"/>
  <c r="F349" i="14"/>
  <c r="F347" i="14"/>
  <c r="F345" i="14"/>
  <c r="F343" i="14"/>
  <c r="F341" i="14"/>
  <c r="F339" i="14"/>
  <c r="F337" i="14"/>
  <c r="F335" i="14"/>
  <c r="F333" i="14"/>
  <c r="F331" i="14"/>
  <c r="F329" i="14"/>
  <c r="F327" i="14"/>
  <c r="F325" i="14"/>
  <c r="F323" i="14"/>
  <c r="F321" i="14"/>
  <c r="F319" i="14"/>
  <c r="F317" i="14"/>
  <c r="F315" i="14"/>
  <c r="F313" i="14"/>
  <c r="F311" i="14"/>
  <c r="F309" i="14"/>
  <c r="F307" i="14"/>
  <c r="L53" i="5"/>
  <c r="L57" i="5"/>
  <c r="L65" i="5"/>
  <c r="L62" i="5"/>
  <c r="L73" i="5"/>
  <c r="L82" i="5"/>
  <c r="L81" i="5"/>
  <c r="F42" i="5"/>
  <c r="L36" i="5"/>
  <c r="F32" i="5"/>
  <c r="F30" i="5"/>
  <c r="L29" i="5"/>
  <c r="F29" i="5"/>
  <c r="F28" i="5"/>
  <c r="L27" i="5"/>
  <c r="F25" i="5"/>
  <c r="L24" i="5"/>
  <c r="F24" i="5"/>
  <c r="F22" i="5"/>
  <c r="L20" i="5"/>
  <c r="F20" i="5"/>
  <c r="L19" i="5"/>
  <c r="F49" i="5"/>
  <c r="L49" i="5"/>
  <c r="F56" i="5"/>
  <c r="L56" i="5"/>
  <c r="L60" i="5"/>
  <c r="L67" i="5"/>
  <c r="L66" i="5"/>
  <c r="F65" i="5"/>
  <c r="L64" i="5"/>
  <c r="F64" i="5"/>
  <c r="F72" i="5"/>
  <c r="M72" i="5" s="1"/>
  <c r="F76" i="5"/>
  <c r="L75" i="5"/>
  <c r="F79" i="5"/>
  <c r="L79" i="5"/>
  <c r="L80" i="5"/>
  <c r="F89" i="5"/>
  <c r="M89" i="5" s="1"/>
  <c r="L88" i="5"/>
  <c r="F88" i="5"/>
  <c r="L10" i="5"/>
  <c r="F45" i="5"/>
  <c r="L44" i="5"/>
  <c r="L41" i="5"/>
  <c r="L38" i="5"/>
  <c r="F36" i="5"/>
  <c r="L28" i="5"/>
  <c r="F27" i="5"/>
  <c r="L25" i="5"/>
  <c r="L22" i="5"/>
  <c r="F21" i="5"/>
  <c r="F19" i="5"/>
  <c r="L17" i="5"/>
  <c r="F16" i="5"/>
  <c r="L15" i="5"/>
  <c r="F9" i="5"/>
  <c r="L51" i="5"/>
  <c r="F50" i="5"/>
  <c r="L46" i="5"/>
  <c r="L43" i="5"/>
  <c r="F35" i="5"/>
  <c r="L33" i="5"/>
  <c r="L30" i="5"/>
  <c r="L23" i="5"/>
  <c r="L16" i="5"/>
  <c r="L13" i="5"/>
  <c r="L11" i="5"/>
  <c r="L52" i="5"/>
  <c r="L42" i="5"/>
  <c r="F41" i="5"/>
  <c r="F39" i="5"/>
  <c r="L37" i="5"/>
  <c r="L35" i="5"/>
  <c r="L31" i="5"/>
  <c r="L26" i="5"/>
  <c r="F23" i="5"/>
  <c r="M23" i="5" s="1"/>
  <c r="L21" i="5"/>
  <c r="L18" i="5"/>
  <c r="F17" i="5"/>
  <c r="L12" i="5"/>
  <c r="F11" i="5"/>
  <c r="L9" i="5"/>
  <c r="F52" i="5"/>
  <c r="L50" i="5"/>
  <c r="F119" i="2"/>
  <c r="F55" i="2"/>
  <c r="N418" i="1"/>
  <c r="AL418" i="1" s="1"/>
  <c r="Y410" i="1"/>
  <c r="Y411" i="1"/>
  <c r="Y406" i="1"/>
  <c r="Y394" i="1"/>
  <c r="Y390" i="1"/>
  <c r="Y386" i="1"/>
  <c r="Y382" i="1"/>
  <c r="Y378" i="1"/>
  <c r="Y374" i="1"/>
  <c r="Y370" i="1"/>
  <c r="M366" i="1"/>
  <c r="M329" i="1"/>
  <c r="M321" i="1"/>
  <c r="M313" i="1"/>
  <c r="M386" i="1"/>
  <c r="Y395" i="1"/>
  <c r="M395" i="1"/>
  <c r="Y391" i="1"/>
  <c r="M391" i="1"/>
  <c r="Y387" i="1"/>
  <c r="M387" i="1"/>
  <c r="N387" i="1" s="1"/>
  <c r="AL387" i="1" s="1"/>
  <c r="Y379" i="1"/>
  <c r="N368" i="1"/>
  <c r="AL368" i="1" s="1"/>
  <c r="Y363" i="1"/>
  <c r="Y360" i="1"/>
  <c r="M398" i="1"/>
  <c r="N398" i="1" s="1"/>
  <c r="AL398" i="1" s="1"/>
  <c r="M390" i="1"/>
  <c r="M374" i="1"/>
  <c r="N374" i="1" s="1"/>
  <c r="AL374" i="1" s="1"/>
  <c r="M367" i="1"/>
  <c r="N367" i="1" s="1"/>
  <c r="AL367" i="1" s="1"/>
  <c r="Y366" i="1"/>
  <c r="M363" i="1"/>
  <c r="Y362" i="1"/>
  <c r="M357" i="1"/>
  <c r="Y350" i="1"/>
  <c r="M349" i="1"/>
  <c r="Y341" i="1"/>
  <c r="Y337" i="1"/>
  <c r="Y333" i="1"/>
  <c r="M350" i="1"/>
  <c r="Y342" i="1"/>
  <c r="M341" i="1"/>
  <c r="Y338" i="1"/>
  <c r="M337" i="1"/>
  <c r="Y334" i="1"/>
  <c r="M333" i="1"/>
  <c r="Y330" i="1"/>
  <c r="M325" i="1"/>
  <c r="Y323" i="1"/>
  <c r="Y321" i="1"/>
  <c r="M317" i="1"/>
  <c r="Y315" i="1"/>
  <c r="M309" i="1"/>
  <c r="Y307" i="1"/>
  <c r="Y306" i="1"/>
  <c r="M361" i="1"/>
  <c r="Y359" i="1"/>
  <c r="Y357" i="1"/>
  <c r="M353" i="1"/>
  <c r="M345" i="1"/>
  <c r="M342" i="1"/>
  <c r="M338" i="1"/>
  <c r="N338" i="1" s="1"/>
  <c r="AL338" i="1" s="1"/>
  <c r="M334" i="1"/>
  <c r="M314" i="1"/>
  <c r="M306" i="1"/>
  <c r="Y298" i="1"/>
  <c r="Y294" i="1"/>
  <c r="Y290" i="1"/>
  <c r="Y282" i="1"/>
  <c r="Y278" i="1"/>
  <c r="Y274" i="1"/>
  <c r="Y266" i="1"/>
  <c r="Y258" i="1"/>
  <c r="Y250" i="1"/>
  <c r="Y242" i="1"/>
  <c r="Y238" i="1"/>
  <c r="Y234" i="1"/>
  <c r="Y230" i="1"/>
  <c r="Y226" i="1"/>
  <c r="Y218" i="1"/>
  <c r="Y214" i="1"/>
  <c r="Y210" i="1"/>
  <c r="Y206" i="1"/>
  <c r="Y202" i="1"/>
  <c r="Y198" i="1"/>
  <c r="Y194" i="1"/>
  <c r="Y163" i="1"/>
  <c r="Y262" i="1"/>
  <c r="Y222" i="1"/>
  <c r="Y296" i="1"/>
  <c r="Y280" i="1"/>
  <c r="Y272" i="1"/>
  <c r="Y264" i="1"/>
  <c r="Y256" i="1"/>
  <c r="Y248" i="1"/>
  <c r="Y240" i="1"/>
  <c r="Y232" i="1"/>
  <c r="Y216" i="1"/>
  <c r="Y208" i="1"/>
  <c r="Y200" i="1"/>
  <c r="Y192" i="1"/>
  <c r="Y74" i="1"/>
  <c r="Y50" i="1"/>
  <c r="Y42" i="1"/>
  <c r="Y16" i="1"/>
  <c r="Y8" i="1"/>
  <c r="Y187" i="1"/>
  <c r="Y179" i="1"/>
  <c r="Y175" i="1"/>
  <c r="Y171" i="1"/>
  <c r="Y167" i="1"/>
  <c r="Y189" i="1"/>
  <c r="Y108" i="1"/>
  <c r="Y106" i="1"/>
  <c r="Y104" i="1"/>
  <c r="Y96" i="1"/>
  <c r="Y185" i="1"/>
  <c r="Y181" i="1"/>
  <c r="Y177" i="1"/>
  <c r="Y173" i="1"/>
  <c r="Y169" i="1"/>
  <c r="Y165" i="1"/>
  <c r="Y91" i="1"/>
  <c r="Y80" i="1"/>
  <c r="Y78" i="1"/>
  <c r="Y76" i="1"/>
  <c r="Y71" i="1"/>
  <c r="Y70" i="1"/>
  <c r="Y62" i="1"/>
  <c r="Y54" i="1"/>
  <c r="Y52" i="1"/>
  <c r="Y47" i="1"/>
  <c r="Y44" i="1"/>
  <c r="Y39" i="1"/>
  <c r="Y30" i="1"/>
  <c r="Y29" i="1"/>
  <c r="Y20" i="1"/>
  <c r="Y18" i="1"/>
  <c r="Y10" i="1"/>
  <c r="Y84" i="1"/>
  <c r="Y83" i="1"/>
  <c r="Y82" i="1"/>
  <c r="Y64" i="1"/>
  <c r="Y63" i="1"/>
  <c r="Y56" i="1"/>
  <c r="Y46" i="1"/>
  <c r="Y32" i="1"/>
  <c r="Y31" i="1"/>
  <c r="Y24" i="1"/>
  <c r="Y22" i="1"/>
  <c r="Y12" i="1"/>
  <c r="Y86" i="1"/>
  <c r="Y72" i="1"/>
  <c r="Y66" i="1"/>
  <c r="Y58" i="1"/>
  <c r="Y48" i="1"/>
  <c r="Y40" i="1"/>
  <c r="Y34" i="1"/>
  <c r="Y26" i="1"/>
  <c r="M41" i="5" l="1"/>
  <c r="M36" i="5"/>
  <c r="M45" i="5"/>
  <c r="M24" i="5"/>
  <c r="M32" i="5"/>
  <c r="M50" i="5"/>
  <c r="M16" i="5"/>
  <c r="M30" i="5"/>
  <c r="M11" i="5"/>
  <c r="M76" i="5"/>
  <c r="M65" i="5"/>
  <c r="M28" i="5"/>
  <c r="M88" i="5"/>
  <c r="M20" i="5"/>
  <c r="M29" i="5"/>
  <c r="M53" i="5"/>
  <c r="M85" i="5"/>
  <c r="M34" i="5"/>
  <c r="M9" i="5"/>
  <c r="M19" i="5"/>
  <c r="M27" i="5"/>
  <c r="M82" i="5"/>
  <c r="M67" i="5"/>
  <c r="M40" i="5"/>
  <c r="M63" i="5"/>
  <c r="M80" i="5"/>
  <c r="M10" i="5"/>
  <c r="M15" i="5"/>
  <c r="M33" i="5"/>
  <c r="M35" i="5"/>
  <c r="M52" i="5"/>
  <c r="M17" i="5"/>
  <c r="M39" i="5"/>
  <c r="M21" i="5"/>
  <c r="M64" i="5"/>
  <c r="M49" i="5"/>
  <c r="M25" i="5"/>
  <c r="M42" i="5"/>
  <c r="M73" i="5"/>
  <c r="M62" i="5"/>
  <c r="M60" i="5"/>
  <c r="M43" i="5"/>
  <c r="M86" i="5"/>
  <c r="M61" i="5"/>
  <c r="M12" i="5"/>
  <c r="M18" i="5"/>
  <c r="M14" i="5"/>
  <c r="M22" i="5"/>
  <c r="M57" i="5"/>
  <c r="M44" i="5"/>
  <c r="M81" i="5"/>
  <c r="M51" i="5"/>
  <c r="M13" i="5"/>
  <c r="M26" i="5"/>
  <c r="M37" i="5"/>
  <c r="M75" i="5"/>
  <c r="M66" i="5"/>
  <c r="M38" i="5"/>
  <c r="M46" i="5"/>
  <c r="M90" i="5"/>
  <c r="M74" i="5"/>
  <c r="M87" i="5"/>
  <c r="M31" i="5"/>
  <c r="F83" i="5"/>
  <c r="M79" i="5"/>
  <c r="F58" i="5"/>
  <c r="M56" i="5"/>
  <c r="F77" i="5"/>
  <c r="N317" i="1"/>
  <c r="AL317" i="1" s="1"/>
  <c r="N366" i="1"/>
  <c r="AL366" i="1" s="1"/>
  <c r="L68" i="5"/>
  <c r="F54" i="5"/>
  <c r="F68" i="5"/>
  <c r="N373" i="1"/>
  <c r="AL373" i="1" s="1"/>
  <c r="N310" i="1"/>
  <c r="AL310" i="1" s="1"/>
  <c r="N323" i="1"/>
  <c r="AL323" i="1" s="1"/>
  <c r="N407" i="1"/>
  <c r="AL407" i="1" s="1"/>
  <c r="N419" i="1"/>
  <c r="AL419" i="1" s="1"/>
  <c r="N316" i="1"/>
  <c r="AL316" i="1" s="1"/>
  <c r="N350" i="1"/>
  <c r="AL350" i="1" s="1"/>
  <c r="N391" i="1"/>
  <c r="AL391" i="1" s="1"/>
  <c r="N326" i="1"/>
  <c r="AL326" i="1" s="1"/>
  <c r="N414" i="1"/>
  <c r="AL414" i="1" s="1"/>
  <c r="N324" i="1"/>
  <c r="AL324" i="1" s="1"/>
  <c r="N354" i="1"/>
  <c r="AL354" i="1" s="1"/>
  <c r="N397" i="1"/>
  <c r="AL397" i="1" s="1"/>
  <c r="N383" i="1"/>
  <c r="AL383" i="1" s="1"/>
  <c r="N415" i="1"/>
  <c r="AL415" i="1" s="1"/>
  <c r="N344" i="1"/>
  <c r="AL344" i="1" s="1"/>
  <c r="N340" i="1"/>
  <c r="AL340" i="1" s="1"/>
  <c r="N306" i="1"/>
  <c r="AL306" i="1" s="1"/>
  <c r="N372" i="1"/>
  <c r="AL372" i="1" s="1"/>
  <c r="N384" i="1"/>
  <c r="AL384" i="1" s="1"/>
  <c r="N395" i="1"/>
  <c r="AL395" i="1" s="1"/>
  <c r="N396" i="1"/>
  <c r="AL396" i="1" s="1"/>
  <c r="N351" i="1"/>
  <c r="AL351" i="1" s="1"/>
  <c r="N379" i="1"/>
  <c r="AL379" i="1" s="1"/>
  <c r="N406" i="1"/>
  <c r="AL406" i="1" s="1"/>
  <c r="N361" i="1"/>
  <c r="AL361" i="1" s="1"/>
  <c r="N311" i="1"/>
  <c r="AL311" i="1" s="1"/>
  <c r="N381" i="1"/>
  <c r="AL381" i="1" s="1"/>
  <c r="N358" i="1"/>
  <c r="AL358" i="1" s="1"/>
  <c r="N403" i="1"/>
  <c r="AL403" i="1" s="1"/>
  <c r="N405" i="1"/>
  <c r="AL405" i="1" s="1"/>
  <c r="N356" i="1"/>
  <c r="AL356" i="1" s="1"/>
  <c r="N331" i="1"/>
  <c r="AL331" i="1" s="1"/>
  <c r="N325" i="1"/>
  <c r="AL325" i="1" s="1"/>
  <c r="N341" i="1"/>
  <c r="AL341" i="1" s="1"/>
  <c r="N349" i="1"/>
  <c r="AL349" i="1" s="1"/>
  <c r="N329" i="1"/>
  <c r="AL329" i="1" s="1"/>
  <c r="N412" i="1"/>
  <c r="AL412" i="1" s="1"/>
  <c r="N312" i="1"/>
  <c r="AL312" i="1" s="1"/>
  <c r="N320" i="1"/>
  <c r="AL320" i="1" s="1"/>
  <c r="N332" i="1"/>
  <c r="AL332" i="1" s="1"/>
  <c r="N348" i="1"/>
  <c r="AL348" i="1" s="1"/>
  <c r="N360" i="1"/>
  <c r="AL360" i="1" s="1"/>
  <c r="N410" i="1"/>
  <c r="AL410" i="1" s="1"/>
  <c r="N388" i="1"/>
  <c r="AL388" i="1" s="1"/>
  <c r="N394" i="1"/>
  <c r="AL394" i="1" s="1"/>
  <c r="N328" i="1"/>
  <c r="AL328" i="1" s="1"/>
  <c r="N336" i="1"/>
  <c r="AL336" i="1" s="1"/>
  <c r="N393" i="1"/>
  <c r="AL393" i="1" s="1"/>
  <c r="N314" i="1"/>
  <c r="AL314" i="1" s="1"/>
  <c r="N334" i="1"/>
  <c r="AL334" i="1" s="1"/>
  <c r="N342" i="1"/>
  <c r="AL342" i="1" s="1"/>
  <c r="N363" i="1"/>
  <c r="AL363" i="1" s="1"/>
  <c r="N319" i="1"/>
  <c r="AL319" i="1" s="1"/>
  <c r="N322" i="1"/>
  <c r="AL322" i="1" s="1"/>
  <c r="N347" i="1"/>
  <c r="AL347" i="1" s="1"/>
  <c r="N359" i="1"/>
  <c r="AL359" i="1" s="1"/>
  <c r="N371" i="1"/>
  <c r="AL371" i="1" s="1"/>
  <c r="N399" i="1"/>
  <c r="AL399" i="1" s="1"/>
  <c r="N389" i="1"/>
  <c r="AL389" i="1" s="1"/>
  <c r="N352" i="1"/>
  <c r="AL352" i="1" s="1"/>
  <c r="N305" i="1"/>
  <c r="AL305" i="1" s="1"/>
  <c r="N392" i="1"/>
  <c r="AL392" i="1" s="1"/>
  <c r="N364" i="1"/>
  <c r="AL364" i="1" s="1"/>
  <c r="N376" i="1"/>
  <c r="AL376" i="1" s="1"/>
  <c r="N380" i="1"/>
  <c r="AL380" i="1" s="1"/>
  <c r="N369" i="1"/>
  <c r="AL369" i="1" s="1"/>
  <c r="N400" i="1"/>
  <c r="AL400" i="1" s="1"/>
  <c r="N408" i="1"/>
  <c r="AL408" i="1" s="1"/>
  <c r="N339" i="1"/>
  <c r="AL339" i="1" s="1"/>
  <c r="Y351" i="1"/>
  <c r="Y61" i="1"/>
  <c r="Y92" i="1"/>
  <c r="Y246" i="1"/>
  <c r="N345" i="1"/>
  <c r="AL345" i="1" s="1"/>
  <c r="N353" i="1"/>
  <c r="AL353" i="1" s="1"/>
  <c r="N357" i="1"/>
  <c r="AL357" i="1" s="1"/>
  <c r="N390" i="1"/>
  <c r="AL390" i="1" s="1"/>
  <c r="Y33" i="1"/>
  <c r="Y393" i="1"/>
  <c r="Y68" i="1"/>
  <c r="N335" i="1"/>
  <c r="AL335" i="1" s="1"/>
  <c r="N378" i="1"/>
  <c r="AL378" i="1" s="1"/>
  <c r="Y367" i="1"/>
  <c r="Y75" i="1"/>
  <c r="Y88" i="1"/>
  <c r="Y239" i="1"/>
  <c r="Y241" i="1"/>
  <c r="Y247" i="1"/>
  <c r="Y260" i="1"/>
  <c r="Y301" i="1"/>
  <c r="Y149" i="1"/>
  <c r="Y209" i="1"/>
  <c r="Y223" i="1"/>
  <c r="N421" i="1"/>
  <c r="AL421" i="1" s="1"/>
  <c r="N420" i="1"/>
  <c r="AL420" i="1" s="1"/>
  <c r="Y170" i="1"/>
  <c r="Y276" i="1"/>
  <c r="Y376" i="1"/>
  <c r="Y123" i="1"/>
  <c r="Y201" i="1"/>
  <c r="Y371" i="1"/>
  <c r="Y375" i="1"/>
  <c r="Y383" i="1"/>
  <c r="Y402" i="1"/>
  <c r="N370" i="1"/>
  <c r="AL370" i="1" s="1"/>
  <c r="N313" i="1"/>
  <c r="AL313" i="1" s="1"/>
  <c r="Y331" i="1"/>
  <c r="N401" i="1"/>
  <c r="AL401" i="1" s="1"/>
  <c r="Y254" i="1"/>
  <c r="Y270" i="1"/>
  <c r="Y286" i="1"/>
  <c r="Y302" i="1"/>
  <c r="N321" i="1"/>
  <c r="AL321" i="1" s="1"/>
  <c r="N355" i="1"/>
  <c r="AL355" i="1" s="1"/>
  <c r="Y414" i="1"/>
  <c r="Y422" i="1"/>
  <c r="Y183" i="1"/>
  <c r="Y196" i="1"/>
  <c r="Y228" i="1"/>
  <c r="Y305" i="1"/>
  <c r="Y224" i="1"/>
  <c r="Y288" i="1"/>
  <c r="N309" i="1"/>
  <c r="AL309" i="1" s="1"/>
  <c r="Y326" i="1"/>
  <c r="N333" i="1"/>
  <c r="AL333" i="1" s="1"/>
  <c r="N337" i="1"/>
  <c r="AL337" i="1" s="1"/>
  <c r="N386" i="1"/>
  <c r="AL386" i="1" s="1"/>
  <c r="N327" i="1"/>
  <c r="AL327" i="1" s="1"/>
  <c r="Y355" i="1"/>
  <c r="N382" i="1"/>
  <c r="AL382" i="1" s="1"/>
  <c r="N409" i="1"/>
  <c r="AL409" i="1" s="1"/>
  <c r="Y85" i="1"/>
  <c r="N417" i="1"/>
  <c r="AL417" i="1" s="1"/>
  <c r="N423" i="1"/>
  <c r="AL423" i="1" s="1"/>
  <c r="Y37" i="1"/>
  <c r="Y67" i="1"/>
  <c r="Y152" i="1"/>
  <c r="Y204" i="1"/>
  <c r="Y212" i="1"/>
  <c r="M91" i="5" l="1"/>
  <c r="M58" i="5"/>
  <c r="M77" i="5"/>
  <c r="M83" i="5"/>
  <c r="M92" i="5" s="1"/>
  <c r="M68" i="5"/>
  <c r="M54" i="5"/>
  <c r="AK12" i="1"/>
  <c r="M7" i="1"/>
  <c r="N7" i="1" s="1"/>
  <c r="AL7" i="1" s="1"/>
  <c r="AK288" i="1"/>
  <c r="AK7" i="1"/>
  <c r="M24" i="1"/>
  <c r="AK23" i="1"/>
  <c r="M22" i="1"/>
  <c r="AK21" i="1"/>
  <c r="AK16" i="1"/>
  <c r="M15" i="1"/>
  <c r="N15" i="1" s="1"/>
  <c r="AL15" i="1" s="1"/>
  <c r="AK14" i="1"/>
  <c r="M13" i="1"/>
  <c r="M12" i="1"/>
  <c r="N12" i="1" s="1"/>
  <c r="AL12" i="1" s="1"/>
  <c r="AK11" i="1"/>
  <c r="M10" i="1"/>
  <c r="AK9" i="1"/>
  <c r="M19" i="1"/>
  <c r="M26" i="1"/>
  <c r="AK25" i="1"/>
  <c r="AK17" i="1"/>
  <c r="M8" i="1"/>
  <c r="N8" i="1" s="1"/>
  <c r="AL8" i="1" s="1"/>
  <c r="AK20" i="1"/>
  <c r="AK18" i="1"/>
  <c r="AK8" i="1"/>
  <c r="M25" i="1"/>
  <c r="AK24" i="1"/>
  <c r="M23" i="1"/>
  <c r="AK22" i="1"/>
  <c r="M21" i="1"/>
  <c r="M20" i="1"/>
  <c r="N20" i="1" s="1"/>
  <c r="AL20" i="1" s="1"/>
  <c r="AK19" i="1"/>
  <c r="M18" i="1"/>
  <c r="M17" i="1"/>
  <c r="M16" i="1"/>
  <c r="AK15" i="1"/>
  <c r="M14" i="1"/>
  <c r="AK13" i="1"/>
  <c r="N13" i="1"/>
  <c r="AL13" i="1" s="1"/>
  <c r="M11" i="1"/>
  <c r="N11" i="1" s="1"/>
  <c r="AL11" i="1" s="1"/>
  <c r="AK10" i="1"/>
  <c r="M9" i="1"/>
  <c r="N9" i="1" s="1"/>
  <c r="AL9" i="1" s="1"/>
  <c r="M296" i="1"/>
  <c r="AK290" i="1"/>
  <c r="AK295" i="1"/>
  <c r="M164" i="1"/>
  <c r="AK241" i="1"/>
  <c r="M291" i="1"/>
  <c r="M289" i="1"/>
  <c r="N289" i="1" s="1"/>
  <c r="AL289" i="1" s="1"/>
  <c r="AK240" i="1"/>
  <c r="M165" i="1"/>
  <c r="M242" i="1"/>
  <c r="N242" i="1" s="1"/>
  <c r="AL242" i="1" s="1"/>
  <c r="M239" i="1"/>
  <c r="AK238" i="1"/>
  <c r="AK236" i="1"/>
  <c r="AK210" i="1"/>
  <c r="M210" i="1"/>
  <c r="AK163" i="1"/>
  <c r="AK214" i="1"/>
  <c r="M48" i="1"/>
  <c r="M301" i="1"/>
  <c r="AK300" i="1"/>
  <c r="M299" i="1"/>
  <c r="M287" i="1"/>
  <c r="AK286" i="1"/>
  <c r="AK237" i="1"/>
  <c r="M216" i="1"/>
  <c r="M213" i="1"/>
  <c r="AK212" i="1"/>
  <c r="M211" i="1"/>
  <c r="M49" i="1"/>
  <c r="AK48" i="1"/>
  <c r="AK301" i="1"/>
  <c r="M283" i="1"/>
  <c r="AK282" i="1"/>
  <c r="M281" i="1"/>
  <c r="AK280" i="1"/>
  <c r="M279" i="1"/>
  <c r="AK278" i="1"/>
  <c r="M277" i="1"/>
  <c r="AK276" i="1"/>
  <c r="M275" i="1"/>
  <c r="AK274" i="1"/>
  <c r="M273" i="1"/>
  <c r="AK272" i="1"/>
  <c r="M271" i="1"/>
  <c r="AK270" i="1"/>
  <c r="M269" i="1"/>
  <c r="AK268" i="1"/>
  <c r="M267" i="1"/>
  <c r="AK266" i="1"/>
  <c r="AK244" i="1"/>
  <c r="AK164" i="1"/>
  <c r="AK47" i="1"/>
  <c r="M46" i="1"/>
  <c r="AK45" i="1"/>
  <c r="M44" i="1"/>
  <c r="AK43" i="1"/>
  <c r="M42" i="1"/>
  <c r="AK41" i="1"/>
  <c r="M40" i="1"/>
  <c r="AK39" i="1"/>
  <c r="M38" i="1"/>
  <c r="AK37" i="1"/>
  <c r="M36" i="1"/>
  <c r="AK35" i="1"/>
  <c r="M34" i="1"/>
  <c r="N34" i="1" s="1"/>
  <c r="AL34" i="1" s="1"/>
  <c r="AK33" i="1"/>
  <c r="M32" i="1"/>
  <c r="AK31" i="1"/>
  <c r="M30" i="1"/>
  <c r="AK29" i="1"/>
  <c r="M28" i="1"/>
  <c r="AK27" i="1"/>
  <c r="AK26" i="1"/>
  <c r="AK245" i="1"/>
  <c r="M243" i="1"/>
  <c r="AK215" i="1"/>
  <c r="N165" i="1"/>
  <c r="AL165" i="1" s="1"/>
  <c r="M163" i="1"/>
  <c r="M47" i="1"/>
  <c r="AK46" i="1"/>
  <c r="M45" i="1"/>
  <c r="AK44" i="1"/>
  <c r="N44" i="1"/>
  <c r="AL44" i="1" s="1"/>
  <c r="M43" i="1"/>
  <c r="AK42" i="1"/>
  <c r="N42" i="1"/>
  <c r="AL42" i="1" s="1"/>
  <c r="M41" i="1"/>
  <c r="AK40" i="1"/>
  <c r="M39" i="1"/>
  <c r="AK38" i="1"/>
  <c r="M37" i="1"/>
  <c r="AK36" i="1"/>
  <c r="N36" i="1"/>
  <c r="AL36" i="1" s="1"/>
  <c r="M35" i="1"/>
  <c r="AK34" i="1"/>
  <c r="M33" i="1"/>
  <c r="AK32" i="1"/>
  <c r="M31" i="1"/>
  <c r="AK30" i="1"/>
  <c r="M29" i="1"/>
  <c r="AK28" i="1"/>
  <c r="N28" i="1"/>
  <c r="AL28" i="1" s="1"/>
  <c r="M27" i="1"/>
  <c r="H424" i="1"/>
  <c r="M297" i="1"/>
  <c r="AK296" i="1"/>
  <c r="AK292" i="1"/>
  <c r="AK277" i="1"/>
  <c r="AK275" i="1"/>
  <c r="M274" i="1"/>
  <c r="AK273" i="1"/>
  <c r="M272" i="1"/>
  <c r="AK271" i="1"/>
  <c r="M236" i="1"/>
  <c r="AK229" i="1"/>
  <c r="AK209" i="1"/>
  <c r="AK156" i="1"/>
  <c r="M155" i="1"/>
  <c r="M153" i="1"/>
  <c r="AK152" i="1"/>
  <c r="AK150" i="1"/>
  <c r="AK148" i="1"/>
  <c r="AK142" i="1"/>
  <c r="M141" i="1"/>
  <c r="M137" i="1"/>
  <c r="AK134" i="1"/>
  <c r="M282" i="1"/>
  <c r="AK281" i="1"/>
  <c r="M280" i="1"/>
  <c r="AK279" i="1"/>
  <c r="M278" i="1"/>
  <c r="M276" i="1"/>
  <c r="M270" i="1"/>
  <c r="AK269" i="1"/>
  <c r="M268" i="1"/>
  <c r="AK267" i="1"/>
  <c r="AK243" i="1"/>
  <c r="AK235" i="1"/>
  <c r="M157" i="1"/>
  <c r="AK154" i="1"/>
  <c r="M151" i="1"/>
  <c r="M149" i="1"/>
  <c r="M147" i="1"/>
  <c r="AK146" i="1"/>
  <c r="M145" i="1"/>
  <c r="N145" i="1" s="1"/>
  <c r="AL145" i="1" s="1"/>
  <c r="AK144" i="1"/>
  <c r="M143" i="1"/>
  <c r="AK140" i="1"/>
  <c r="M139" i="1"/>
  <c r="AK138" i="1"/>
  <c r="AK136" i="1"/>
  <c r="M135" i="1"/>
  <c r="M300" i="1"/>
  <c r="AK299" i="1"/>
  <c r="M298" i="1"/>
  <c r="AK294" i="1"/>
  <c r="M292" i="1"/>
  <c r="AK291" i="1"/>
  <c r="M290" i="1"/>
  <c r="AK289" i="1"/>
  <c r="M288" i="1"/>
  <c r="AK287" i="1"/>
  <c r="M156" i="1"/>
  <c r="AK155" i="1"/>
  <c r="M154" i="1"/>
  <c r="AK153" i="1"/>
  <c r="M152" i="1"/>
  <c r="AK151" i="1"/>
  <c r="M150" i="1"/>
  <c r="AK149" i="1"/>
  <c r="M148" i="1"/>
  <c r="AK147" i="1"/>
  <c r="M146" i="1"/>
  <c r="AK145" i="1"/>
  <c r="M144" i="1"/>
  <c r="AK143" i="1"/>
  <c r="M142" i="1"/>
  <c r="AK141" i="1"/>
  <c r="M140" i="1"/>
  <c r="AK139" i="1"/>
  <c r="M138" i="1"/>
  <c r="AK137" i="1"/>
  <c r="M136" i="1"/>
  <c r="AK135" i="1"/>
  <c r="AK242" i="1"/>
  <c r="AK239" i="1"/>
  <c r="M219" i="1"/>
  <c r="M214" i="1"/>
  <c r="AK213" i="1"/>
  <c r="M212" i="1"/>
  <c r="AK211" i="1"/>
  <c r="M209" i="1"/>
  <c r="M172" i="1"/>
  <c r="N172" i="1" s="1"/>
  <c r="AL172" i="1" s="1"/>
  <c r="AK171" i="1"/>
  <c r="M171" i="1"/>
  <c r="AK170" i="1"/>
  <c r="M170" i="1"/>
  <c r="AK169" i="1"/>
  <c r="M169" i="1"/>
  <c r="AK168" i="1"/>
  <c r="M168" i="1"/>
  <c r="N168" i="1" s="1"/>
  <c r="AL168" i="1" s="1"/>
  <c r="AK167" i="1"/>
  <c r="M167" i="1"/>
  <c r="AK166" i="1"/>
  <c r="M166" i="1"/>
  <c r="AK165" i="1"/>
  <c r="N157" i="1"/>
  <c r="AL157" i="1" s="1"/>
  <c r="N155" i="1"/>
  <c r="AL155" i="1" s="1"/>
  <c r="AK302" i="1"/>
  <c r="M302" i="1"/>
  <c r="AK298" i="1"/>
  <c r="M295" i="1"/>
  <c r="M294" i="1"/>
  <c r="AK293" i="1"/>
  <c r="M293" i="1"/>
  <c r="M286" i="1"/>
  <c r="AK285" i="1"/>
  <c r="M285" i="1"/>
  <c r="AK284" i="1"/>
  <c r="M284" i="1"/>
  <c r="AK283" i="1"/>
  <c r="AK263" i="1"/>
  <c r="M263" i="1"/>
  <c r="AK262" i="1"/>
  <c r="M262" i="1"/>
  <c r="N262" i="1" s="1"/>
  <c r="AL262" i="1" s="1"/>
  <c r="AK261" i="1"/>
  <c r="M261" i="1"/>
  <c r="AK260" i="1"/>
  <c r="M260" i="1"/>
  <c r="AK259" i="1"/>
  <c r="M259" i="1"/>
  <c r="AK258" i="1"/>
  <c r="M258" i="1"/>
  <c r="N258" i="1" s="1"/>
  <c r="AL258" i="1" s="1"/>
  <c r="AK257" i="1"/>
  <c r="M257" i="1"/>
  <c r="AK256" i="1"/>
  <c r="M256" i="1"/>
  <c r="AK255" i="1"/>
  <c r="M255" i="1"/>
  <c r="AK254" i="1"/>
  <c r="M254" i="1"/>
  <c r="N254" i="1" s="1"/>
  <c r="AL254" i="1" s="1"/>
  <c r="AK253" i="1"/>
  <c r="M253" i="1"/>
  <c r="AK252" i="1"/>
  <c r="M252" i="1"/>
  <c r="AK251" i="1"/>
  <c r="M251" i="1"/>
  <c r="AK250" i="1"/>
  <c r="M250" i="1"/>
  <c r="N250" i="1" s="1"/>
  <c r="AL250" i="1" s="1"/>
  <c r="AK249" i="1"/>
  <c r="M249" i="1"/>
  <c r="AK248" i="1"/>
  <c r="M248" i="1"/>
  <c r="AK247" i="1"/>
  <c r="M247" i="1"/>
  <c r="AK246" i="1"/>
  <c r="M246" i="1"/>
  <c r="M245" i="1"/>
  <c r="M244" i="1"/>
  <c r="M241" i="1"/>
  <c r="M240" i="1"/>
  <c r="M238" i="1"/>
  <c r="M237" i="1"/>
  <c r="M235" i="1"/>
  <c r="AK234" i="1"/>
  <c r="M234" i="1"/>
  <c r="AK233" i="1"/>
  <c r="M233" i="1"/>
  <c r="AK232" i="1"/>
  <c r="M232" i="1"/>
  <c r="AK231" i="1"/>
  <c r="M231" i="1"/>
  <c r="AK230" i="1"/>
  <c r="M230" i="1"/>
  <c r="M215" i="1"/>
  <c r="AK162" i="1"/>
  <c r="M162" i="1"/>
  <c r="AK161" i="1"/>
  <c r="M161" i="1"/>
  <c r="AK160" i="1"/>
  <c r="M160" i="1"/>
  <c r="AK159" i="1"/>
  <c r="M159" i="1"/>
  <c r="AK158" i="1"/>
  <c r="M158" i="1"/>
  <c r="AK157" i="1"/>
  <c r="AK297" i="1"/>
  <c r="M229" i="1"/>
  <c r="AK228" i="1"/>
  <c r="M228" i="1"/>
  <c r="AK227" i="1"/>
  <c r="M227" i="1"/>
  <c r="AK226" i="1"/>
  <c r="M226" i="1"/>
  <c r="AK225" i="1"/>
  <c r="M225" i="1"/>
  <c r="AK224" i="1"/>
  <c r="M224" i="1"/>
  <c r="AK223" i="1"/>
  <c r="M223" i="1"/>
  <c r="AK222" i="1"/>
  <c r="M222" i="1"/>
  <c r="AK221" i="1"/>
  <c r="M221" i="1"/>
  <c r="AK220" i="1"/>
  <c r="M220" i="1"/>
  <c r="AK219" i="1"/>
  <c r="AK218" i="1"/>
  <c r="M218" i="1"/>
  <c r="AK217" i="1"/>
  <c r="M217" i="1"/>
  <c r="AK216" i="1"/>
  <c r="AK208" i="1"/>
  <c r="M208" i="1"/>
  <c r="AK207" i="1"/>
  <c r="M207" i="1"/>
  <c r="AK206" i="1"/>
  <c r="M206" i="1"/>
  <c r="AK205" i="1"/>
  <c r="M205" i="1"/>
  <c r="AK204" i="1"/>
  <c r="M204" i="1"/>
  <c r="AK203" i="1"/>
  <c r="M203" i="1"/>
  <c r="AK202" i="1"/>
  <c r="M202" i="1"/>
  <c r="AK201" i="1"/>
  <c r="M201" i="1"/>
  <c r="AK200" i="1"/>
  <c r="M200" i="1"/>
  <c r="AK199" i="1"/>
  <c r="M199" i="1"/>
  <c r="AK198" i="1"/>
  <c r="M198" i="1"/>
  <c r="AK197" i="1"/>
  <c r="AK182" i="1"/>
  <c r="M182" i="1"/>
  <c r="AK181" i="1"/>
  <c r="M181" i="1"/>
  <c r="AK180" i="1"/>
  <c r="M180" i="1"/>
  <c r="AK179" i="1"/>
  <c r="M179" i="1"/>
  <c r="AK178" i="1"/>
  <c r="M178" i="1"/>
  <c r="AK177" i="1"/>
  <c r="M177" i="1"/>
  <c r="AK176" i="1"/>
  <c r="M176" i="1"/>
  <c r="AK175" i="1"/>
  <c r="M175" i="1"/>
  <c r="AK174" i="1"/>
  <c r="M174" i="1"/>
  <c r="AK173" i="1"/>
  <c r="M173" i="1"/>
  <c r="AK172" i="1"/>
  <c r="M265" i="1"/>
  <c r="AK264" i="1"/>
  <c r="M266" i="1"/>
  <c r="AK265" i="1"/>
  <c r="M264" i="1"/>
  <c r="M197" i="1"/>
  <c r="AK196" i="1"/>
  <c r="M195" i="1"/>
  <c r="AK194" i="1"/>
  <c r="M193" i="1"/>
  <c r="AK192" i="1"/>
  <c r="M191" i="1"/>
  <c r="AK190" i="1"/>
  <c r="M189" i="1"/>
  <c r="AK188" i="1"/>
  <c r="M187" i="1"/>
  <c r="AK186" i="1"/>
  <c r="M185" i="1"/>
  <c r="AK184" i="1"/>
  <c r="M183" i="1"/>
  <c r="M196" i="1"/>
  <c r="AK195" i="1"/>
  <c r="M194" i="1"/>
  <c r="AK193" i="1"/>
  <c r="M192" i="1"/>
  <c r="AK191" i="1"/>
  <c r="M190" i="1"/>
  <c r="AK189" i="1"/>
  <c r="M188" i="1"/>
  <c r="AK187" i="1"/>
  <c r="M186" i="1"/>
  <c r="AK185" i="1"/>
  <c r="M184" i="1"/>
  <c r="AK183" i="1"/>
  <c r="M131" i="1"/>
  <c r="AK130" i="1"/>
  <c r="M127" i="1"/>
  <c r="AK126" i="1"/>
  <c r="M123" i="1"/>
  <c r="AK122" i="1"/>
  <c r="M119" i="1"/>
  <c r="AK118" i="1"/>
  <c r="M115" i="1"/>
  <c r="AK114" i="1"/>
  <c r="M111" i="1"/>
  <c r="AK110" i="1"/>
  <c r="M107" i="1"/>
  <c r="AK106" i="1"/>
  <c r="M103" i="1"/>
  <c r="AK102" i="1"/>
  <c r="M99" i="1"/>
  <c r="AK98" i="1"/>
  <c r="M95" i="1"/>
  <c r="AK94" i="1"/>
  <c r="M91" i="1"/>
  <c r="AK90" i="1"/>
  <c r="M133" i="1"/>
  <c r="AK132" i="1"/>
  <c r="M129" i="1"/>
  <c r="AK128" i="1"/>
  <c r="M125" i="1"/>
  <c r="AK124" i="1"/>
  <c r="M121" i="1"/>
  <c r="AK120" i="1"/>
  <c r="M117" i="1"/>
  <c r="AK116" i="1"/>
  <c r="M113" i="1"/>
  <c r="AK112" i="1"/>
  <c r="M109" i="1"/>
  <c r="AK108" i="1"/>
  <c r="M105" i="1"/>
  <c r="AK104" i="1"/>
  <c r="M101" i="1"/>
  <c r="AK100" i="1"/>
  <c r="M97" i="1"/>
  <c r="AK96" i="1"/>
  <c r="M93" i="1"/>
  <c r="AK92" i="1"/>
  <c r="M89" i="1"/>
  <c r="AK88" i="1"/>
  <c r="M87" i="1"/>
  <c r="AK86" i="1"/>
  <c r="M85" i="1"/>
  <c r="AK84" i="1"/>
  <c r="M82" i="1"/>
  <c r="AK81" i="1"/>
  <c r="M78" i="1"/>
  <c r="AK77" i="1"/>
  <c r="M74" i="1"/>
  <c r="AK73" i="1"/>
  <c r="M70" i="1"/>
  <c r="AK69" i="1"/>
  <c r="M66" i="1"/>
  <c r="AK65" i="1"/>
  <c r="M62" i="1"/>
  <c r="AK61" i="1"/>
  <c r="M58" i="1"/>
  <c r="AK57" i="1"/>
  <c r="M54" i="1"/>
  <c r="AK53" i="1"/>
  <c r="M50" i="1"/>
  <c r="AK49" i="1"/>
  <c r="M134" i="1"/>
  <c r="AK133" i="1"/>
  <c r="M132" i="1"/>
  <c r="AK131" i="1"/>
  <c r="M130" i="1"/>
  <c r="AK129" i="1"/>
  <c r="M128" i="1"/>
  <c r="AK127" i="1"/>
  <c r="M126" i="1"/>
  <c r="AK125" i="1"/>
  <c r="M124" i="1"/>
  <c r="AK123" i="1"/>
  <c r="M122" i="1"/>
  <c r="AK121" i="1"/>
  <c r="M120" i="1"/>
  <c r="AK119" i="1"/>
  <c r="M118" i="1"/>
  <c r="AK117" i="1"/>
  <c r="M116" i="1"/>
  <c r="AK115" i="1"/>
  <c r="M114" i="1"/>
  <c r="AK113" i="1"/>
  <c r="M112" i="1"/>
  <c r="AK111" i="1"/>
  <c r="M110" i="1"/>
  <c r="AK109" i="1"/>
  <c r="M108" i="1"/>
  <c r="AK107" i="1"/>
  <c r="M106" i="1"/>
  <c r="AK105" i="1"/>
  <c r="M104" i="1"/>
  <c r="AK103" i="1"/>
  <c r="M102" i="1"/>
  <c r="AK101" i="1"/>
  <c r="M100" i="1"/>
  <c r="AK99" i="1"/>
  <c r="M98" i="1"/>
  <c r="AK97" i="1"/>
  <c r="M96" i="1"/>
  <c r="AK95" i="1"/>
  <c r="M94" i="1"/>
  <c r="AK93" i="1"/>
  <c r="M92" i="1"/>
  <c r="AK91" i="1"/>
  <c r="M90" i="1"/>
  <c r="AK89" i="1"/>
  <c r="M88" i="1"/>
  <c r="AK87" i="1"/>
  <c r="M86" i="1"/>
  <c r="AK85" i="1"/>
  <c r="M84" i="1"/>
  <c r="AK83" i="1"/>
  <c r="M80" i="1"/>
  <c r="AK79" i="1"/>
  <c r="M76" i="1"/>
  <c r="N76" i="1" s="1"/>
  <c r="AL76" i="1" s="1"/>
  <c r="AK75" i="1"/>
  <c r="M72" i="1"/>
  <c r="AK71" i="1"/>
  <c r="M68" i="1"/>
  <c r="AK67" i="1"/>
  <c r="M64" i="1"/>
  <c r="AK63" i="1"/>
  <c r="M60" i="1"/>
  <c r="AK59" i="1"/>
  <c r="M56" i="1"/>
  <c r="AK55" i="1"/>
  <c r="M52" i="1"/>
  <c r="AK51" i="1"/>
  <c r="M83" i="1"/>
  <c r="AK82" i="1"/>
  <c r="M81" i="1"/>
  <c r="AK80" i="1"/>
  <c r="M79" i="1"/>
  <c r="AK78" i="1"/>
  <c r="M77" i="1"/>
  <c r="AK76" i="1"/>
  <c r="M75" i="1"/>
  <c r="AK74" i="1"/>
  <c r="M73" i="1"/>
  <c r="AK72" i="1"/>
  <c r="M71" i="1"/>
  <c r="AK70" i="1"/>
  <c r="M69" i="1"/>
  <c r="AK68" i="1"/>
  <c r="M67" i="1"/>
  <c r="AK66" i="1"/>
  <c r="M65" i="1"/>
  <c r="AK64" i="1"/>
  <c r="M63" i="1"/>
  <c r="AK62" i="1"/>
  <c r="M61" i="1"/>
  <c r="AK60" i="1"/>
  <c r="M59" i="1"/>
  <c r="AK58" i="1"/>
  <c r="M57" i="1"/>
  <c r="AK56" i="1"/>
  <c r="M55" i="1"/>
  <c r="AK54" i="1"/>
  <c r="M53" i="1"/>
  <c r="AK52" i="1"/>
  <c r="M51" i="1"/>
  <c r="AK50" i="1"/>
  <c r="N187" i="1" l="1"/>
  <c r="AL187" i="1" s="1"/>
  <c r="N296" i="1"/>
  <c r="AL296" i="1" s="1"/>
  <c r="H425" i="1"/>
  <c r="N18" i="1"/>
  <c r="AL18" i="1" s="1"/>
  <c r="N139" i="1"/>
  <c r="AL139" i="1" s="1"/>
  <c r="N141" i="1"/>
  <c r="AL141" i="1" s="1"/>
  <c r="N143" i="1"/>
  <c r="AL143" i="1" s="1"/>
  <c r="N147" i="1"/>
  <c r="AL147" i="1" s="1"/>
  <c r="N151" i="1"/>
  <c r="AL151" i="1" s="1"/>
  <c r="N87" i="1"/>
  <c r="AL87" i="1" s="1"/>
  <c r="N60" i="1"/>
  <c r="AL60" i="1" s="1"/>
  <c r="N16" i="1"/>
  <c r="AL16" i="1" s="1"/>
  <c r="N101" i="1"/>
  <c r="AL101" i="1" s="1"/>
  <c r="N117" i="1"/>
  <c r="AL117" i="1" s="1"/>
  <c r="N133" i="1"/>
  <c r="AL133" i="1" s="1"/>
  <c r="N37" i="1"/>
  <c r="AL37" i="1" s="1"/>
  <c r="N10" i="1"/>
  <c r="AL10" i="1" s="1"/>
  <c r="N160" i="1"/>
  <c r="AL160" i="1" s="1"/>
  <c r="N211" i="1"/>
  <c r="AL211" i="1" s="1"/>
  <c r="N274" i="1"/>
  <c r="AL274" i="1" s="1"/>
  <c r="N278" i="1"/>
  <c r="AL278" i="1" s="1"/>
  <c r="N231" i="1"/>
  <c r="AL231" i="1" s="1"/>
  <c r="N233" i="1"/>
  <c r="AL233" i="1" s="1"/>
  <c r="N244" i="1"/>
  <c r="AL244" i="1" s="1"/>
  <c r="N293" i="1"/>
  <c r="AL293" i="1" s="1"/>
  <c r="N253" i="1"/>
  <c r="AL253" i="1" s="1"/>
  <c r="N230" i="1"/>
  <c r="AL230" i="1" s="1"/>
  <c r="N164" i="1"/>
  <c r="AL164" i="1" s="1"/>
  <c r="N269" i="1"/>
  <c r="AL269" i="1" s="1"/>
  <c r="N273" i="1"/>
  <c r="AL273" i="1" s="1"/>
  <c r="N277" i="1"/>
  <c r="AL277" i="1" s="1"/>
  <c r="N281" i="1"/>
  <c r="AL281" i="1" s="1"/>
  <c r="N31" i="1"/>
  <c r="AL31" i="1" s="1"/>
  <c r="N47" i="1"/>
  <c r="AL47" i="1" s="1"/>
  <c r="N21" i="1"/>
  <c r="AL21" i="1" s="1"/>
  <c r="N24" i="1"/>
  <c r="AL24" i="1" s="1"/>
  <c r="N14" i="1"/>
  <c r="AL14" i="1" s="1"/>
  <c r="N183" i="1"/>
  <c r="AL183" i="1" s="1"/>
  <c r="N270" i="1"/>
  <c r="AL270" i="1" s="1"/>
  <c r="N297" i="1"/>
  <c r="AL297" i="1" s="1"/>
  <c r="N19" i="1"/>
  <c r="AL19" i="1" s="1"/>
  <c r="N22" i="1"/>
  <c r="AL22" i="1" s="1"/>
  <c r="N170" i="1"/>
  <c r="AL170" i="1" s="1"/>
  <c r="N166" i="1"/>
  <c r="AL166" i="1" s="1"/>
  <c r="N235" i="1"/>
  <c r="AL235" i="1" s="1"/>
  <c r="N195" i="1"/>
  <c r="AL195" i="1" s="1"/>
  <c r="N161" i="1"/>
  <c r="AL161" i="1" s="1"/>
  <c r="N232" i="1"/>
  <c r="AL232" i="1" s="1"/>
  <c r="N237" i="1"/>
  <c r="AL237" i="1" s="1"/>
  <c r="N29" i="1"/>
  <c r="AL29" i="1" s="1"/>
  <c r="N45" i="1"/>
  <c r="AL45" i="1" s="1"/>
  <c r="N26" i="1"/>
  <c r="AL26" i="1" s="1"/>
  <c r="N275" i="1"/>
  <c r="AL275" i="1" s="1"/>
  <c r="N17" i="1"/>
  <c r="AL17" i="1" s="1"/>
  <c r="N265" i="1"/>
  <c r="AL265" i="1" s="1"/>
  <c r="N152" i="1"/>
  <c r="AL152" i="1" s="1"/>
  <c r="N282" i="1"/>
  <c r="AL282" i="1" s="1"/>
  <c r="N261" i="1"/>
  <c r="AL261" i="1" s="1"/>
  <c r="N93" i="1"/>
  <c r="AL93" i="1" s="1"/>
  <c r="N109" i="1"/>
  <c r="AL109" i="1" s="1"/>
  <c r="N125" i="1"/>
  <c r="AL125" i="1" s="1"/>
  <c r="N52" i="1"/>
  <c r="AL52" i="1" s="1"/>
  <c r="N68" i="1"/>
  <c r="AL68" i="1" s="1"/>
  <c r="N248" i="1"/>
  <c r="AL248" i="1" s="1"/>
  <c r="N252" i="1"/>
  <c r="AL252" i="1" s="1"/>
  <c r="N256" i="1"/>
  <c r="AL256" i="1" s="1"/>
  <c r="N260" i="1"/>
  <c r="AL260" i="1" s="1"/>
  <c r="N215" i="1"/>
  <c r="AL215" i="1" s="1"/>
  <c r="N136" i="1"/>
  <c r="AL136" i="1" s="1"/>
  <c r="N32" i="1"/>
  <c r="AL32" i="1" s="1"/>
  <c r="N40" i="1"/>
  <c r="AL40" i="1" s="1"/>
  <c r="N23" i="1"/>
  <c r="AL23" i="1" s="1"/>
  <c r="N25" i="1"/>
  <c r="AL25" i="1" s="1"/>
  <c r="N50" i="1"/>
  <c r="AL50" i="1" s="1"/>
  <c r="N58" i="1"/>
  <c r="AL58" i="1" s="1"/>
  <c r="N66" i="1"/>
  <c r="AL66" i="1" s="1"/>
  <c r="N74" i="1"/>
  <c r="AL74" i="1" s="1"/>
  <c r="N159" i="1"/>
  <c r="AL159" i="1" s="1"/>
  <c r="N209" i="1"/>
  <c r="AL209" i="1" s="1"/>
  <c r="N219" i="1"/>
  <c r="AL219" i="1" s="1"/>
  <c r="N30" i="1"/>
  <c r="AL30" i="1" s="1"/>
  <c r="N38" i="1"/>
  <c r="AL38" i="1" s="1"/>
  <c r="N46" i="1"/>
  <c r="AL46" i="1" s="1"/>
  <c r="N191" i="1"/>
  <c r="AL191" i="1" s="1"/>
  <c r="N285" i="1"/>
  <c r="AL285" i="1" s="1"/>
  <c r="N82" i="1"/>
  <c r="AL82" i="1" s="1"/>
  <c r="N287" i="1"/>
  <c r="AL287" i="1" s="1"/>
  <c r="N249" i="1"/>
  <c r="AL249" i="1" s="1"/>
  <c r="N257" i="1"/>
  <c r="AL257" i="1" s="1"/>
  <c r="N39" i="1"/>
  <c r="AL39" i="1" s="1"/>
  <c r="N295" i="1"/>
  <c r="AL295" i="1" s="1"/>
  <c r="N49" i="1"/>
  <c r="AL49" i="1" s="1"/>
  <c r="N243" i="1"/>
  <c r="AL243" i="1" s="1"/>
  <c r="N239" i="1"/>
  <c r="AL239" i="1" s="1"/>
  <c r="N241" i="1"/>
  <c r="AL241" i="1" s="1"/>
  <c r="N135" i="1"/>
  <c r="AL135" i="1" s="1"/>
  <c r="N137" i="1"/>
  <c r="AL137" i="1" s="1"/>
  <c r="N138" i="1"/>
  <c r="AL138" i="1" s="1"/>
  <c r="N140" i="1"/>
  <c r="AL140" i="1" s="1"/>
  <c r="N142" i="1"/>
  <c r="AL142" i="1" s="1"/>
  <c r="N144" i="1"/>
  <c r="AL144" i="1" s="1"/>
  <c r="N146" i="1"/>
  <c r="AL146" i="1" s="1"/>
  <c r="N148" i="1"/>
  <c r="AL148" i="1" s="1"/>
  <c r="N149" i="1"/>
  <c r="AL149" i="1" s="1"/>
  <c r="N150" i="1"/>
  <c r="AL150" i="1" s="1"/>
  <c r="N153" i="1"/>
  <c r="AL153" i="1" s="1"/>
  <c r="N154" i="1"/>
  <c r="AL154" i="1" s="1"/>
  <c r="N156" i="1"/>
  <c r="AL156" i="1" s="1"/>
  <c r="N210" i="1"/>
  <c r="AL210" i="1" s="1"/>
  <c r="N212" i="1"/>
  <c r="AL212" i="1" s="1"/>
  <c r="N214" i="1"/>
  <c r="AL214" i="1" s="1"/>
  <c r="N268" i="1"/>
  <c r="AL268" i="1" s="1"/>
  <c r="N272" i="1"/>
  <c r="AL272" i="1" s="1"/>
  <c r="N280" i="1"/>
  <c r="AL280" i="1" s="1"/>
  <c r="N299" i="1"/>
  <c r="AL299" i="1" s="1"/>
  <c r="N300" i="1"/>
  <c r="AL300" i="1" s="1"/>
  <c r="N27" i="1"/>
  <c r="AL27" i="1" s="1"/>
  <c r="N35" i="1"/>
  <c r="AL35" i="1" s="1"/>
  <c r="N43" i="1"/>
  <c r="AL43" i="1" s="1"/>
  <c r="N267" i="1"/>
  <c r="AL267" i="1" s="1"/>
  <c r="N271" i="1"/>
  <c r="AL271" i="1" s="1"/>
  <c r="N279" i="1"/>
  <c r="AL279" i="1" s="1"/>
  <c r="N213" i="1"/>
  <c r="AL213" i="1" s="1"/>
  <c r="N291" i="1"/>
  <c r="AL291" i="1" s="1"/>
  <c r="N251" i="1"/>
  <c r="AL251" i="1" s="1"/>
  <c r="N255" i="1"/>
  <c r="AL255" i="1" s="1"/>
  <c r="N259" i="1"/>
  <c r="AL259" i="1" s="1"/>
  <c r="N263" i="1"/>
  <c r="AL263" i="1" s="1"/>
  <c r="N234" i="1"/>
  <c r="AL234" i="1" s="1"/>
  <c r="N284" i="1"/>
  <c r="AL284" i="1" s="1"/>
  <c r="N294" i="1"/>
  <c r="AL294" i="1" s="1"/>
  <c r="N169" i="1"/>
  <c r="AL169" i="1" s="1"/>
  <c r="N33" i="1"/>
  <c r="AL33" i="1" s="1"/>
  <c r="N41" i="1"/>
  <c r="AL41" i="1" s="1"/>
  <c r="N163" i="1"/>
  <c r="AL163" i="1" s="1"/>
  <c r="N245" i="1"/>
  <c r="AL245" i="1" s="1"/>
  <c r="N158" i="1"/>
  <c r="AL158" i="1" s="1"/>
  <c r="N162" i="1"/>
  <c r="AL162" i="1" s="1"/>
  <c r="N216" i="1"/>
  <c r="AL216" i="1" s="1"/>
  <c r="N238" i="1"/>
  <c r="AL238" i="1" s="1"/>
  <c r="N240" i="1"/>
  <c r="AL240" i="1" s="1"/>
  <c r="N286" i="1"/>
  <c r="AL286" i="1" s="1"/>
  <c r="N48" i="1"/>
  <c r="AL48" i="1" s="1"/>
  <c r="N283" i="1"/>
  <c r="AL283" i="1" s="1"/>
  <c r="N247" i="1"/>
  <c r="AL247" i="1" s="1"/>
  <c r="N171" i="1"/>
  <c r="AL171" i="1" s="1"/>
  <c r="N292" i="1"/>
  <c r="AL292" i="1" s="1"/>
  <c r="N167" i="1"/>
  <c r="AL167" i="1" s="1"/>
  <c r="N95" i="1"/>
  <c r="AL95" i="1" s="1"/>
  <c r="N103" i="1"/>
  <c r="AL103" i="1" s="1"/>
  <c r="N111" i="1"/>
  <c r="AL111" i="1" s="1"/>
  <c r="N119" i="1"/>
  <c r="AL119" i="1" s="1"/>
  <c r="N127" i="1"/>
  <c r="AL127" i="1" s="1"/>
  <c r="N301" i="1"/>
  <c r="AL301" i="1" s="1"/>
  <c r="N246" i="1"/>
  <c r="AL246" i="1" s="1"/>
  <c r="N302" i="1"/>
  <c r="AL302" i="1" s="1"/>
  <c r="F190" i="2"/>
  <c r="F303" i="2" s="1"/>
  <c r="N276" i="1"/>
  <c r="AL276" i="1" s="1"/>
  <c r="N288" i="1"/>
  <c r="AL288" i="1" s="1"/>
  <c r="N54" i="1"/>
  <c r="AL54" i="1" s="1"/>
  <c r="N56" i="1"/>
  <c r="AL56" i="1" s="1"/>
  <c r="N62" i="1"/>
  <c r="AL62" i="1" s="1"/>
  <c r="N64" i="1"/>
  <c r="AL64" i="1" s="1"/>
  <c r="N70" i="1"/>
  <c r="AL70" i="1" s="1"/>
  <c r="N78" i="1"/>
  <c r="AL78" i="1" s="1"/>
  <c r="N85" i="1"/>
  <c r="AL85" i="1" s="1"/>
  <c r="N89" i="1"/>
  <c r="AL89" i="1" s="1"/>
  <c r="N91" i="1"/>
  <c r="AL91" i="1" s="1"/>
  <c r="N97" i="1"/>
  <c r="AL97" i="1" s="1"/>
  <c r="N99" i="1"/>
  <c r="AL99" i="1" s="1"/>
  <c r="N105" i="1"/>
  <c r="AL105" i="1" s="1"/>
  <c r="N107" i="1"/>
  <c r="AL107" i="1" s="1"/>
  <c r="N113" i="1"/>
  <c r="AL113" i="1" s="1"/>
  <c r="N115" i="1"/>
  <c r="AL115" i="1" s="1"/>
  <c r="N121" i="1"/>
  <c r="AL121" i="1" s="1"/>
  <c r="N123" i="1"/>
  <c r="AL123" i="1" s="1"/>
  <c r="N129" i="1"/>
  <c r="AL129" i="1" s="1"/>
  <c r="N131" i="1"/>
  <c r="AL131" i="1" s="1"/>
  <c r="N298" i="1"/>
  <c r="AL298" i="1" s="1"/>
  <c r="N236" i="1"/>
  <c r="AL236" i="1" s="1"/>
  <c r="N290" i="1"/>
  <c r="AL290" i="1" s="1"/>
  <c r="N72" i="1"/>
  <c r="AL72" i="1" s="1"/>
  <c r="N80" i="1"/>
  <c r="AL80" i="1" s="1"/>
  <c r="N51" i="1"/>
  <c r="AL51" i="1" s="1"/>
  <c r="N59" i="1"/>
  <c r="AL59" i="1" s="1"/>
  <c r="N67" i="1"/>
  <c r="AL67" i="1" s="1"/>
  <c r="N75" i="1"/>
  <c r="AL75" i="1" s="1"/>
  <c r="N83" i="1"/>
  <c r="AL83" i="1" s="1"/>
  <c r="N174" i="1"/>
  <c r="AL174" i="1" s="1"/>
  <c r="N176" i="1"/>
  <c r="AL176" i="1" s="1"/>
  <c r="N178" i="1"/>
  <c r="AL178" i="1" s="1"/>
  <c r="N180" i="1"/>
  <c r="AL180" i="1" s="1"/>
  <c r="N182" i="1"/>
  <c r="AL182" i="1" s="1"/>
  <c r="N198" i="1"/>
  <c r="AL198" i="1" s="1"/>
  <c r="N200" i="1"/>
  <c r="AL200" i="1" s="1"/>
  <c r="N202" i="1"/>
  <c r="AL202" i="1" s="1"/>
  <c r="N204" i="1"/>
  <c r="AL204" i="1" s="1"/>
  <c r="N206" i="1"/>
  <c r="AL206" i="1" s="1"/>
  <c r="N208" i="1"/>
  <c r="AL208" i="1" s="1"/>
  <c r="N218" i="1"/>
  <c r="AL218" i="1" s="1"/>
  <c r="N220" i="1"/>
  <c r="AL220" i="1" s="1"/>
  <c r="N222" i="1"/>
  <c r="AL222" i="1" s="1"/>
  <c r="N224" i="1"/>
  <c r="AL224" i="1" s="1"/>
  <c r="N226" i="1"/>
  <c r="AL226" i="1" s="1"/>
  <c r="N228" i="1"/>
  <c r="AL228" i="1" s="1"/>
  <c r="N173" i="1"/>
  <c r="AL173" i="1" s="1"/>
  <c r="N175" i="1"/>
  <c r="AL175" i="1" s="1"/>
  <c r="N177" i="1"/>
  <c r="AL177" i="1" s="1"/>
  <c r="N179" i="1"/>
  <c r="AL179" i="1" s="1"/>
  <c r="N181" i="1"/>
  <c r="AL181" i="1" s="1"/>
  <c r="N199" i="1"/>
  <c r="AL199" i="1" s="1"/>
  <c r="N201" i="1"/>
  <c r="AL201" i="1" s="1"/>
  <c r="N203" i="1"/>
  <c r="AL203" i="1" s="1"/>
  <c r="N205" i="1"/>
  <c r="AL205" i="1" s="1"/>
  <c r="N207" i="1"/>
  <c r="AL207" i="1" s="1"/>
  <c r="N217" i="1"/>
  <c r="AL217" i="1" s="1"/>
  <c r="N221" i="1"/>
  <c r="AL221" i="1" s="1"/>
  <c r="N223" i="1"/>
  <c r="AL223" i="1" s="1"/>
  <c r="N225" i="1"/>
  <c r="AL225" i="1" s="1"/>
  <c r="N227" i="1"/>
  <c r="AL227" i="1" s="1"/>
  <c r="N229" i="1"/>
  <c r="AL229" i="1" s="1"/>
  <c r="N55" i="1"/>
  <c r="AL55" i="1" s="1"/>
  <c r="N63" i="1"/>
  <c r="AL63" i="1" s="1"/>
  <c r="N71" i="1"/>
  <c r="AL71" i="1" s="1"/>
  <c r="N79" i="1"/>
  <c r="AL79" i="1" s="1"/>
  <c r="N53" i="1"/>
  <c r="AL53" i="1" s="1"/>
  <c r="N61" i="1"/>
  <c r="AL61" i="1" s="1"/>
  <c r="N69" i="1"/>
  <c r="AL69" i="1" s="1"/>
  <c r="N77" i="1"/>
  <c r="AL77" i="1" s="1"/>
  <c r="N84" i="1"/>
  <c r="AL84" i="1" s="1"/>
  <c r="N88" i="1"/>
  <c r="AL88" i="1" s="1"/>
  <c r="N96" i="1"/>
  <c r="AL96" i="1" s="1"/>
  <c r="N104" i="1"/>
  <c r="AL104" i="1" s="1"/>
  <c r="N112" i="1"/>
  <c r="AL112" i="1" s="1"/>
  <c r="N120" i="1"/>
  <c r="AL120" i="1" s="1"/>
  <c r="N128" i="1"/>
  <c r="AL128" i="1" s="1"/>
  <c r="N90" i="1"/>
  <c r="AL90" i="1" s="1"/>
  <c r="N98" i="1"/>
  <c r="AL98" i="1" s="1"/>
  <c r="N106" i="1"/>
  <c r="AL106" i="1" s="1"/>
  <c r="N114" i="1"/>
  <c r="AL114" i="1" s="1"/>
  <c r="N122" i="1"/>
  <c r="AL122" i="1" s="1"/>
  <c r="N130" i="1"/>
  <c r="AL130" i="1" s="1"/>
  <c r="N185" i="1"/>
  <c r="AL185" i="1" s="1"/>
  <c r="N189" i="1"/>
  <c r="AL189" i="1" s="1"/>
  <c r="N193" i="1"/>
  <c r="AL193" i="1" s="1"/>
  <c r="N197" i="1"/>
  <c r="AL197" i="1" s="1"/>
  <c r="N184" i="1"/>
  <c r="AL184" i="1" s="1"/>
  <c r="N186" i="1"/>
  <c r="AL186" i="1" s="1"/>
  <c r="N188" i="1"/>
  <c r="AL188" i="1" s="1"/>
  <c r="N190" i="1"/>
  <c r="AL190" i="1" s="1"/>
  <c r="N192" i="1"/>
  <c r="AL192" i="1" s="1"/>
  <c r="N194" i="1"/>
  <c r="AL194" i="1" s="1"/>
  <c r="N196" i="1"/>
  <c r="AL196" i="1" s="1"/>
  <c r="N264" i="1"/>
  <c r="AL264" i="1" s="1"/>
  <c r="N266" i="1"/>
  <c r="AL266" i="1" s="1"/>
  <c r="N57" i="1"/>
  <c r="AL57" i="1" s="1"/>
  <c r="N65" i="1"/>
  <c r="AL65" i="1" s="1"/>
  <c r="N73" i="1"/>
  <c r="AL73" i="1" s="1"/>
  <c r="N81" i="1"/>
  <c r="AL81" i="1" s="1"/>
  <c r="N86" i="1"/>
  <c r="AL86" i="1" s="1"/>
  <c r="N92" i="1"/>
  <c r="AL92" i="1" s="1"/>
  <c r="N100" i="1"/>
  <c r="AL100" i="1" s="1"/>
  <c r="N108" i="1"/>
  <c r="AL108" i="1" s="1"/>
  <c r="N116" i="1"/>
  <c r="AL116" i="1" s="1"/>
  <c r="N124" i="1"/>
  <c r="AL124" i="1" s="1"/>
  <c r="N132" i="1"/>
  <c r="AL132" i="1" s="1"/>
  <c r="N94" i="1"/>
  <c r="AL94" i="1" s="1"/>
  <c r="N102" i="1"/>
  <c r="AL102" i="1" s="1"/>
  <c r="N110" i="1"/>
  <c r="AL110" i="1" s="1"/>
  <c r="N118" i="1"/>
  <c r="AL118" i="1" s="1"/>
  <c r="N126" i="1"/>
  <c r="AL126" i="1" s="1"/>
  <c r="N134" i="1"/>
  <c r="AL134" i="1" s="1"/>
  <c r="F6" i="14" l="1"/>
  <c r="F303" i="14" s="1"/>
  <c r="R93" i="5" l="1"/>
  <c r="S93" i="5"/>
  <c r="O93" i="5"/>
  <c r="Q93" i="5"/>
  <c r="P93" i="5"/>
  <c r="N93" i="5"/>
  <c r="T93" i="5"/>
  <c r="K91" i="5" l="1"/>
  <c r="H91" i="5"/>
  <c r="I91" i="5"/>
  <c r="G91" i="5"/>
  <c r="J91" i="5"/>
  <c r="H92" i="5" l="1"/>
  <c r="H93" i="5" s="1"/>
  <c r="I92" i="5"/>
  <c r="K92" i="5"/>
  <c r="J92" i="5"/>
  <c r="G92" i="5"/>
  <c r="I93" i="5" l="1"/>
  <c r="G93" i="5"/>
  <c r="K93" i="5"/>
  <c r="J93" i="5"/>
  <c r="L54" i="5" l="1"/>
  <c r="AK412" i="1" l="1"/>
  <c r="L8" i="5"/>
  <c r="AK338" i="1"/>
  <c r="AK334" i="1"/>
  <c r="AK352" i="1"/>
  <c r="AK416" i="1"/>
  <c r="AK384" i="1"/>
  <c r="AK350" i="1"/>
  <c r="AK392" i="1"/>
  <c r="AK316" i="1"/>
  <c r="AK308" i="1"/>
  <c r="AK342" i="1"/>
  <c r="AK324" i="1"/>
  <c r="AK410" i="1"/>
  <c r="AK404" i="1"/>
  <c r="AK347" i="1"/>
  <c r="AK376" i="1"/>
  <c r="AK372" i="1"/>
  <c r="AK413" i="1"/>
  <c r="AK411" i="1"/>
  <c r="AK406" i="1"/>
  <c r="AK398" i="1"/>
  <c r="AK380" i="1"/>
  <c r="AK420" i="1"/>
  <c r="AK400" i="1"/>
  <c r="AK388" i="1"/>
  <c r="AK344" i="1"/>
  <c r="AK340" i="1"/>
  <c r="AK422" i="1"/>
  <c r="AK421" i="1"/>
  <c r="AK409" i="1"/>
  <c r="AK408" i="1"/>
  <c r="AK407" i="1"/>
  <c r="AK368" i="1"/>
  <c r="AK332" i="1"/>
  <c r="AK326" i="1"/>
  <c r="AK306" i="1"/>
  <c r="AK423" i="1"/>
  <c r="AK417" i="1"/>
  <c r="AK415" i="1"/>
  <c r="AK414" i="1"/>
  <c r="AK399" i="1"/>
  <c r="AK394" i="1"/>
  <c r="AK366" i="1"/>
  <c r="AK353" i="1"/>
  <c r="AK348" i="1"/>
  <c r="AK330" i="1"/>
  <c r="AK322" i="1"/>
  <c r="AK305" i="1"/>
  <c r="AK419" i="1"/>
  <c r="AK418" i="1"/>
  <c r="AK405" i="1"/>
  <c r="AK403" i="1"/>
  <c r="AK402" i="1"/>
  <c r="AK401" i="1"/>
  <c r="AK396" i="1"/>
  <c r="AK364" i="1"/>
  <c r="AK360" i="1"/>
  <c r="AK356" i="1"/>
  <c r="AK318" i="1"/>
  <c r="AK314" i="1"/>
  <c r="AK397" i="1"/>
  <c r="AK377" i="1"/>
  <c r="AK385" i="1"/>
  <c r="AK393" i="1"/>
  <c r="AK382" i="1"/>
  <c r="AK370" i="1"/>
  <c r="AK361" i="1"/>
  <c r="AK346" i="1"/>
  <c r="AK319" i="1"/>
  <c r="AK313" i="1"/>
  <c r="AK386" i="1"/>
  <c r="AK354" i="1"/>
  <c r="AK395" i="1"/>
  <c r="AK374" i="1"/>
  <c r="AK362" i="1"/>
  <c r="AK390" i="1"/>
  <c r="AK378" i="1"/>
  <c r="AK369" i="1"/>
  <c r="AK358" i="1"/>
  <c r="AK328" i="1"/>
  <c r="AK310" i="1"/>
  <c r="AK387" i="1"/>
  <c r="AK379" i="1"/>
  <c r="AK371" i="1"/>
  <c r="AK363" i="1"/>
  <c r="AK355" i="1"/>
  <c r="AK345" i="1"/>
  <c r="AK337" i="1"/>
  <c r="AK320" i="1"/>
  <c r="AK311" i="1"/>
  <c r="AK389" i="1"/>
  <c r="AK381" i="1"/>
  <c r="AK373" i="1"/>
  <c r="AK365" i="1"/>
  <c r="AK357" i="1"/>
  <c r="AK351" i="1"/>
  <c r="AK343" i="1"/>
  <c r="AK335" i="1"/>
  <c r="AK329" i="1"/>
  <c r="AK312" i="1"/>
  <c r="AK391" i="1"/>
  <c r="AK383" i="1"/>
  <c r="AK375" i="1"/>
  <c r="AK367" i="1"/>
  <c r="AK359" i="1"/>
  <c r="AK349" i="1"/>
  <c r="AK341" i="1"/>
  <c r="AK336" i="1"/>
  <c r="AK327" i="1"/>
  <c r="AK321" i="1"/>
  <c r="AK333" i="1"/>
  <c r="AK325" i="1"/>
  <c r="AK317" i="1"/>
  <c r="AK309" i="1"/>
  <c r="AK339" i="1"/>
  <c r="AK331" i="1"/>
  <c r="AK323" i="1"/>
  <c r="AK315" i="1"/>
  <c r="AK307" i="1"/>
  <c r="D424" i="2"/>
  <c r="D425" i="2" s="1"/>
  <c r="E424" i="2"/>
  <c r="G424" i="2"/>
  <c r="G425" i="2" s="1"/>
  <c r="F21" i="9" s="1"/>
  <c r="H424" i="2"/>
  <c r="I424" i="2"/>
  <c r="I425" i="2" s="1"/>
  <c r="J424" i="2"/>
  <c r="K424" i="2"/>
  <c r="L424" i="2"/>
  <c r="L425" i="2" s="1"/>
  <c r="C19" i="9" s="1"/>
  <c r="M424" i="2"/>
  <c r="N424" i="2"/>
  <c r="N425" i="2" s="1"/>
  <c r="E19" i="9" s="1"/>
  <c r="O424" i="2"/>
  <c r="P424" i="2"/>
  <c r="P425" i="2" s="1"/>
  <c r="Q424" i="2"/>
  <c r="R424" i="2"/>
  <c r="R425" i="2" s="1"/>
  <c r="S424" i="2"/>
  <c r="S425" i="2" s="1"/>
  <c r="T424" i="2"/>
  <c r="T425" i="2" s="1"/>
  <c r="U424" i="2"/>
  <c r="U425" i="2" s="1"/>
  <c r="F19" i="9" s="1"/>
  <c r="V424" i="2"/>
  <c r="V425" i="2" s="1"/>
  <c r="G19" i="9" s="1"/>
  <c r="W424" i="2"/>
  <c r="X424" i="2"/>
  <c r="X425" i="2" s="1"/>
  <c r="H19" i="9" s="1"/>
  <c r="M425" i="2"/>
  <c r="D19" i="9" s="1"/>
  <c r="X304" i="14"/>
  <c r="Y304" i="14"/>
  <c r="X305" i="14"/>
  <c r="Y305" i="14"/>
  <c r="X306" i="14"/>
  <c r="Y306" i="14"/>
  <c r="X307" i="14"/>
  <c r="Y307" i="14"/>
  <c r="X308" i="14"/>
  <c r="Y308" i="14"/>
  <c r="X309" i="14"/>
  <c r="Y309" i="14"/>
  <c r="X310" i="14"/>
  <c r="Y310" i="14"/>
  <c r="X311" i="14"/>
  <c r="Y311" i="14"/>
  <c r="X312" i="14"/>
  <c r="Y312" i="14"/>
  <c r="X313" i="14"/>
  <c r="Y313" i="14"/>
  <c r="X314" i="14"/>
  <c r="Y314" i="14"/>
  <c r="X315" i="14"/>
  <c r="Y315" i="14"/>
  <c r="X316" i="14"/>
  <c r="Y316" i="14"/>
  <c r="X317" i="14"/>
  <c r="Y317" i="14"/>
  <c r="X318" i="14"/>
  <c r="Y318" i="14"/>
  <c r="X319" i="14"/>
  <c r="Y319" i="14"/>
  <c r="X320" i="14"/>
  <c r="Y320" i="14"/>
  <c r="X321" i="14"/>
  <c r="Y321" i="14"/>
  <c r="X322" i="14"/>
  <c r="Y322" i="14"/>
  <c r="X323" i="14"/>
  <c r="Y323" i="14"/>
  <c r="X324" i="14"/>
  <c r="Y324" i="14"/>
  <c r="X325" i="14"/>
  <c r="Y325" i="14"/>
  <c r="X326" i="14"/>
  <c r="Y326" i="14"/>
  <c r="X327" i="14"/>
  <c r="Y327" i="14"/>
  <c r="X328" i="14"/>
  <c r="Y328" i="14"/>
  <c r="X329" i="14"/>
  <c r="Y329" i="14"/>
  <c r="X330" i="14"/>
  <c r="Y330" i="14"/>
  <c r="X331" i="14"/>
  <c r="Y331" i="14"/>
  <c r="X332" i="14"/>
  <c r="Y332" i="14"/>
  <c r="X333" i="14"/>
  <c r="Y333" i="14"/>
  <c r="X334" i="14"/>
  <c r="Y334" i="14"/>
  <c r="X335" i="14"/>
  <c r="Y335" i="14"/>
  <c r="X336" i="14"/>
  <c r="Y336" i="14"/>
  <c r="X337" i="14"/>
  <c r="Y337" i="14"/>
  <c r="X338" i="14"/>
  <c r="Y338" i="14"/>
  <c r="X339" i="14"/>
  <c r="Y339" i="14"/>
  <c r="X340" i="14"/>
  <c r="Y340" i="14"/>
  <c r="X341" i="14"/>
  <c r="Y341" i="14"/>
  <c r="X342" i="14"/>
  <c r="Y342" i="14"/>
  <c r="X343" i="14"/>
  <c r="Y343" i="14"/>
  <c r="X344" i="14"/>
  <c r="Y344" i="14"/>
  <c r="X345" i="14"/>
  <c r="Y345" i="14"/>
  <c r="X346" i="14"/>
  <c r="Y346" i="14"/>
  <c r="X347" i="14"/>
  <c r="Y347" i="14"/>
  <c r="X348" i="14"/>
  <c r="Y348" i="14"/>
  <c r="X349" i="14"/>
  <c r="Y349" i="14"/>
  <c r="X350" i="14"/>
  <c r="Y350" i="14"/>
  <c r="X351" i="14"/>
  <c r="Y351" i="14"/>
  <c r="X352" i="14"/>
  <c r="Y352" i="14"/>
  <c r="X353" i="14"/>
  <c r="Y353" i="14"/>
  <c r="X354" i="14"/>
  <c r="Y354" i="14"/>
  <c r="X355" i="14"/>
  <c r="Y355" i="14"/>
  <c r="X356" i="14"/>
  <c r="Y356" i="14"/>
  <c r="X357" i="14"/>
  <c r="Y357" i="14"/>
  <c r="X358" i="14"/>
  <c r="Y358" i="14"/>
  <c r="X359" i="14"/>
  <c r="Y359" i="14"/>
  <c r="X360" i="14"/>
  <c r="Y360" i="14"/>
  <c r="X361" i="14"/>
  <c r="Y361" i="14"/>
  <c r="X362" i="14"/>
  <c r="Y362" i="14"/>
  <c r="X363" i="14"/>
  <c r="Y363" i="14"/>
  <c r="X364" i="14"/>
  <c r="Y364" i="14"/>
  <c r="X365" i="14"/>
  <c r="Y365" i="14"/>
  <c r="X366" i="14"/>
  <c r="Y366" i="14"/>
  <c r="X367" i="14"/>
  <c r="Y367" i="14"/>
  <c r="X368" i="14"/>
  <c r="Y368" i="14"/>
  <c r="X369" i="14"/>
  <c r="Y369" i="14"/>
  <c r="X370" i="14"/>
  <c r="Y370" i="14"/>
  <c r="X371" i="14"/>
  <c r="Y371" i="14"/>
  <c r="X372" i="14"/>
  <c r="Y372" i="14"/>
  <c r="X373" i="14"/>
  <c r="Y373" i="14"/>
  <c r="X374" i="14"/>
  <c r="Y374" i="14"/>
  <c r="X375" i="14"/>
  <c r="Y375" i="14"/>
  <c r="X376" i="14"/>
  <c r="Y376" i="14"/>
  <c r="X377" i="14"/>
  <c r="Y377" i="14"/>
  <c r="X378" i="14"/>
  <c r="Y378" i="14"/>
  <c r="X379" i="14"/>
  <c r="Y379" i="14"/>
  <c r="X380" i="14"/>
  <c r="Y380" i="14"/>
  <c r="X381" i="14"/>
  <c r="Y381" i="14"/>
  <c r="X382" i="14"/>
  <c r="Y382" i="14"/>
  <c r="X383" i="14"/>
  <c r="Y383" i="14"/>
  <c r="X384" i="14"/>
  <c r="Y384" i="14"/>
  <c r="X385" i="14"/>
  <c r="Y385" i="14"/>
  <c r="X386" i="14"/>
  <c r="Y386" i="14"/>
  <c r="X387" i="14"/>
  <c r="Y387" i="14"/>
  <c r="X388" i="14"/>
  <c r="Y388" i="14"/>
  <c r="X389" i="14"/>
  <c r="Y389" i="14"/>
  <c r="X390" i="14"/>
  <c r="Y390" i="14"/>
  <c r="X391" i="14"/>
  <c r="Y391" i="14"/>
  <c r="X392" i="14"/>
  <c r="Y392" i="14"/>
  <c r="X393" i="14"/>
  <c r="Y393" i="14"/>
  <c r="X394" i="14"/>
  <c r="Y394" i="14"/>
  <c r="X395" i="14"/>
  <c r="Y395" i="14"/>
  <c r="X396" i="14"/>
  <c r="Y396" i="14"/>
  <c r="X397" i="14"/>
  <c r="Y397" i="14"/>
  <c r="X398" i="14"/>
  <c r="Y398" i="14"/>
  <c r="X399" i="14"/>
  <c r="Y399" i="14"/>
  <c r="X400" i="14"/>
  <c r="Y400" i="14"/>
  <c r="X401" i="14"/>
  <c r="Y401" i="14"/>
  <c r="X402" i="14"/>
  <c r="Y402" i="14"/>
  <c r="X403" i="14"/>
  <c r="Y403" i="14"/>
  <c r="X404" i="14"/>
  <c r="Y404" i="14"/>
  <c r="X405" i="14"/>
  <c r="Y405" i="14"/>
  <c r="X406" i="14"/>
  <c r="Y406" i="14"/>
  <c r="X407" i="14"/>
  <c r="Y407" i="14"/>
  <c r="X408" i="14"/>
  <c r="Y408" i="14"/>
  <c r="X409" i="14"/>
  <c r="Y409" i="14"/>
  <c r="X410" i="14"/>
  <c r="Y410" i="14"/>
  <c r="X411" i="14"/>
  <c r="Y411" i="14"/>
  <c r="X412" i="14"/>
  <c r="Y412" i="14"/>
  <c r="X413" i="14"/>
  <c r="Y413" i="14"/>
  <c r="X414" i="14"/>
  <c r="Y414" i="14"/>
  <c r="X415" i="14"/>
  <c r="Y415" i="14"/>
  <c r="X416" i="14"/>
  <c r="Y416" i="14"/>
  <c r="X417" i="14"/>
  <c r="Y417" i="14"/>
  <c r="X418" i="14"/>
  <c r="Y418" i="14"/>
  <c r="X419" i="14"/>
  <c r="Y419" i="14"/>
  <c r="X420" i="14"/>
  <c r="Y420" i="14"/>
  <c r="X421" i="14"/>
  <c r="Y421" i="14"/>
  <c r="X422" i="14"/>
  <c r="Y422" i="14"/>
  <c r="X423" i="14"/>
  <c r="Y423" i="14"/>
  <c r="X7" i="14"/>
  <c r="Y7" i="14"/>
  <c r="X8" i="14"/>
  <c r="Y8" i="14"/>
  <c r="X9" i="14"/>
  <c r="Y9" i="14"/>
  <c r="X10" i="14"/>
  <c r="Y10" i="14"/>
  <c r="X11" i="14"/>
  <c r="Y11" i="14"/>
  <c r="X12" i="14"/>
  <c r="Y12" i="14"/>
  <c r="X13" i="14"/>
  <c r="Y13" i="14"/>
  <c r="X14" i="14"/>
  <c r="Y14" i="14"/>
  <c r="X15" i="14"/>
  <c r="Y15" i="14"/>
  <c r="X16" i="14"/>
  <c r="Y16" i="14"/>
  <c r="X17" i="14"/>
  <c r="Y17" i="14"/>
  <c r="X18" i="14"/>
  <c r="Y18" i="14"/>
  <c r="X19" i="14"/>
  <c r="Y19" i="14"/>
  <c r="X20" i="14"/>
  <c r="Y20" i="14"/>
  <c r="X21" i="14"/>
  <c r="Y21" i="14"/>
  <c r="X22" i="14"/>
  <c r="Y22" i="14"/>
  <c r="X23" i="14"/>
  <c r="Y23" i="14"/>
  <c r="X24" i="14"/>
  <c r="Y24" i="14"/>
  <c r="X25" i="14"/>
  <c r="Y25" i="14"/>
  <c r="X26" i="14"/>
  <c r="Y26" i="14"/>
  <c r="X27" i="14"/>
  <c r="Y27" i="14"/>
  <c r="X28" i="14"/>
  <c r="Y28" i="14"/>
  <c r="X29" i="14"/>
  <c r="Y29" i="14"/>
  <c r="X30" i="14"/>
  <c r="Y30" i="14"/>
  <c r="X31" i="14"/>
  <c r="Y31" i="14"/>
  <c r="X32" i="14"/>
  <c r="Y32" i="14"/>
  <c r="X33" i="14"/>
  <c r="Y33" i="14"/>
  <c r="X34" i="14"/>
  <c r="Y34" i="14"/>
  <c r="X35" i="14"/>
  <c r="Y35" i="14"/>
  <c r="X36" i="14"/>
  <c r="Y36" i="14"/>
  <c r="X37" i="14"/>
  <c r="Y37" i="14"/>
  <c r="X38" i="14"/>
  <c r="Y38" i="14"/>
  <c r="X39" i="14"/>
  <c r="Y39" i="14"/>
  <c r="X40" i="14"/>
  <c r="Y40" i="14"/>
  <c r="X41" i="14"/>
  <c r="Y41" i="14"/>
  <c r="X42" i="14"/>
  <c r="Y42" i="14"/>
  <c r="X43" i="14"/>
  <c r="Y43" i="14"/>
  <c r="X44" i="14"/>
  <c r="Y44" i="14"/>
  <c r="X45" i="14"/>
  <c r="Y45" i="14"/>
  <c r="X46" i="14"/>
  <c r="Y46" i="14"/>
  <c r="X47" i="14"/>
  <c r="Y47" i="14"/>
  <c r="X48" i="14"/>
  <c r="Y48" i="14"/>
  <c r="X49" i="14"/>
  <c r="Y49" i="14"/>
  <c r="X50" i="14"/>
  <c r="Y50" i="14"/>
  <c r="X51" i="14"/>
  <c r="Y51" i="14"/>
  <c r="X52" i="14"/>
  <c r="Y52" i="14"/>
  <c r="X53" i="14"/>
  <c r="Y53" i="14"/>
  <c r="X54" i="14"/>
  <c r="Y54" i="14"/>
  <c r="X55" i="14"/>
  <c r="Y55" i="14"/>
  <c r="X56" i="14"/>
  <c r="Y56" i="14"/>
  <c r="X57" i="14"/>
  <c r="Y57" i="14"/>
  <c r="X58" i="14"/>
  <c r="Y58" i="14"/>
  <c r="X59" i="14"/>
  <c r="Y59" i="14"/>
  <c r="X60" i="14"/>
  <c r="Y60" i="14"/>
  <c r="X61" i="14"/>
  <c r="Y61" i="14"/>
  <c r="X62" i="14"/>
  <c r="Y62" i="14"/>
  <c r="X63" i="14"/>
  <c r="Y63" i="14"/>
  <c r="X64" i="14"/>
  <c r="Y64" i="14"/>
  <c r="X65" i="14"/>
  <c r="Y65" i="14"/>
  <c r="X66" i="14"/>
  <c r="Y66" i="14"/>
  <c r="X67" i="14"/>
  <c r="Y67" i="14"/>
  <c r="X68" i="14"/>
  <c r="Y68" i="14"/>
  <c r="X69" i="14"/>
  <c r="Y69" i="14"/>
  <c r="X70" i="14"/>
  <c r="Y70" i="14"/>
  <c r="X71" i="14"/>
  <c r="Y71" i="14"/>
  <c r="X72" i="14"/>
  <c r="Y72" i="14"/>
  <c r="X73" i="14"/>
  <c r="Y73" i="14"/>
  <c r="X74" i="14"/>
  <c r="Y74" i="14"/>
  <c r="X75" i="14"/>
  <c r="Y75" i="14"/>
  <c r="X76" i="14"/>
  <c r="Y76" i="14"/>
  <c r="X77" i="14"/>
  <c r="Y77" i="14"/>
  <c r="X78" i="14"/>
  <c r="Y78" i="14"/>
  <c r="X79" i="14"/>
  <c r="Y79" i="14"/>
  <c r="X80" i="14"/>
  <c r="Y80" i="14"/>
  <c r="X81" i="14"/>
  <c r="Y81" i="14"/>
  <c r="X82" i="14"/>
  <c r="Y82" i="14"/>
  <c r="X83" i="14"/>
  <c r="Y83" i="14"/>
  <c r="X84" i="14"/>
  <c r="Y84" i="14"/>
  <c r="X85" i="14"/>
  <c r="Y85" i="14"/>
  <c r="X86" i="14"/>
  <c r="Y86" i="14"/>
  <c r="X87" i="14"/>
  <c r="Y87" i="14"/>
  <c r="X88" i="14"/>
  <c r="Y88" i="14"/>
  <c r="X89" i="14"/>
  <c r="Y89" i="14"/>
  <c r="X90" i="14"/>
  <c r="Y90" i="14"/>
  <c r="X91" i="14"/>
  <c r="Y91" i="14"/>
  <c r="X92" i="14"/>
  <c r="Y92" i="14"/>
  <c r="X93" i="14"/>
  <c r="Y93" i="14"/>
  <c r="X94" i="14"/>
  <c r="Y94" i="14"/>
  <c r="X95" i="14"/>
  <c r="Y95" i="14"/>
  <c r="X96" i="14"/>
  <c r="Y96" i="14"/>
  <c r="X97" i="14"/>
  <c r="Y97" i="14"/>
  <c r="X98" i="14"/>
  <c r="Y98" i="14"/>
  <c r="X99" i="14"/>
  <c r="Y99" i="14"/>
  <c r="X100" i="14"/>
  <c r="Y100" i="14"/>
  <c r="X101" i="14"/>
  <c r="Y101" i="14"/>
  <c r="X102" i="14"/>
  <c r="Y102" i="14"/>
  <c r="X103" i="14"/>
  <c r="Y103" i="14"/>
  <c r="X104" i="14"/>
  <c r="Y104" i="14"/>
  <c r="X105" i="14"/>
  <c r="Y105" i="14"/>
  <c r="X106" i="14"/>
  <c r="Y106" i="14"/>
  <c r="X107" i="14"/>
  <c r="Y107" i="14"/>
  <c r="X108" i="14"/>
  <c r="Y108" i="14"/>
  <c r="X109" i="14"/>
  <c r="Y109" i="14"/>
  <c r="X110" i="14"/>
  <c r="Y110" i="14"/>
  <c r="X111" i="14"/>
  <c r="Y111" i="14"/>
  <c r="X112" i="14"/>
  <c r="Y112" i="14"/>
  <c r="X113" i="14"/>
  <c r="Y113" i="14"/>
  <c r="X114" i="14"/>
  <c r="Y114" i="14"/>
  <c r="X115" i="14"/>
  <c r="Y115" i="14"/>
  <c r="X116" i="14"/>
  <c r="Y116" i="14"/>
  <c r="X117" i="14"/>
  <c r="Y117" i="14"/>
  <c r="X118" i="14"/>
  <c r="Y118" i="14"/>
  <c r="X119" i="14"/>
  <c r="Y119" i="14"/>
  <c r="X120" i="14"/>
  <c r="Y120" i="14"/>
  <c r="X121" i="14"/>
  <c r="Y121" i="14"/>
  <c r="X122" i="14"/>
  <c r="Y122" i="14"/>
  <c r="X123" i="14"/>
  <c r="Y123" i="14"/>
  <c r="X124" i="14"/>
  <c r="Y124" i="14"/>
  <c r="X125" i="14"/>
  <c r="Y125" i="14"/>
  <c r="X126" i="14"/>
  <c r="Y126" i="14"/>
  <c r="X127" i="14"/>
  <c r="Y127" i="14"/>
  <c r="X128" i="14"/>
  <c r="Y128" i="14"/>
  <c r="X129" i="14"/>
  <c r="Y129" i="14"/>
  <c r="X130" i="14"/>
  <c r="Y130" i="14"/>
  <c r="X131" i="14"/>
  <c r="Y131" i="14"/>
  <c r="X132" i="14"/>
  <c r="Y132" i="14"/>
  <c r="X133" i="14"/>
  <c r="Y133" i="14"/>
  <c r="X134" i="14"/>
  <c r="Y134" i="14"/>
  <c r="X135" i="14"/>
  <c r="Y135" i="14"/>
  <c r="X136" i="14"/>
  <c r="Y136" i="14"/>
  <c r="X137" i="14"/>
  <c r="Y137" i="14"/>
  <c r="X138" i="14"/>
  <c r="Y138" i="14"/>
  <c r="X139" i="14"/>
  <c r="Y139" i="14"/>
  <c r="X140" i="14"/>
  <c r="Y140" i="14"/>
  <c r="X141" i="14"/>
  <c r="Y141" i="14"/>
  <c r="X142" i="14"/>
  <c r="Y142" i="14"/>
  <c r="X143" i="14"/>
  <c r="Y143" i="14"/>
  <c r="X144" i="14"/>
  <c r="Y144" i="14"/>
  <c r="X145" i="14"/>
  <c r="Y145" i="14"/>
  <c r="X146" i="14"/>
  <c r="Y146" i="14"/>
  <c r="X147" i="14"/>
  <c r="Y147" i="14"/>
  <c r="X148" i="14"/>
  <c r="Y148" i="14"/>
  <c r="X149" i="14"/>
  <c r="Y149" i="14"/>
  <c r="X150" i="14"/>
  <c r="Y150" i="14"/>
  <c r="X151" i="14"/>
  <c r="Y151" i="14"/>
  <c r="X152" i="14"/>
  <c r="Y152" i="14"/>
  <c r="X153" i="14"/>
  <c r="Y153" i="14"/>
  <c r="X154" i="14"/>
  <c r="Y154" i="14"/>
  <c r="X155" i="14"/>
  <c r="Y155" i="14"/>
  <c r="X156" i="14"/>
  <c r="Y156" i="14"/>
  <c r="X157" i="14"/>
  <c r="Y157" i="14"/>
  <c r="X158" i="14"/>
  <c r="Y158" i="14"/>
  <c r="X159" i="14"/>
  <c r="Y159" i="14"/>
  <c r="X160" i="14"/>
  <c r="Y160" i="14"/>
  <c r="X161" i="14"/>
  <c r="Y161" i="14"/>
  <c r="X162" i="14"/>
  <c r="Y162" i="14"/>
  <c r="X163" i="14"/>
  <c r="Y163" i="14"/>
  <c r="X164" i="14"/>
  <c r="Y164" i="14"/>
  <c r="X165" i="14"/>
  <c r="Y165" i="14"/>
  <c r="X166" i="14"/>
  <c r="Y166" i="14"/>
  <c r="X167" i="14"/>
  <c r="Y167" i="14"/>
  <c r="X168" i="14"/>
  <c r="Y168" i="14"/>
  <c r="X169" i="14"/>
  <c r="Y169" i="14"/>
  <c r="X170" i="14"/>
  <c r="Y170" i="14"/>
  <c r="X171" i="14"/>
  <c r="Y171" i="14"/>
  <c r="X172" i="14"/>
  <c r="Y172" i="14"/>
  <c r="X173" i="14"/>
  <c r="Y173" i="14"/>
  <c r="X174" i="14"/>
  <c r="Y174" i="14"/>
  <c r="X175" i="14"/>
  <c r="Y175" i="14"/>
  <c r="X176" i="14"/>
  <c r="Y176" i="14"/>
  <c r="X177" i="14"/>
  <c r="Y177" i="14"/>
  <c r="X178" i="14"/>
  <c r="Y178" i="14"/>
  <c r="X179" i="14"/>
  <c r="Y179" i="14"/>
  <c r="X180" i="14"/>
  <c r="Y180" i="14"/>
  <c r="X181" i="14"/>
  <c r="Y181" i="14"/>
  <c r="X182" i="14"/>
  <c r="Y182" i="14"/>
  <c r="X183" i="14"/>
  <c r="Y183" i="14"/>
  <c r="X184" i="14"/>
  <c r="Y184" i="14"/>
  <c r="X185" i="14"/>
  <c r="Y185" i="14"/>
  <c r="X186" i="14"/>
  <c r="Y186" i="14"/>
  <c r="X187" i="14"/>
  <c r="Y187" i="14"/>
  <c r="X188" i="14"/>
  <c r="Y188" i="14"/>
  <c r="X189" i="14"/>
  <c r="Y189" i="14"/>
  <c r="X190" i="14"/>
  <c r="Y190" i="14"/>
  <c r="X191" i="14"/>
  <c r="Y191" i="14"/>
  <c r="X192" i="14"/>
  <c r="Y192" i="14"/>
  <c r="X193" i="14"/>
  <c r="Y193" i="14"/>
  <c r="X194" i="14"/>
  <c r="Y194" i="14"/>
  <c r="X195" i="14"/>
  <c r="Y195" i="14"/>
  <c r="X196" i="14"/>
  <c r="Y196" i="14"/>
  <c r="X197" i="14"/>
  <c r="Y197" i="14"/>
  <c r="X198" i="14"/>
  <c r="Y198" i="14"/>
  <c r="X199" i="14"/>
  <c r="Y199" i="14"/>
  <c r="X200" i="14"/>
  <c r="Y200" i="14"/>
  <c r="X201" i="14"/>
  <c r="Y201" i="14"/>
  <c r="X202" i="14"/>
  <c r="Y202" i="14"/>
  <c r="X203" i="14"/>
  <c r="Y203" i="14"/>
  <c r="X204" i="14"/>
  <c r="Y204" i="14"/>
  <c r="X205" i="14"/>
  <c r="Y205" i="14"/>
  <c r="X206" i="14"/>
  <c r="Y206" i="14"/>
  <c r="X207" i="14"/>
  <c r="Y207" i="14"/>
  <c r="X208" i="14"/>
  <c r="Y208" i="14"/>
  <c r="X209" i="14"/>
  <c r="Y209" i="14"/>
  <c r="X210" i="14"/>
  <c r="Y210" i="14"/>
  <c r="X211" i="14"/>
  <c r="Y211" i="14"/>
  <c r="X212" i="14"/>
  <c r="Y212" i="14"/>
  <c r="X213" i="14"/>
  <c r="Y213" i="14"/>
  <c r="X214" i="14"/>
  <c r="Y214" i="14"/>
  <c r="X215" i="14"/>
  <c r="Y215" i="14"/>
  <c r="X216" i="14"/>
  <c r="Y216" i="14"/>
  <c r="X217" i="14"/>
  <c r="Y217" i="14"/>
  <c r="X218" i="14"/>
  <c r="Y218" i="14"/>
  <c r="X219" i="14"/>
  <c r="Y219" i="14"/>
  <c r="X220" i="14"/>
  <c r="Y220" i="14"/>
  <c r="X221" i="14"/>
  <c r="Y221" i="14"/>
  <c r="X222" i="14"/>
  <c r="Y222" i="14"/>
  <c r="X223" i="14"/>
  <c r="Y223" i="14"/>
  <c r="X224" i="14"/>
  <c r="Y224" i="14"/>
  <c r="X225" i="14"/>
  <c r="Y225" i="14"/>
  <c r="X226" i="14"/>
  <c r="Y226" i="14"/>
  <c r="X227" i="14"/>
  <c r="Y227" i="14"/>
  <c r="X228" i="14"/>
  <c r="Y228" i="14"/>
  <c r="X229" i="14"/>
  <c r="Y229" i="14"/>
  <c r="X230" i="14"/>
  <c r="Y230" i="14"/>
  <c r="X231" i="14"/>
  <c r="Y231" i="14"/>
  <c r="X232" i="14"/>
  <c r="Y232" i="14"/>
  <c r="X233" i="14"/>
  <c r="Y233" i="14"/>
  <c r="X234" i="14"/>
  <c r="Y234" i="14"/>
  <c r="X235" i="14"/>
  <c r="Y235" i="14"/>
  <c r="X236" i="14"/>
  <c r="Y236" i="14"/>
  <c r="X237" i="14"/>
  <c r="Y237" i="14"/>
  <c r="X238" i="14"/>
  <c r="Y238" i="14"/>
  <c r="X239" i="14"/>
  <c r="Y239" i="14"/>
  <c r="X240" i="14"/>
  <c r="Y240" i="14"/>
  <c r="X241" i="14"/>
  <c r="Y241" i="14"/>
  <c r="X242" i="14"/>
  <c r="Y242" i="14"/>
  <c r="X243" i="14"/>
  <c r="Y243" i="14"/>
  <c r="X244" i="14"/>
  <c r="Y244" i="14"/>
  <c r="X245" i="14"/>
  <c r="Y245" i="14"/>
  <c r="X246" i="14"/>
  <c r="Y246" i="14"/>
  <c r="X247" i="14"/>
  <c r="Y247" i="14"/>
  <c r="X248" i="14"/>
  <c r="Y248" i="14"/>
  <c r="X249" i="14"/>
  <c r="Y249" i="14"/>
  <c r="X250" i="14"/>
  <c r="Y250" i="14"/>
  <c r="X251" i="14"/>
  <c r="Y251" i="14"/>
  <c r="X252" i="14"/>
  <c r="Y252" i="14"/>
  <c r="X253" i="14"/>
  <c r="Y253" i="14"/>
  <c r="X254" i="14"/>
  <c r="Y254" i="14"/>
  <c r="X255" i="14"/>
  <c r="Y255" i="14"/>
  <c r="X256" i="14"/>
  <c r="Y256" i="14"/>
  <c r="X257" i="14"/>
  <c r="Y257" i="14"/>
  <c r="X258" i="14"/>
  <c r="Y258" i="14"/>
  <c r="X259" i="14"/>
  <c r="Y259" i="14"/>
  <c r="X260" i="14"/>
  <c r="Y260" i="14"/>
  <c r="X261" i="14"/>
  <c r="Y261" i="14"/>
  <c r="X262" i="14"/>
  <c r="Y262" i="14"/>
  <c r="X263" i="14"/>
  <c r="Y263" i="14"/>
  <c r="X264" i="14"/>
  <c r="Y264" i="14"/>
  <c r="X265" i="14"/>
  <c r="Y265" i="14"/>
  <c r="X266" i="14"/>
  <c r="Y266" i="14"/>
  <c r="X267" i="14"/>
  <c r="Y267" i="14"/>
  <c r="X268" i="14"/>
  <c r="Y268" i="14"/>
  <c r="X269" i="14"/>
  <c r="Y269" i="14"/>
  <c r="X270" i="14"/>
  <c r="Y270" i="14"/>
  <c r="X271" i="14"/>
  <c r="Y271" i="14"/>
  <c r="X272" i="14"/>
  <c r="Y272" i="14"/>
  <c r="X273" i="14"/>
  <c r="Y273" i="14"/>
  <c r="X274" i="14"/>
  <c r="Y274" i="14"/>
  <c r="X275" i="14"/>
  <c r="Y275" i="14"/>
  <c r="X276" i="14"/>
  <c r="Y276" i="14"/>
  <c r="X277" i="14"/>
  <c r="Y277" i="14"/>
  <c r="X278" i="14"/>
  <c r="Y278" i="14"/>
  <c r="X279" i="14"/>
  <c r="Y279" i="14"/>
  <c r="X280" i="14"/>
  <c r="Y280" i="14"/>
  <c r="X281" i="14"/>
  <c r="Y281" i="14"/>
  <c r="X282" i="14"/>
  <c r="Y282" i="14"/>
  <c r="X283" i="14"/>
  <c r="Y283" i="14"/>
  <c r="X284" i="14"/>
  <c r="Y284" i="14"/>
  <c r="X285" i="14"/>
  <c r="Y285" i="14"/>
  <c r="X286" i="14"/>
  <c r="Y286" i="14"/>
  <c r="X287" i="14"/>
  <c r="Y287" i="14"/>
  <c r="X288" i="14"/>
  <c r="Y288" i="14"/>
  <c r="X289" i="14"/>
  <c r="Y289" i="14"/>
  <c r="X290" i="14"/>
  <c r="Y290" i="14"/>
  <c r="X291" i="14"/>
  <c r="Y291" i="14"/>
  <c r="X292" i="14"/>
  <c r="Y292" i="14"/>
  <c r="X293" i="14"/>
  <c r="Y293" i="14"/>
  <c r="X294" i="14"/>
  <c r="Y294" i="14"/>
  <c r="X295" i="14"/>
  <c r="Y295" i="14"/>
  <c r="X296" i="14"/>
  <c r="Y296" i="14"/>
  <c r="X297" i="14"/>
  <c r="Y297" i="14"/>
  <c r="X298" i="14"/>
  <c r="Y298" i="14"/>
  <c r="X299" i="14"/>
  <c r="Y299" i="14"/>
  <c r="X300" i="14"/>
  <c r="Y300" i="14"/>
  <c r="X301" i="14"/>
  <c r="Y301" i="14"/>
  <c r="X302" i="14"/>
  <c r="Y302" i="14"/>
  <c r="Y6" i="14"/>
  <c r="X6" i="14"/>
  <c r="W306" i="14"/>
  <c r="W307" i="14"/>
  <c r="W308" i="14"/>
  <c r="W309" i="14"/>
  <c r="W310" i="14"/>
  <c r="W311" i="14"/>
  <c r="W312" i="14"/>
  <c r="W313" i="14"/>
  <c r="W314" i="14"/>
  <c r="W315" i="14"/>
  <c r="W316" i="14"/>
  <c r="W317" i="14"/>
  <c r="W318" i="14"/>
  <c r="W319" i="14"/>
  <c r="W320" i="14"/>
  <c r="W321" i="14"/>
  <c r="W322" i="14"/>
  <c r="W323" i="14"/>
  <c r="W324" i="14"/>
  <c r="W325" i="14"/>
  <c r="W326" i="14"/>
  <c r="W327" i="14"/>
  <c r="W328" i="14"/>
  <c r="W329" i="14"/>
  <c r="W330" i="14"/>
  <c r="W331" i="14"/>
  <c r="W332" i="14"/>
  <c r="W333" i="14"/>
  <c r="W334" i="14"/>
  <c r="W335" i="14"/>
  <c r="W336" i="14"/>
  <c r="W337" i="14"/>
  <c r="W338" i="14"/>
  <c r="W339" i="14"/>
  <c r="W340" i="14"/>
  <c r="W341" i="14"/>
  <c r="W342" i="14"/>
  <c r="W343" i="14"/>
  <c r="W344" i="14"/>
  <c r="W345" i="14"/>
  <c r="W346" i="14"/>
  <c r="W347" i="14"/>
  <c r="W348" i="14"/>
  <c r="W349" i="14"/>
  <c r="W350" i="14"/>
  <c r="W351" i="14"/>
  <c r="W352" i="14"/>
  <c r="W353" i="14"/>
  <c r="W354" i="14"/>
  <c r="W355" i="14"/>
  <c r="W356" i="14"/>
  <c r="W357" i="14"/>
  <c r="W358" i="14"/>
  <c r="W359" i="14"/>
  <c r="W360" i="14"/>
  <c r="W361" i="14"/>
  <c r="W362" i="14"/>
  <c r="W363" i="14"/>
  <c r="W364" i="14"/>
  <c r="W365" i="14"/>
  <c r="W366" i="14"/>
  <c r="W367" i="14"/>
  <c r="W368" i="14"/>
  <c r="W369" i="14"/>
  <c r="W370" i="14"/>
  <c r="W371" i="14"/>
  <c r="W372" i="14"/>
  <c r="W373" i="14"/>
  <c r="W374" i="14"/>
  <c r="W375" i="14"/>
  <c r="W376" i="14"/>
  <c r="W377" i="14"/>
  <c r="W378" i="14"/>
  <c r="W379" i="14"/>
  <c r="W380" i="14"/>
  <c r="W381" i="14"/>
  <c r="W382" i="14"/>
  <c r="W383" i="14"/>
  <c r="W384" i="14"/>
  <c r="W385" i="14"/>
  <c r="W386" i="14"/>
  <c r="W387" i="14"/>
  <c r="W388" i="14"/>
  <c r="W389" i="14"/>
  <c r="W390" i="14"/>
  <c r="W391" i="14"/>
  <c r="W392" i="14"/>
  <c r="W393" i="14"/>
  <c r="W394" i="14"/>
  <c r="W395" i="14"/>
  <c r="W396" i="14"/>
  <c r="W397" i="14"/>
  <c r="W398" i="14"/>
  <c r="W399" i="14"/>
  <c r="W400" i="14"/>
  <c r="W401" i="14"/>
  <c r="W402" i="14"/>
  <c r="W403" i="14"/>
  <c r="W404" i="14"/>
  <c r="W405" i="14"/>
  <c r="W406" i="14"/>
  <c r="W407" i="14"/>
  <c r="W408" i="14"/>
  <c r="W409" i="14"/>
  <c r="W410" i="14"/>
  <c r="W411" i="14"/>
  <c r="W412" i="14"/>
  <c r="W413" i="14"/>
  <c r="W414" i="14"/>
  <c r="W415" i="14"/>
  <c r="W416" i="14"/>
  <c r="W417" i="14"/>
  <c r="W418" i="14"/>
  <c r="W419" i="14"/>
  <c r="W420" i="14"/>
  <c r="W421" i="14"/>
  <c r="W422" i="14"/>
  <c r="W423" i="14"/>
  <c r="W305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52" i="14"/>
  <c r="W53" i="14"/>
  <c r="W54" i="14"/>
  <c r="W55" i="14"/>
  <c r="W56" i="14"/>
  <c r="W57" i="14"/>
  <c r="W58" i="14"/>
  <c r="W59" i="14"/>
  <c r="W60" i="14"/>
  <c r="W61" i="14"/>
  <c r="W62" i="14"/>
  <c r="W63" i="14"/>
  <c r="W64" i="14"/>
  <c r="W65" i="14"/>
  <c r="W66" i="14"/>
  <c r="W67" i="14"/>
  <c r="W68" i="14"/>
  <c r="W69" i="14"/>
  <c r="W70" i="14"/>
  <c r="W71" i="14"/>
  <c r="W72" i="14"/>
  <c r="W73" i="14"/>
  <c r="W74" i="14"/>
  <c r="W75" i="14"/>
  <c r="W76" i="14"/>
  <c r="W77" i="14"/>
  <c r="W78" i="14"/>
  <c r="W79" i="14"/>
  <c r="W80" i="14"/>
  <c r="W81" i="14"/>
  <c r="W82" i="14"/>
  <c r="W83" i="14"/>
  <c r="W84" i="14"/>
  <c r="W85" i="14"/>
  <c r="W86" i="14"/>
  <c r="W87" i="14"/>
  <c r="W88" i="14"/>
  <c r="W89" i="14"/>
  <c r="W90" i="14"/>
  <c r="W91" i="14"/>
  <c r="W92" i="14"/>
  <c r="W93" i="14"/>
  <c r="W94" i="14"/>
  <c r="W95" i="14"/>
  <c r="W96" i="14"/>
  <c r="W97" i="14"/>
  <c r="W98" i="14"/>
  <c r="W99" i="14"/>
  <c r="W100" i="14"/>
  <c r="W101" i="14"/>
  <c r="W102" i="14"/>
  <c r="W103" i="14"/>
  <c r="W104" i="14"/>
  <c r="W105" i="14"/>
  <c r="W106" i="14"/>
  <c r="W107" i="14"/>
  <c r="W108" i="14"/>
  <c r="W109" i="14"/>
  <c r="W110" i="14"/>
  <c r="W111" i="14"/>
  <c r="W112" i="14"/>
  <c r="W113" i="14"/>
  <c r="W114" i="14"/>
  <c r="W115" i="14"/>
  <c r="W116" i="14"/>
  <c r="W117" i="14"/>
  <c r="W118" i="14"/>
  <c r="W119" i="14"/>
  <c r="W120" i="14"/>
  <c r="W121" i="14"/>
  <c r="W122" i="14"/>
  <c r="W123" i="14"/>
  <c r="W124" i="14"/>
  <c r="W125" i="14"/>
  <c r="W126" i="14"/>
  <c r="W127" i="14"/>
  <c r="W128" i="14"/>
  <c r="W129" i="14"/>
  <c r="W130" i="14"/>
  <c r="W131" i="14"/>
  <c r="W132" i="14"/>
  <c r="W133" i="14"/>
  <c r="W134" i="14"/>
  <c r="W135" i="14"/>
  <c r="W136" i="14"/>
  <c r="W137" i="14"/>
  <c r="W138" i="14"/>
  <c r="W139" i="14"/>
  <c r="W140" i="14"/>
  <c r="W141" i="14"/>
  <c r="W142" i="14"/>
  <c r="W143" i="14"/>
  <c r="W144" i="14"/>
  <c r="W145" i="14"/>
  <c r="W146" i="14"/>
  <c r="W147" i="14"/>
  <c r="W148" i="14"/>
  <c r="W149" i="14"/>
  <c r="W150" i="14"/>
  <c r="W151" i="14"/>
  <c r="W152" i="14"/>
  <c r="W153" i="14"/>
  <c r="W154" i="14"/>
  <c r="W155" i="14"/>
  <c r="W156" i="14"/>
  <c r="W157" i="14"/>
  <c r="W158" i="14"/>
  <c r="W159" i="14"/>
  <c r="W160" i="14"/>
  <c r="W161" i="14"/>
  <c r="W162" i="14"/>
  <c r="W163" i="14"/>
  <c r="W164" i="14"/>
  <c r="W165" i="14"/>
  <c r="W166" i="14"/>
  <c r="W167" i="14"/>
  <c r="W168" i="14"/>
  <c r="W169" i="14"/>
  <c r="W170" i="14"/>
  <c r="W171" i="14"/>
  <c r="W172" i="14"/>
  <c r="W173" i="14"/>
  <c r="W174" i="14"/>
  <c r="W175" i="14"/>
  <c r="W176" i="14"/>
  <c r="W177" i="14"/>
  <c r="W178" i="14"/>
  <c r="W179" i="14"/>
  <c r="W180" i="14"/>
  <c r="W181" i="14"/>
  <c r="W182" i="14"/>
  <c r="W183" i="14"/>
  <c r="W184" i="14"/>
  <c r="W185" i="14"/>
  <c r="W186" i="14"/>
  <c r="W187" i="14"/>
  <c r="W188" i="14"/>
  <c r="W189" i="14"/>
  <c r="W190" i="14"/>
  <c r="W191" i="14"/>
  <c r="W192" i="14"/>
  <c r="W193" i="14"/>
  <c r="W194" i="14"/>
  <c r="W195" i="14"/>
  <c r="W196" i="14"/>
  <c r="W197" i="14"/>
  <c r="W198" i="14"/>
  <c r="W199" i="14"/>
  <c r="W200" i="14"/>
  <c r="W201" i="14"/>
  <c r="W202" i="14"/>
  <c r="W203" i="14"/>
  <c r="W204" i="14"/>
  <c r="W205" i="14"/>
  <c r="W206" i="14"/>
  <c r="W207" i="14"/>
  <c r="W208" i="14"/>
  <c r="W209" i="14"/>
  <c r="W210" i="14"/>
  <c r="W211" i="14"/>
  <c r="W212" i="14"/>
  <c r="W213" i="14"/>
  <c r="W214" i="14"/>
  <c r="W215" i="14"/>
  <c r="W216" i="14"/>
  <c r="W217" i="14"/>
  <c r="W218" i="14"/>
  <c r="W219" i="14"/>
  <c r="W220" i="14"/>
  <c r="W221" i="14"/>
  <c r="W222" i="14"/>
  <c r="W223" i="14"/>
  <c r="W224" i="14"/>
  <c r="W225" i="14"/>
  <c r="W226" i="14"/>
  <c r="W227" i="14"/>
  <c r="W228" i="14"/>
  <c r="W229" i="14"/>
  <c r="W230" i="14"/>
  <c r="W231" i="14"/>
  <c r="W232" i="14"/>
  <c r="W233" i="14"/>
  <c r="W234" i="14"/>
  <c r="W235" i="14"/>
  <c r="W236" i="14"/>
  <c r="W237" i="14"/>
  <c r="W238" i="14"/>
  <c r="W239" i="14"/>
  <c r="W240" i="14"/>
  <c r="W241" i="14"/>
  <c r="W242" i="14"/>
  <c r="W243" i="14"/>
  <c r="W244" i="14"/>
  <c r="W245" i="14"/>
  <c r="W246" i="14"/>
  <c r="W247" i="14"/>
  <c r="W248" i="14"/>
  <c r="W249" i="14"/>
  <c r="W250" i="14"/>
  <c r="W251" i="14"/>
  <c r="W252" i="14"/>
  <c r="W253" i="14"/>
  <c r="W254" i="14"/>
  <c r="W255" i="14"/>
  <c r="W256" i="14"/>
  <c r="W257" i="14"/>
  <c r="W258" i="14"/>
  <c r="W259" i="14"/>
  <c r="W260" i="14"/>
  <c r="W261" i="14"/>
  <c r="W262" i="14"/>
  <c r="W263" i="14"/>
  <c r="W264" i="14"/>
  <c r="W265" i="14"/>
  <c r="W266" i="14"/>
  <c r="W267" i="14"/>
  <c r="W268" i="14"/>
  <c r="W269" i="14"/>
  <c r="W270" i="14"/>
  <c r="W271" i="14"/>
  <c r="W272" i="14"/>
  <c r="W273" i="14"/>
  <c r="W274" i="14"/>
  <c r="W275" i="14"/>
  <c r="W276" i="14"/>
  <c r="W277" i="14"/>
  <c r="W278" i="14"/>
  <c r="W279" i="14"/>
  <c r="W280" i="14"/>
  <c r="W281" i="14"/>
  <c r="W282" i="14"/>
  <c r="W283" i="14"/>
  <c r="W284" i="14"/>
  <c r="W285" i="14"/>
  <c r="W286" i="14"/>
  <c r="W287" i="14"/>
  <c r="W288" i="14"/>
  <c r="W289" i="14"/>
  <c r="W290" i="14"/>
  <c r="W291" i="14"/>
  <c r="W292" i="14"/>
  <c r="W293" i="14"/>
  <c r="W294" i="14"/>
  <c r="W295" i="14"/>
  <c r="W296" i="14"/>
  <c r="W297" i="14"/>
  <c r="W298" i="14"/>
  <c r="W299" i="14"/>
  <c r="W300" i="14"/>
  <c r="W301" i="14"/>
  <c r="W302" i="14"/>
  <c r="W6" i="14"/>
  <c r="C424" i="14"/>
  <c r="D424" i="14"/>
  <c r="E424" i="14"/>
  <c r="G424" i="14"/>
  <c r="G425" i="14" s="1"/>
  <c r="H424" i="14"/>
  <c r="H425" i="14" s="1"/>
  <c r="I424" i="14"/>
  <c r="J424" i="14"/>
  <c r="J425" i="14" s="1"/>
  <c r="K424" i="14"/>
  <c r="K425" i="14" s="1"/>
  <c r="L424" i="14"/>
  <c r="M424" i="14"/>
  <c r="N424" i="14"/>
  <c r="O424" i="14"/>
  <c r="O425" i="14" s="1"/>
  <c r="P424" i="14"/>
  <c r="Q424" i="14"/>
  <c r="R424" i="14"/>
  <c r="S424" i="14"/>
  <c r="T424" i="14"/>
  <c r="U424" i="14"/>
  <c r="V424" i="14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305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6" i="2"/>
  <c r="C424" i="2"/>
  <c r="D424" i="1"/>
  <c r="E424" i="1"/>
  <c r="F424" i="1"/>
  <c r="I424" i="1"/>
  <c r="J424" i="1"/>
  <c r="K424" i="1"/>
  <c r="L424" i="1"/>
  <c r="O424" i="1"/>
  <c r="P424" i="1"/>
  <c r="Q424" i="1"/>
  <c r="R424" i="1"/>
  <c r="S424" i="1"/>
  <c r="T424" i="1"/>
  <c r="Z424" i="1"/>
  <c r="AA424" i="1"/>
  <c r="AB424" i="1"/>
  <c r="AC424" i="1"/>
  <c r="AD424" i="1"/>
  <c r="AE424" i="1"/>
  <c r="AF424" i="1"/>
  <c r="AG424" i="1"/>
  <c r="AH424" i="1"/>
  <c r="AI424" i="1"/>
  <c r="AJ424" i="1"/>
  <c r="M6" i="1"/>
  <c r="G6" i="1"/>
  <c r="G303" i="1" s="1"/>
  <c r="F427" i="14"/>
  <c r="F426" i="14"/>
  <c r="AK6" i="1"/>
  <c r="F8" i="5"/>
  <c r="F47" i="5" s="1"/>
  <c r="F69" i="5" s="1"/>
  <c r="F427" i="2"/>
  <c r="F426" i="2"/>
  <c r="Y303" i="2" l="1"/>
  <c r="W303" i="14"/>
  <c r="M8" i="5"/>
  <c r="M47" i="5" s="1"/>
  <c r="M69" i="5" s="1"/>
  <c r="T425" i="14"/>
  <c r="C425" i="2"/>
  <c r="L91" i="5"/>
  <c r="L83" i="5"/>
  <c r="L77" i="5"/>
  <c r="L58" i="5"/>
  <c r="L47" i="5"/>
  <c r="N425" i="14"/>
  <c r="C425" i="14"/>
  <c r="C21" i="9" s="1"/>
  <c r="Q425" i="2"/>
  <c r="F424" i="2"/>
  <c r="F425" i="1"/>
  <c r="P425" i="14"/>
  <c r="F91" i="5"/>
  <c r="M424" i="1"/>
  <c r="AK424" i="1"/>
  <c r="F424" i="14"/>
  <c r="H425" i="2"/>
  <c r="R425" i="14"/>
  <c r="L425" i="14"/>
  <c r="W425" i="2"/>
  <c r="O425" i="2"/>
  <c r="K425" i="2"/>
  <c r="Y424" i="2"/>
  <c r="J425" i="2"/>
  <c r="E425" i="2"/>
  <c r="X424" i="14"/>
  <c r="Y424" i="14"/>
  <c r="W424" i="14"/>
  <c r="V425" i="14"/>
  <c r="E425" i="14"/>
  <c r="U425" i="14"/>
  <c r="Q425" i="14"/>
  <c r="M425" i="14"/>
  <c r="I425" i="14"/>
  <c r="D425" i="14"/>
  <c r="S425" i="14"/>
  <c r="X303" i="14"/>
  <c r="Y303" i="14"/>
  <c r="AI425" i="1"/>
  <c r="AA425" i="1"/>
  <c r="T425" i="1"/>
  <c r="F10" i="9" s="1"/>
  <c r="P425" i="1"/>
  <c r="J425" i="1"/>
  <c r="AE425" i="1"/>
  <c r="U424" i="1"/>
  <c r="D425" i="1"/>
  <c r="AJ425" i="1"/>
  <c r="AF425" i="1"/>
  <c r="AB425" i="1"/>
  <c r="Q425" i="1"/>
  <c r="K425" i="1"/>
  <c r="O425" i="1"/>
  <c r="AG425" i="1"/>
  <c r="N6" i="1"/>
  <c r="E425" i="1"/>
  <c r="AD425" i="1"/>
  <c r="Z425" i="1"/>
  <c r="S425" i="1"/>
  <c r="C10" i="9" s="1"/>
  <c r="I425" i="1"/>
  <c r="AH425" i="1"/>
  <c r="AC425" i="1"/>
  <c r="R425" i="1"/>
  <c r="L425" i="1"/>
  <c r="AK303" i="1"/>
  <c r="M303" i="1"/>
  <c r="G424" i="1"/>
  <c r="N303" i="1" l="1"/>
  <c r="AL303" i="1" s="1"/>
  <c r="AL6" i="1"/>
  <c r="Y425" i="14"/>
  <c r="F425" i="2"/>
  <c r="L92" i="5"/>
  <c r="L69" i="5"/>
  <c r="F425" i="14"/>
  <c r="AK425" i="1"/>
  <c r="N424" i="1"/>
  <c r="AL424" i="1" s="1"/>
  <c r="Y425" i="2"/>
  <c r="U425" i="1"/>
  <c r="X425" i="14"/>
  <c r="F92" i="5"/>
  <c r="W425" i="14"/>
  <c r="R427" i="1"/>
  <c r="AK427" i="1"/>
  <c r="M425" i="1"/>
  <c r="G425" i="1"/>
  <c r="L93" i="5" l="1"/>
  <c r="C25" i="9" s="1"/>
  <c r="F95" i="5"/>
  <c r="F93" i="5"/>
  <c r="O95" i="5"/>
  <c r="N425" i="1"/>
  <c r="N427" i="1" l="1"/>
  <c r="M93" i="5"/>
  <c r="F25" i="9" s="1"/>
  <c r="M95" i="5" l="1"/>
  <c r="L6" i="6" l="1"/>
  <c r="E6" i="6"/>
  <c r="M6" i="6" l="1"/>
  <c r="W424" i="1" l="1"/>
  <c r="V424" i="1"/>
  <c r="W425" i="1" l="1"/>
  <c r="X424" i="1"/>
  <c r="Y424" i="1"/>
  <c r="Y6" i="1"/>
  <c r="Y303" i="1" s="1"/>
  <c r="V425" i="1"/>
  <c r="X425" i="1" l="1"/>
  <c r="Y4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Boston1</author>
  </authors>
  <commentList>
    <comment ref="X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Boston1:</t>
        </r>
        <r>
          <rPr>
            <sz val="9"/>
            <color indexed="81"/>
            <rFont val="Tahoma"/>
            <family val="2"/>
          </rPr>
          <t xml:space="preserve">
Kujdes per shperndarjen e masave te denimit</t>
        </r>
      </text>
    </comment>
    <comment ref="Y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Boston1:</t>
        </r>
        <r>
          <rPr>
            <sz val="9"/>
            <color indexed="81"/>
            <rFont val="Tahoma"/>
            <family val="2"/>
          </rPr>
          <t xml:space="preserve">
Kujdes Arsimi
</t>
        </r>
      </text>
    </comment>
  </commentList>
</comments>
</file>

<file path=xl/sharedStrings.xml><?xml version="1.0" encoding="utf-8"?>
<sst xmlns="http://schemas.openxmlformats.org/spreadsheetml/2006/main" count="1121" uniqueCount="649">
  <si>
    <t>NENI</t>
  </si>
  <si>
    <t>Ç Ë SH T J E T</t>
  </si>
  <si>
    <t>T Ë  P Ë R F U N D U A R A</t>
  </si>
  <si>
    <t>PAPËRFUNDUAR</t>
  </si>
  <si>
    <t xml:space="preserve">                A N K I M E</t>
  </si>
  <si>
    <t>K Ë R K E S A  P E N A L E</t>
  </si>
  <si>
    <t>Çështje të mbartura</t>
  </si>
  <si>
    <t xml:space="preserve">Të ardhura            të reja </t>
  </si>
  <si>
    <t xml:space="preserve">Të ardhura për rigjykim pas prishjes </t>
  </si>
  <si>
    <t xml:space="preserve">Të ardhura pas rihetimit </t>
  </si>
  <si>
    <t xml:space="preserve">Gjithsej </t>
  </si>
  <si>
    <t xml:space="preserve">Me vendim fajësie </t>
  </si>
  <si>
    <t xml:space="preserve">Me vendim pafajësie </t>
  </si>
  <si>
    <t xml:space="preserve">Vendosur pushimi </t>
  </si>
  <si>
    <t xml:space="preserve">Vend. Kth. për plot hetimesh  </t>
  </si>
  <si>
    <t xml:space="preserve">Vendosur Inkompetrenca </t>
  </si>
  <si>
    <t>Përfunduar</t>
  </si>
  <si>
    <t xml:space="preserve">Mbetur pa Përfunduar </t>
  </si>
  <si>
    <t xml:space="preserve">6 muaj - 1 vit </t>
  </si>
  <si>
    <t xml:space="preserve">Apeli i Prokurorit </t>
  </si>
  <si>
    <t xml:space="preserve">Apeli i të Pandehurit </t>
  </si>
  <si>
    <t xml:space="preserve">Shuma e  Apeleve </t>
  </si>
  <si>
    <t xml:space="preserve">Rekursi i Prokurorit </t>
  </si>
  <si>
    <t xml:space="preserve">Rekursi i të pandehurit </t>
  </si>
  <si>
    <t xml:space="preserve">   Shuma e Rekurseve </t>
  </si>
  <si>
    <t>Gjithsej  Ankime</t>
  </si>
  <si>
    <t>Arrest në burg</t>
  </si>
  <si>
    <t>Arrest shtëpie</t>
  </si>
  <si>
    <t>Detyrim paraqitje</t>
  </si>
  <si>
    <t>Arrest në mungesë</t>
  </si>
  <si>
    <t>Rivlerësim i masave të sigurimit</t>
  </si>
  <si>
    <t>Garancia pasurore</t>
  </si>
  <si>
    <t xml:space="preserve">Njohja e vendimeve penale të huaja </t>
  </si>
  <si>
    <t xml:space="preserve">Kërkesa të tjera penale </t>
  </si>
  <si>
    <t>Gjithsej</t>
  </si>
  <si>
    <t>79/a</t>
  </si>
  <si>
    <t>79/b</t>
  </si>
  <si>
    <t>79/c</t>
  </si>
  <si>
    <t>83/a</t>
  </si>
  <si>
    <t>88/a</t>
  </si>
  <si>
    <t>88/b</t>
  </si>
  <si>
    <t>89/a</t>
  </si>
  <si>
    <t>94/2</t>
  </si>
  <si>
    <t>102/a</t>
  </si>
  <si>
    <t>109/a</t>
  </si>
  <si>
    <t>109/b</t>
  </si>
  <si>
    <t>110/2</t>
  </si>
  <si>
    <t>110/a</t>
  </si>
  <si>
    <t>124/a</t>
  </si>
  <si>
    <t>128/a</t>
  </si>
  <si>
    <t>138/a</t>
  </si>
  <si>
    <t>141/a</t>
  </si>
  <si>
    <t>143/a</t>
  </si>
  <si>
    <t>159/1</t>
  </si>
  <si>
    <t>164/b</t>
  </si>
  <si>
    <t>170/b</t>
  </si>
  <si>
    <t>192/a</t>
  </si>
  <si>
    <t>192/b</t>
  </si>
  <si>
    <t>201/2</t>
  </si>
  <si>
    <t>228/2</t>
  </si>
  <si>
    <t>230/a</t>
  </si>
  <si>
    <t>230/b</t>
  </si>
  <si>
    <t>230/c</t>
  </si>
  <si>
    <t>230/ç</t>
  </si>
  <si>
    <t>232/a</t>
  </si>
  <si>
    <t>232/b</t>
  </si>
  <si>
    <t>234/a</t>
  </si>
  <si>
    <t>234/b</t>
  </si>
  <si>
    <t>235/2</t>
  </si>
  <si>
    <t>236/2</t>
  </si>
  <si>
    <t>245/1</t>
  </si>
  <si>
    <t>246/2</t>
  </si>
  <si>
    <t>247/2</t>
  </si>
  <si>
    <t>257/a2</t>
  </si>
  <si>
    <t>261/2</t>
  </si>
  <si>
    <t>263/1</t>
  </si>
  <si>
    <t>276/2</t>
  </si>
  <si>
    <t>278/a</t>
  </si>
  <si>
    <t>281/2</t>
  </si>
  <si>
    <t>282/2</t>
  </si>
  <si>
    <t>282/a</t>
  </si>
  <si>
    <t>282/b</t>
  </si>
  <si>
    <t>283/a</t>
  </si>
  <si>
    <t>283/b</t>
  </si>
  <si>
    <t>284/a</t>
  </si>
  <si>
    <t>284/c</t>
  </si>
  <si>
    <t>284/ç</t>
  </si>
  <si>
    <t>285/a</t>
  </si>
  <si>
    <t>286/a</t>
  </si>
  <si>
    <t>287/a</t>
  </si>
  <si>
    <t>287/b</t>
  </si>
  <si>
    <t>288/a2</t>
  </si>
  <si>
    <t>295/a</t>
  </si>
  <si>
    <t>307/2</t>
  </si>
  <si>
    <t>308/2</t>
  </si>
  <si>
    <t>312/a</t>
  </si>
  <si>
    <t>313/a</t>
  </si>
  <si>
    <t>313/b</t>
  </si>
  <si>
    <t>319/a</t>
  </si>
  <si>
    <t>320/a2</t>
  </si>
  <si>
    <t>333/a</t>
  </si>
  <si>
    <t>Ligji Nr. 8663</t>
  </si>
  <si>
    <t>Ligji Nr.7638</t>
  </si>
  <si>
    <t>Ligji Nr. 8017</t>
  </si>
  <si>
    <t>Ligji nr.9662</t>
  </si>
  <si>
    <t>Kodi Zgjedhor</t>
  </si>
  <si>
    <t>Ligji Nr. 9669</t>
  </si>
  <si>
    <t>Te Tjera</t>
  </si>
  <si>
    <t>94/1</t>
  </si>
  <si>
    <t>110/1</t>
  </si>
  <si>
    <t>137/1</t>
  </si>
  <si>
    <t>159/2</t>
  </si>
  <si>
    <t>164/a</t>
  </si>
  <si>
    <t>170/a</t>
  </si>
  <si>
    <t>179/a</t>
  </si>
  <si>
    <t>201/1</t>
  </si>
  <si>
    <t>228/1</t>
  </si>
  <si>
    <t>235/1</t>
  </si>
  <si>
    <t>236/1</t>
  </si>
  <si>
    <t>246/1</t>
  </si>
  <si>
    <t>247/1</t>
  </si>
  <si>
    <t>257/a1</t>
  </si>
  <si>
    <t>261/1</t>
  </si>
  <si>
    <t>263/2</t>
  </si>
  <si>
    <t>276/1</t>
  </si>
  <si>
    <t>281/1</t>
  </si>
  <si>
    <t>282/1</t>
  </si>
  <si>
    <t>285/b</t>
  </si>
  <si>
    <t>288/a1</t>
  </si>
  <si>
    <t>305/b1</t>
  </si>
  <si>
    <t>306/1</t>
  </si>
  <si>
    <t>307/1</t>
  </si>
  <si>
    <t>308/1</t>
  </si>
  <si>
    <t>320/a1</t>
  </si>
  <si>
    <t>Shuma Kv</t>
  </si>
  <si>
    <t>TOTALI</t>
  </si>
  <si>
    <t>Neni</t>
  </si>
  <si>
    <t>NGA TË GJYKUARIT</t>
  </si>
  <si>
    <t xml:space="preserve">NGA TË DËNUARIT </t>
  </si>
  <si>
    <t>MASA E DËNIMIT</t>
  </si>
  <si>
    <t>TË GJYKUAR TË MITUR</t>
  </si>
  <si>
    <t xml:space="preserve">Të       dënuar  </t>
  </si>
  <si>
    <t xml:space="preserve">  Të           pafajshëm </t>
  </si>
  <si>
    <t xml:space="preserve">  Të        pushuar</t>
  </si>
  <si>
    <t>Shuma e          1+2+3</t>
  </si>
  <si>
    <t>Femra</t>
  </si>
  <si>
    <t xml:space="preserve">Përsëritës në përgjithësi </t>
  </si>
  <si>
    <t>Pa arsim</t>
  </si>
  <si>
    <t>Me arsim</t>
  </si>
  <si>
    <t xml:space="preserve">Me gjobë </t>
  </si>
  <si>
    <t xml:space="preserve">Deri në 2 vjet </t>
  </si>
  <si>
    <t xml:space="preserve">2 (dy) -              5 (pesë) vjet </t>
  </si>
  <si>
    <t>5 (pesë) -            10 (dhjetë) vjet</t>
  </si>
  <si>
    <t>10 ( dhjetë) -                                       25 vjetë</t>
  </si>
  <si>
    <t xml:space="preserve">Burgim Përjetshëm  </t>
  </si>
  <si>
    <t xml:space="preserve">Të dënuar </t>
  </si>
  <si>
    <t>Të Pafajshëm</t>
  </si>
  <si>
    <t>Të Pushuar</t>
  </si>
  <si>
    <t>SHUMA</t>
  </si>
  <si>
    <t>Përsëritës për të njëjtën vepër</t>
  </si>
  <si>
    <t>Pa Arsim</t>
  </si>
  <si>
    <t>Me gjobë</t>
  </si>
  <si>
    <t>Deri në 2 vjet</t>
  </si>
  <si>
    <t>2  (dy)  -                    5 (pesë) vjet</t>
  </si>
  <si>
    <t>5(pesë)-    10 (dhjetë) vjet</t>
  </si>
  <si>
    <t>a</t>
  </si>
  <si>
    <t>Shuma</t>
  </si>
  <si>
    <t>Kundërvajtje</t>
  </si>
  <si>
    <t>LLOJI I ÇËSHTJEVE</t>
  </si>
  <si>
    <t>Mbartur     3 - mujori i kaluar</t>
  </si>
  <si>
    <t>Ardhur të reja</t>
  </si>
  <si>
    <t>Ardhur pas prishjes</t>
  </si>
  <si>
    <t xml:space="preserve">   MËNYRA E PËRFUNDIMIT TË ÇËSHTJEVE</t>
  </si>
  <si>
    <t>Çështje të ankimuara</t>
  </si>
  <si>
    <t>Me Kërkesën  e bashkëshortes    (Kërkesa për divorc)</t>
  </si>
  <si>
    <t>Pranuar</t>
  </si>
  <si>
    <t>Zgjdhje me pajtim</t>
  </si>
  <si>
    <t>Refuzuar</t>
  </si>
  <si>
    <t>Pushuar</t>
  </si>
  <si>
    <t>Papërfunduar</t>
  </si>
  <si>
    <t>A.  PADI ME PALË KUNDËRSHTARE</t>
  </si>
  <si>
    <t>I.  CIVILE NË PËRGJITHËSI</t>
  </si>
  <si>
    <t>Padi pronësie (Neni 149-231)</t>
  </si>
  <si>
    <t>Padi uzufrukti (Neni 232-260)</t>
  </si>
  <si>
    <t>Padi servituti (Neni 261-295)</t>
  </si>
  <si>
    <t>Padi për kërkim sendi (Neni 296-303)</t>
  </si>
  <si>
    <t>Padi  posedimore (Neni 304-315)</t>
  </si>
  <si>
    <t>Padi trashëgimie (Neni 316-418)</t>
  </si>
  <si>
    <t>Padi shkaktim dëmi (Neni 608-654)</t>
  </si>
  <si>
    <t>Padi begatim pa shkak (Neni 655-658)</t>
  </si>
  <si>
    <t>Padi pagim i padetyruar (Neni 653-654)</t>
  </si>
  <si>
    <t>Padi gjerimi i punëve të tjetrit (Neni 648-652)</t>
  </si>
  <si>
    <t>Padi të kontratave të shitjes (Neni 705-756)</t>
  </si>
  <si>
    <t>Padi pjesëtim sendi (Neni 207)</t>
  </si>
  <si>
    <t>Padi kontrate shkëmbimi (Neni 757-760)</t>
  </si>
  <si>
    <t>Padi kontrate dhurimi (Neni 761-771)</t>
  </si>
  <si>
    <t>Padi kontrate furnizimi (Neni 772-783)</t>
  </si>
  <si>
    <t>Padi kontrate emfiteoze (Neni 784-800)</t>
  </si>
  <si>
    <t>Padi kontrate qeraje (Neni 801-849)</t>
  </si>
  <si>
    <t>Padi kontrate sipërmarrje (Neni 850-876)</t>
  </si>
  <si>
    <t>Padi kontrate transporti (Neni 877-900)</t>
  </si>
  <si>
    <t>Padi kontrate huapërdorje (Neni 901-912)</t>
  </si>
  <si>
    <t>Padi kontrate të përdorjes (Neni 913-934)</t>
  </si>
  <si>
    <t>Padi kontrate komisioni (Neni 935-944)</t>
  </si>
  <si>
    <t>Padi kontrate spedicioni (Neni 945-949)</t>
  </si>
  <si>
    <t>Padi kontrate agjensie (Neni 950-961)</t>
  </si>
  <si>
    <t>Padi per kalim pasurie (Neni 962-972)</t>
  </si>
  <si>
    <t>Padi kontrate ndërmjetësimi (Neni 973-981)</t>
  </si>
  <si>
    <t>Padi kontrate depozite (Neni 982-1012)</t>
  </si>
  <si>
    <t>Padi kontrate llogari rrjedhëse (Neni 149-231)</t>
  </si>
  <si>
    <t>Padi kontrate bankare (Neni 1024-1049)</t>
  </si>
  <si>
    <t>Padi kontrate huaje (Neni 1050-1055)</t>
  </si>
  <si>
    <t>Padi kontrate franchising (Neni 1056-1064)</t>
  </si>
  <si>
    <t>Padi kontr.e rentes jetësore (Neni 1065-1073)</t>
  </si>
  <si>
    <t>Padi kontr. shoqëri thjeshtë (Neni 1074-1112)</t>
  </si>
  <si>
    <t>Padi kontrate e sigurimit (Neni 1113-1161)</t>
  </si>
  <si>
    <t>Padi të tjera kontraktuale</t>
  </si>
  <si>
    <t>Padi kundërshtim veprimi permbarimor</t>
  </si>
  <si>
    <t>Padi për marrëdhënie pune</t>
  </si>
  <si>
    <t>Kompensim për burgim të padrejtë</t>
  </si>
  <si>
    <t xml:space="preserve">Të tjera </t>
  </si>
  <si>
    <t>SH UM A  C I V I L E</t>
  </si>
  <si>
    <t>II. ÇËSHTJE FAMILJARE</t>
  </si>
  <si>
    <t>Padi për zgjidhje martese</t>
  </si>
  <si>
    <t>Padi për pension ushqimor</t>
  </si>
  <si>
    <t>Padi për njohje atësie</t>
  </si>
  <si>
    <t>Padi per ç'njohje atësie</t>
  </si>
  <si>
    <t>Të tjera</t>
  </si>
  <si>
    <t>S H U M A  F A M I L J A R E</t>
  </si>
  <si>
    <t xml:space="preserve"> III. ÇËSHTJET ADMINISTRATIVE</t>
  </si>
  <si>
    <t>S H U M A   A D M I N S T R A T I V E</t>
  </si>
  <si>
    <t xml:space="preserve"> IV. ÇËSHTJET TREGETARE</t>
  </si>
  <si>
    <t>Kërkesë për deklarim falimentimi</t>
  </si>
  <si>
    <t>Padi për anullim shoqërie (Neni 242)</t>
  </si>
  <si>
    <t>Padi shlyerje dëmi të adminstratorit (Neni 53)</t>
  </si>
  <si>
    <t>Padi për reklamimin e dividenteve (Neni 70)</t>
  </si>
  <si>
    <t>Padi për përgjegjësi të Kësh.Mbikqyr.(Neni 194)</t>
  </si>
  <si>
    <t>Padi për tejkalim komp. adminst. (Neni 50)</t>
  </si>
  <si>
    <t>Padi për mbrotjen e pron. intelek. (Neni 103)</t>
  </si>
  <si>
    <t>S H U M A  T R E G E T A R E</t>
  </si>
  <si>
    <t>SHUMA  A</t>
  </si>
  <si>
    <t>B. KËRKESA PA KUNDËRSHTARË</t>
  </si>
  <si>
    <t xml:space="preserve"> I. CIVILE NË PËRGJITHËSI</t>
  </si>
  <si>
    <t>Vërtetim për vjetërsi në punë</t>
  </si>
  <si>
    <t>Dëshmi trashëgimie</t>
  </si>
  <si>
    <t>Vërtetim pronësie</t>
  </si>
  <si>
    <t>Urdhër Ekzekutimi (si kërkesa të bëra nga personi i interesuar)</t>
  </si>
  <si>
    <t>S H U M A   C I V I L E</t>
  </si>
  <si>
    <t>Kërkesë për birësim</t>
  </si>
  <si>
    <t>Korigjime në aktet e gjendjes civile</t>
  </si>
  <si>
    <t>Kërkesa për lëshim autorizimi (për të miturin)</t>
  </si>
  <si>
    <t>III. ÇËSHTJE TREGTARE</t>
  </si>
  <si>
    <t>Kërkesë për emërim adminstratori</t>
  </si>
  <si>
    <t>Kërkesë për ndërrimin e emrit të shoqërisë</t>
  </si>
  <si>
    <t>Kërkesë për ndryshim e numrit të ortakëve</t>
  </si>
  <si>
    <t>Kërkesë për ndryshimin e kapitalit themelor</t>
  </si>
  <si>
    <t>Kërkesë për ndryshimin e selisë së shoqërisë</t>
  </si>
  <si>
    <t>SHUMA   B</t>
  </si>
  <si>
    <t xml:space="preserve"> SHUMA E PËRGJITHËSHME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</si>
  <si>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</si>
  <si>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</si>
  <si>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</si>
  <si>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</si>
  <si>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</si>
  <si>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</si>
  <si>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</si>
  <si>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</si>
  <si>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</si>
  <si>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</si>
  <si>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</si>
  <si>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</si>
  <si>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</si>
  <si>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</si>
  <si>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</si>
  <si>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</si>
  <si>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Beqar/e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</si>
  <si>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</si>
  <si>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</si>
  <si>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</si>
  <si>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</si>
  <si>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</si>
  <si>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</si>
  <si>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</si>
  <si>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</si>
  <si>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</si>
  <si>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</si>
  <si>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</si>
  <si>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</si>
  <si>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</si>
  <si>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</si>
  <si>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</si>
  <si>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</si>
  <si>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</si>
  <si>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</si>
  <si>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</si>
  <si>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</si>
  <si>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</si>
  <si>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</si>
  <si>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</si>
  <si>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</si>
  <si>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</si>
  <si>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Hedhur poshtë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</si>
  <si>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</si>
  <si>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</si>
  <si>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</si>
  <si>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</si>
  <si>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</si>
  <si>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</si>
  <si>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</si>
  <si>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Emër, Mbiemër</t>
  </si>
  <si>
    <t>Çështje të gjykuara</t>
  </si>
  <si>
    <t>Penale</t>
  </si>
  <si>
    <t>Civile</t>
  </si>
  <si>
    <t>Delegime</t>
  </si>
  <si>
    <t>Kërkesa Penale</t>
  </si>
  <si>
    <t>Kërkesa Civile</t>
  </si>
  <si>
    <t>Trup Gjykues</t>
  </si>
  <si>
    <t xml:space="preserve">Penale </t>
  </si>
  <si>
    <t>TOTAL</t>
  </si>
  <si>
    <t>GJYKATA E RRETHIT GJYQËSOR ___________________________</t>
  </si>
  <si>
    <t>NR  I GJYQTARËVE</t>
  </si>
  <si>
    <t xml:space="preserve">ÇËSHTJE  PENALE </t>
  </si>
  <si>
    <t xml:space="preserve">PËRFUNDUAR </t>
  </si>
  <si>
    <t xml:space="preserve">ÇËSHTJE  TË  ANKIMUARA </t>
  </si>
  <si>
    <t>ANKIMUAR NGA  PROKURORI</t>
  </si>
  <si>
    <t xml:space="preserve">ANKIMUAR  NGA  PALA </t>
  </si>
  <si>
    <t>ÇËSHTJE  TË  PËRFUNDUARA</t>
  </si>
  <si>
    <t>KRIME</t>
  </si>
  <si>
    <t>KUNDËRVAJTJE</t>
  </si>
  <si>
    <t>MODA</t>
  </si>
  <si>
    <t>NË  KRIME</t>
  </si>
  <si>
    <t>NË KUNDËRVAJTJE</t>
  </si>
  <si>
    <t xml:space="preserve">MODA  PËR  KRIMET </t>
  </si>
  <si>
    <t>KOEFICIENTI  I  KRIMINALITETIT</t>
  </si>
  <si>
    <t>NË SHKALLË RRETHI</t>
  </si>
  <si>
    <t>NË SHKALLË VENDI</t>
  </si>
  <si>
    <t xml:space="preserve">NGA TË GJYKUARIT </t>
  </si>
  <si>
    <t>ME GJOBË</t>
  </si>
  <si>
    <t>DERI NË 2 VITE</t>
  </si>
  <si>
    <t>2-5 VITE</t>
  </si>
  <si>
    <t>5-10 VITE</t>
  </si>
  <si>
    <t>10-25 VITE</t>
  </si>
  <si>
    <t>BURGIM  I PËRJETSHËM</t>
  </si>
  <si>
    <t>TË MITUR</t>
  </si>
  <si>
    <t>FEMRA</t>
  </si>
  <si>
    <t>ÇËSHTJE PENALE TË  APELUARA</t>
  </si>
  <si>
    <t>LËNË  NË FUQI</t>
  </si>
  <si>
    <t>NDRYSHUAR</t>
  </si>
  <si>
    <t xml:space="preserve">ÇËSHTJE  CIVILE </t>
  </si>
  <si>
    <t>PADI</t>
  </si>
  <si>
    <t>CIVILE NË  PËRGJITHËSI</t>
  </si>
  <si>
    <t>FAMILJARE</t>
  </si>
  <si>
    <t>ADMINISTRATIVE</t>
  </si>
  <si>
    <t>TREGTARE</t>
  </si>
  <si>
    <t>KËRKESA</t>
  </si>
  <si>
    <t>MODA SIPAS ÇËSHTJEVE</t>
  </si>
  <si>
    <t>MODA SIPAS PADIVE</t>
  </si>
  <si>
    <t>MODA  SIPAS KËRKESAVE</t>
  </si>
  <si>
    <t>APELIME  CIVILE</t>
  </si>
  <si>
    <t>REKURSE</t>
  </si>
  <si>
    <t>MESHKUJ</t>
  </si>
  <si>
    <t>Ligji 9669</t>
  </si>
  <si>
    <t xml:space="preserve">Neni </t>
  </si>
  <si>
    <t>Neni 13</t>
  </si>
  <si>
    <t>25 (njezetepese)-35 (tridjetepese)vjet</t>
  </si>
  <si>
    <t>78/a</t>
  </si>
  <si>
    <t>109/c</t>
  </si>
  <si>
    <t>110/b</t>
  </si>
  <si>
    <t>110/c</t>
  </si>
  <si>
    <t>137/a</t>
  </si>
  <si>
    <t>144/a</t>
  </si>
  <si>
    <t>Padi për shfuqizim/ndryshim akti adminstrativ</t>
  </si>
  <si>
    <t>Padi për refuzim miratimi akti administrativ</t>
  </si>
  <si>
    <t>Vendosur moskompetenca</t>
  </si>
  <si>
    <t xml:space="preserve"> 6  muaj-1 vit</t>
  </si>
  <si>
    <t>1 - 2 Vjet</t>
  </si>
  <si>
    <t>Mbi 2 vjet</t>
  </si>
  <si>
    <t>1 - 2 vjet</t>
  </si>
  <si>
    <t>124/b</t>
  </si>
  <si>
    <t>84/a</t>
  </si>
  <si>
    <t>107/a</t>
  </si>
  <si>
    <t>108/a</t>
  </si>
  <si>
    <t>117/2,3</t>
  </si>
  <si>
    <t>121/a</t>
  </si>
  <si>
    <t>128/b</t>
  </si>
  <si>
    <t>130/a</t>
  </si>
  <si>
    <t>143/a/1</t>
  </si>
  <si>
    <t>143/a/2</t>
  </si>
  <si>
    <t>143/a/3</t>
  </si>
  <si>
    <t>143/a/4</t>
  </si>
  <si>
    <t>143/a/5</t>
  </si>
  <si>
    <t>143/b</t>
  </si>
  <si>
    <t>170/c</t>
  </si>
  <si>
    <t>170/ç</t>
  </si>
  <si>
    <t>186/a</t>
  </si>
  <si>
    <t>199/a</t>
  </si>
  <si>
    <t>206/a</t>
  </si>
  <si>
    <t>206/b</t>
  </si>
  <si>
    <t>244/a</t>
  </si>
  <si>
    <t>248/a</t>
  </si>
  <si>
    <t>259/a</t>
  </si>
  <si>
    <t>293/a</t>
  </si>
  <si>
    <t>293/b</t>
  </si>
  <si>
    <t>293/c</t>
  </si>
  <si>
    <t>293/ç</t>
  </si>
  <si>
    <t>295/b</t>
  </si>
  <si>
    <t>319/b</t>
  </si>
  <si>
    <t>319/c</t>
  </si>
  <si>
    <t>319/ç</t>
  </si>
  <si>
    <t>319/d</t>
  </si>
  <si>
    <t>319/dh</t>
  </si>
  <si>
    <t>319/e</t>
  </si>
  <si>
    <t>326/a</t>
  </si>
  <si>
    <t>329/2,3</t>
  </si>
  <si>
    <t>117/1</t>
  </si>
  <si>
    <t>119/a</t>
  </si>
  <si>
    <t>149/a</t>
  </si>
  <si>
    <t>149/b</t>
  </si>
  <si>
    <t>182/a</t>
  </si>
  <si>
    <t>197/a1</t>
  </si>
  <si>
    <t>197/a2</t>
  </si>
  <si>
    <t>330/a2</t>
  </si>
  <si>
    <t>197/b</t>
  </si>
  <si>
    <t>246/a</t>
  </si>
  <si>
    <t>306/2,3</t>
  </si>
  <si>
    <t>327/a3</t>
  </si>
  <si>
    <t>327/a1,2</t>
  </si>
  <si>
    <t>328/a</t>
  </si>
  <si>
    <t>329/1</t>
  </si>
  <si>
    <t>330/a1</t>
  </si>
  <si>
    <t>Ligji Nr.9794</t>
  </si>
  <si>
    <t>Veprat penale te lidhura me korrupsionin, krimin e organizuar dhe krimin e rende</t>
  </si>
  <si>
    <t xml:space="preserve">                        Vendimet gjyqesore</t>
  </si>
  <si>
    <t>Vendimet e Apelit -vendimet e formes se prere dhe te zbatueshme</t>
  </si>
  <si>
    <t>Gjykata e Larte -vendimet e formes se prere dhe te zbatueshme</t>
  </si>
  <si>
    <t>Numri total i pronave të konfiskuara(nese eshte e zbatueshme - neni 36 i kodit penal)</t>
  </si>
  <si>
    <t>Numri i personave te shpallur te pafajshem</t>
  </si>
  <si>
    <t>Numri i personave te denuar me vendim te formes se prere</t>
  </si>
  <si>
    <t>A - KRIMI I ORGANIZUAR DHE I RENDE</t>
  </si>
  <si>
    <t>1: Trafikimi i qenieve njerezore</t>
  </si>
  <si>
    <t>Neni 109 - Rrembimi ose pengmarrja</t>
  </si>
  <si>
    <t xml:space="preserve">Neni 109/b - Shtrengimi me ane te kanosjes ose dhunes per dhenien e pasurise </t>
  </si>
  <si>
    <t>Neni 110/a - Trafikimi i personave</t>
  </si>
  <si>
    <t>Neni 128/b - Trafikimi i te miturve</t>
  </si>
  <si>
    <t>2.Trafikimi i veprave te artit, kultures dhe mjeteve motorike</t>
  </si>
  <si>
    <t xml:space="preserve">Neni 138/a - Trafikimi i veprave te artit dhe kultures </t>
  </si>
  <si>
    <r>
      <t xml:space="preserve">Neni 141/a - Trafikimi i mjeteve motorike </t>
    </r>
    <r>
      <rPr>
        <i/>
        <sz val="9"/>
        <color indexed="8"/>
        <rFont val="Calibri"/>
        <family val="2"/>
      </rPr>
      <t>(vetem rastet me implikim nderkombetar, me perfshirjen e me shume se nje vendi)</t>
    </r>
  </si>
  <si>
    <t>3. Kontrabanda</t>
  </si>
  <si>
    <t xml:space="preserve">Neni 175 - Kontrabanda nga punonjes qe lidhen me veprimtarine doganore </t>
  </si>
  <si>
    <t>Neni 176 - Kontrabanda e vlerave kulturore</t>
  </si>
  <si>
    <t>4.Falsifikimi i parave</t>
  </si>
  <si>
    <t>Neni 183 - Falsifikimi i monedhave</t>
  </si>
  <si>
    <t>Neni 184 - Falsifikimi i letrave me vlere</t>
  </si>
  <si>
    <t>5.Trafikimi i armeve</t>
  </si>
  <si>
    <t xml:space="preserve">Neni 278/a - Trafikimi i armeve dhe municioneve </t>
  </si>
  <si>
    <t>Neni 282/a - Trafikimi i lendeve plase, djegese, helmuese dhe radioaktive</t>
  </si>
  <si>
    <t>6. Trafikimi i lendeve narkotike</t>
  </si>
  <si>
    <t>Neni 283 - Prodhimi dhe shitja e narkotikeve</t>
  </si>
  <si>
    <t xml:space="preserve">Neni 283/a - Trafikimi i narkotikeve </t>
  </si>
  <si>
    <t>Neni 284/a - Organizimi dhe drejtimi i organizatave kriminale</t>
  </si>
  <si>
    <t xml:space="preserve">Neni 284/c - Prodhimi dhe fabrikimi i lendeve narkotike dhe psikotrope </t>
  </si>
  <si>
    <t>Neni 284/ç - Prodhimi, tregtimi dhe perdorimi i paligjshem i prekursoreve</t>
  </si>
  <si>
    <t>7. Money laundering</t>
  </si>
  <si>
    <t xml:space="preserve">Neni 287 - Pastrimi i produkteve te vepres penale ose veprimtarise kriminale </t>
  </si>
  <si>
    <t>Neni 287/b – Përvetësimi i parave ose mallrave që rrjedhin nga vepra penale ose veprimtaria kriminale</t>
  </si>
  <si>
    <t>8. Terrorism</t>
  </si>
  <si>
    <t>Neni 111 -Rrëmbimi i avionëve, anijeve dhe mjeteve të tjera</t>
  </si>
  <si>
    <t>Neni 230 – Vepra me qellime terroriste</t>
  </si>
  <si>
    <t>Neni 230/a - Financimi i terrorizmit</t>
  </si>
  <si>
    <t>Neni 230/b - Fshehja e fondeve dhe e pasurive të tjera, që financojnë terrorizmin</t>
  </si>
  <si>
    <t>Neni 230/c - Dhënia e informacioneve nga persona që ushtrojnë funksione publike ose në ushtrim të detyrës a profesionit</t>
  </si>
  <si>
    <t>Neni 230/ç - Kryerja e shërbimeve dhe veprimeve me persona të shpallur</t>
  </si>
  <si>
    <t>Neni 230/d – Grumbullimi i fondeve për financimin e terrorizmit</t>
  </si>
  <si>
    <t>Neni 231 – Rekrutimi i personave për kryerjen e veprave me qëllimeve terroriste ose të financimit të terrorizmit</t>
  </si>
  <si>
    <t>Neni 232 – Stërvitja për kryerjen e veprave me qëllime terroriste</t>
  </si>
  <si>
    <t>Neni 232/a – Nxitja, thirrja publike dhe propaganda për kryerjen e veprave me qëllime terroriste</t>
  </si>
  <si>
    <t>Neni 232/b – Kanosja për kryerjen e veprave me qëllime terroriste</t>
  </si>
  <si>
    <t>Neni 233 - Krijimi i bandave të armatosura</t>
  </si>
  <si>
    <t>Neni 234 - Prodhimi i armëve luftarake</t>
  </si>
  <si>
    <t>Neni 234/a -Organizatat terroriste</t>
  </si>
  <si>
    <t>Neni 234/b - Bandat e armatosura</t>
  </si>
  <si>
    <t>9. Vepra penale te Krimit te Organizuar</t>
  </si>
  <si>
    <t>Neni 333: Organizata Kriminale</t>
  </si>
  <si>
    <t>Neni 333/a: Grupi i Strukturuar Kriminal</t>
  </si>
  <si>
    <t xml:space="preserve">Art 334: Kryerja e veprave nga organizata kriminale dhe Grupi i Strukturuar Kriminal </t>
  </si>
  <si>
    <t>B. KORRUPSIONI</t>
  </si>
  <si>
    <t>1.Korrupsioni në sektorin publik</t>
  </si>
  <si>
    <r>
      <t>Neni 135 - Vjedhje me shperdorim detyre (vetem per zyrtaret e larte shteterore</t>
    </r>
    <r>
      <rPr>
        <sz val="9"/>
        <color indexed="8"/>
        <rFont val="Calibri"/>
        <family val="2"/>
      </rPr>
      <t>)</t>
    </r>
  </si>
  <si>
    <t>Neni 244 - Korrupsion aktiv i personave qe ushtrojne funksione publike</t>
  </si>
  <si>
    <t>Neni 244/a - Korrupsion aktiv i nepunesve te huaj publike</t>
  </si>
  <si>
    <t>Neni 245/1 - Ushtrimi i ndikimit te paligjshem tek zyrtaret publike</t>
  </si>
  <si>
    <t>Neni 248 - Shperdorimi i detyres</t>
  </si>
  <si>
    <t>Neni 256 - Shpërdorimi i kontributeve të dhëna nga shteti</t>
  </si>
  <si>
    <t>Neni 258 -Shkelja e barazisë së pjesëmarrësve në tendera apo ankande publike</t>
  </si>
  <si>
    <t>Neni 259 - Korrupsioni pasiv i personave që ushtrojnë funksione publike</t>
  </si>
  <si>
    <t>Neni 259/a - Korrupsioni pasiv i nëpunësve të huaj publikë</t>
  </si>
  <si>
    <t>2.Konflikti i interesit dhe deklarimi i pasurive</t>
  </si>
  <si>
    <t>Neni 257 - Përfitimi i paligjshëm i interesave</t>
  </si>
  <si>
    <t>Neni 257/a - Refuzimi për deklarimin, mosdeklarimi, fshehja ose deklarimi
i rremë i pasurive të personave të zgjedhur
dhe nëpunësve publikë ose i çdo personi tjetër që ka detyrimin ligjor për deklarim</t>
  </si>
  <si>
    <t>3. Korrupsioni i nivelit te larte</t>
  </si>
  <si>
    <t>Neni 245 - Korrupsioni aktiv i funksionarëve të lartë shtetërorë ose të zgjedhurve vendorë</t>
  </si>
  <si>
    <t>Neni 260 - Korrupsioni pasiv i funksionarëve të lartë shtetërorë ose i të zgjedhurve vendorë</t>
  </si>
  <si>
    <t>4. Korrupsioni ne sistemin gjyqesor</t>
  </si>
  <si>
    <t>Neni 312 - Korrupsioni aktiv i dëshmitarit, i ekspertit ose përkthyesit</t>
  </si>
  <si>
    <t>Neni 319 -Korrupsioni aktiv i gjyqtarit, prokurorit dhe i funksionarëve të tjerë të drejtësisë</t>
  </si>
  <si>
    <t>Neni 319/a -Korrupsioni aktiv i gjyqtarit ose i zyrtarit të gjykatave ndërkombëtare</t>
  </si>
  <si>
    <t>Neni 319/b -Korrupsioni aktiv i arbitrit vendas dhe të huaj</t>
  </si>
  <si>
    <t>Neni 319/c -Korrupsioni aktiv i anëtarëve të jurive gjyqësore të huaja</t>
  </si>
  <si>
    <t>Neni 319/ç - Korrupsioni pasiv i gjyqtarëve, prokurorëve dhe funksionarëve
të tjerë të organeve të drejtësisë</t>
  </si>
  <si>
    <t>Neni 319/d - Korrupsioni pasiv i gjyqtarit ose i zyrtarit të gjykatave ndërkombëtare</t>
  </si>
  <si>
    <t>Neni 319/dh - Korrupsioni pasiv i arbitrit vendas dhe të huaj</t>
  </si>
  <si>
    <t>Neni 319/e - Korrupsioni pasiv i anëtarëve të jurive gjyqësore të huaja</t>
  </si>
  <si>
    <t>5. Korrupsioni ne sektorin privat</t>
  </si>
  <si>
    <t>Neni 164 -Shpërdorimi i kompetencave</t>
  </si>
  <si>
    <t>Neni 164/a -Korrupsioni aktiv në sektorin privat</t>
  </si>
  <si>
    <t>6. Falsifikimi</t>
  </si>
  <si>
    <t>Neni 186 - Falsifikimi i dokumenteve</t>
  </si>
  <si>
    <t>Neni 186/a - Falsifikimi kompjuterik</t>
  </si>
  <si>
    <t>Neni 189 - Falsifikimi i letërnjoftimeve, i pasaportave ose i vizave</t>
  </si>
  <si>
    <t>Neni 190 - Falsifikimi i vulave, i stampave ose i formularëve</t>
  </si>
  <si>
    <t>mbi   2   vjet</t>
  </si>
  <si>
    <t>0 - 6  muaj</t>
  </si>
  <si>
    <t>Mjekim i detyruar</t>
  </si>
  <si>
    <t>74/a</t>
  </si>
  <si>
    <t>I vetëm dhe kryesues</t>
  </si>
  <si>
    <t>137/2</t>
  </si>
  <si>
    <t>143/a/6/2</t>
  </si>
  <si>
    <t>143/a/7/2</t>
  </si>
  <si>
    <t>181/a/2</t>
  </si>
  <si>
    <t>191/2,3</t>
  </si>
  <si>
    <t>290/2,3,4</t>
  </si>
  <si>
    <t>330/2</t>
  </si>
  <si>
    <t>119/b</t>
  </si>
  <si>
    <t>124/b1</t>
  </si>
  <si>
    <t>130/a1</t>
  </si>
  <si>
    <t>143/a/6,1</t>
  </si>
  <si>
    <t>143/a/7,1</t>
  </si>
  <si>
    <t>181/a1</t>
  </si>
  <si>
    <t>191/1</t>
  </si>
  <si>
    <t>278/2</t>
  </si>
  <si>
    <t>290/1</t>
  </si>
  <si>
    <t>305/a1</t>
  </si>
  <si>
    <t>330/1</t>
  </si>
  <si>
    <t>Vendosja në mbikqyrje (mitur)</t>
  </si>
  <si>
    <t>Shërbim I specializuar (mitur)</t>
  </si>
  <si>
    <t>SHPEJTËSIA E GJYKIMIT</t>
  </si>
  <si>
    <t>Urdhëra mbrojtje</t>
  </si>
  <si>
    <t>Urdhëra të menjëhershëm mbrojtje</t>
  </si>
  <si>
    <t>Pranim i kërkesës</t>
  </si>
  <si>
    <t>Pushimi i gjykimit</t>
  </si>
  <si>
    <t>Rrëzimi i kërkesës</t>
  </si>
  <si>
    <t>Shkelje e urdhërit të mbrojtjes</t>
  </si>
  <si>
    <t xml:space="preserve">Neni 10 pika </t>
  </si>
  <si>
    <t>Totali</t>
  </si>
  <si>
    <t>Article 284 - Cultivating narcotic herbs</t>
  </si>
  <si>
    <t>10. Krimet në internet (mashtrimet kompjuterike)</t>
  </si>
  <si>
    <t>Neni 143/b - Mashtrimi kompjuterik</t>
  </si>
  <si>
    <t>Vendimet e shkalles se pare (Vendime perfundimtare, te pa apeluara)</t>
  </si>
  <si>
    <t>Numri i Vendimeve me dënim të formës së prerë</t>
  </si>
  <si>
    <t>Numri i personave te denuar me vendim te formes se prere (pa apeluar)</t>
  </si>
  <si>
    <t>Aplikimi i nenit 59</t>
  </si>
  <si>
    <t>Aplikimi i nenit 59/a</t>
  </si>
  <si>
    <t>Aplikimi i nenit 63</t>
  </si>
  <si>
    <t>Aplikimi i nenit 64</t>
  </si>
  <si>
    <t>Aplikimi i nenit 58</t>
  </si>
  <si>
    <t xml:space="preserve">Përsëritës  për të njëjtën vepër </t>
  </si>
  <si>
    <t>Mjekim i detyruar (neni 46)</t>
  </si>
  <si>
    <t xml:space="preserve">10 (dhjetë) -   25 vjet </t>
  </si>
  <si>
    <t xml:space="preserve">Aplikimi nenit 39 </t>
  </si>
  <si>
    <t>Kufizimi i lirisë</t>
  </si>
  <si>
    <t>Përmbushja e detyrimeve të caktuara</t>
  </si>
  <si>
    <t xml:space="preserve">Gjykatat e Rretheve Gjyqësore </t>
  </si>
  <si>
    <t>MËNYRA E PËRFUNDIMIT</t>
  </si>
  <si>
    <t>Kaluar për gjykim</t>
  </si>
  <si>
    <t xml:space="preserve">Vendosur Moskompetenca </t>
  </si>
  <si>
    <t>Gjykata e Rrethit Gjyqësor X</t>
  </si>
  <si>
    <t xml:space="preserve">Pa Përfunduar </t>
  </si>
  <si>
    <t>deri në 1  muaj</t>
  </si>
  <si>
    <t xml:space="preserve">mbi 1 muaj  </t>
  </si>
  <si>
    <t>Kthim për plotësim hetimesh (penale)</t>
  </si>
  <si>
    <t xml:space="preserve">Kthim për plotësim </t>
  </si>
  <si>
    <t>SEANCAT PARAPRAKE  CIVILE VITI    20</t>
  </si>
  <si>
    <t>0 - 6               Muaj</t>
  </si>
  <si>
    <t>Me Kërkesën e bashkëshortit   (Kërkesa për divorc)</t>
  </si>
  <si>
    <t>Formulari nr. 1</t>
  </si>
  <si>
    <t>Formulari nr. 2</t>
  </si>
  <si>
    <t>Formulari nr. 3</t>
  </si>
  <si>
    <t>Formulari nr. 6</t>
  </si>
  <si>
    <t>Formulari nr. 7</t>
  </si>
  <si>
    <t xml:space="preserve">     AFATI I PËRFUNDIMIT</t>
  </si>
  <si>
    <t>Formulari nr. 8</t>
  </si>
  <si>
    <t>KRIMI I ORGANIZUAR + KORRUPSIONI</t>
  </si>
  <si>
    <t>ENKELEDA KAPEDAN</t>
  </si>
  <si>
    <t>TAULANT TAFA</t>
  </si>
  <si>
    <t>MIRANDA ÇEKREZI</t>
  </si>
  <si>
    <t>IDUSH MALIQI</t>
  </si>
  <si>
    <t>ZAMIRA VYSHKA</t>
  </si>
  <si>
    <t>BUJAR  MUSTA</t>
  </si>
  <si>
    <t>MATILDA FETAU</t>
  </si>
  <si>
    <t>PAJTIME FETAHU</t>
  </si>
  <si>
    <t>NGARKESA E GJYQTARËVE , VITI  2019</t>
  </si>
  <si>
    <t>URDHËRA MBROJTJE , VITI  2021</t>
  </si>
  <si>
    <t>TE DHËNAT STATISTIKORE PËR DHUNËN NË FAMILJE, 2021</t>
  </si>
  <si>
    <t>SEANCAT PARAPRAKE  PENALE , VITI  2021</t>
  </si>
  <si>
    <t xml:space="preserve">                              STATISTIKË PËR ÇËSHTJET CIVILE, VITI  2021</t>
  </si>
  <si>
    <t>TË DËNUAR  VITI  2021</t>
  </si>
  <si>
    <t xml:space="preserve">ÇËSHTJE PENALE , VITI  2021 </t>
  </si>
  <si>
    <t>KERKESE NGA PERFAQESUESI LIGJOR</t>
  </si>
  <si>
    <t>KËRKESË NGA PROKURORIA</t>
  </si>
  <si>
    <t>KËRKESË NGA POLICIA</t>
  </si>
  <si>
    <t>KËRKESË NGA BASHKITE, QENDRAT SOCIALE</t>
  </si>
  <si>
    <t>KËRKESË PER NDRYSHIM OSE NDERPRERJE TE URDHERIT TE MBROJTJES</t>
  </si>
  <si>
    <t>TOMORR KULLOLLI</t>
  </si>
  <si>
    <t>RAMAZAN AVDIU</t>
  </si>
  <si>
    <t>Neni 10 pika I</t>
  </si>
  <si>
    <t>Pika I. a)</t>
  </si>
  <si>
    <t>Pika I. b)</t>
  </si>
  <si>
    <t>Pika I. c)</t>
  </si>
  <si>
    <t>Pika I. ç)</t>
  </si>
  <si>
    <t>Pika I. d)</t>
  </si>
  <si>
    <t>Pika I. dh)</t>
  </si>
  <si>
    <t>Pika I. e)</t>
  </si>
  <si>
    <t>Pika I. ë)</t>
  </si>
  <si>
    <t>Pika I. f)</t>
  </si>
  <si>
    <t>Pika I. g)</t>
  </si>
  <si>
    <t>Pika I. gj)</t>
  </si>
  <si>
    <t>Pika I. h)</t>
  </si>
  <si>
    <t>Pika I. i)</t>
  </si>
  <si>
    <t>Pika I. j)</t>
  </si>
  <si>
    <t>Pika I. k)</t>
  </si>
  <si>
    <t>Pika I. l)</t>
  </si>
  <si>
    <t>Pika I. ll)</t>
  </si>
  <si>
    <t>Pika I. m)</t>
  </si>
  <si>
    <t>Pika I. m/1)</t>
  </si>
  <si>
    <t>Pika 2. a)</t>
  </si>
  <si>
    <t>Pika 2. b)</t>
  </si>
  <si>
    <t>Pika 2. c)</t>
  </si>
  <si>
    <t>Pika 2. ç)</t>
  </si>
  <si>
    <t>Pika 2. d)</t>
  </si>
  <si>
    <t>Pika 2. dh)</t>
  </si>
  <si>
    <t>Pika 2. e)</t>
  </si>
  <si>
    <t>Pika 3. a)</t>
  </si>
  <si>
    <t>Pika 3. b)</t>
  </si>
  <si>
    <t>Pika 3. c)</t>
  </si>
  <si>
    <t>Pika 3. ç)</t>
  </si>
  <si>
    <t>Pika 3. d)</t>
  </si>
  <si>
    <t>Pika 3. dh)</t>
  </si>
  <si>
    <t>TË DËNUAR TË MITUR , VITI  2021</t>
  </si>
  <si>
    <t>Luan Lusha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</si>
</sst>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6"/>
      <color indexed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2"/>
      <name val="Garamond"/>
      <family val="1"/>
    </font>
    <font>
      <b/>
      <sz val="14"/>
      <color indexed="10"/>
      <name val="Garamond"/>
      <family val="1"/>
    </font>
    <font>
      <b/>
      <sz val="12"/>
      <name val="Garamond"/>
      <family val="1"/>
    </font>
    <font>
      <i/>
      <sz val="14"/>
      <name val="Garamond"/>
      <family val="1"/>
    </font>
    <font>
      <b/>
      <sz val="18"/>
      <name val="Garamond"/>
      <family val="1"/>
    </font>
    <font>
      <sz val="11"/>
      <name val="Arial"/>
      <family val="2"/>
    </font>
    <font>
      <sz val="14"/>
      <name val="Times New Roman"/>
      <family val="1"/>
    </font>
    <font>
      <b/>
      <sz val="10"/>
      <name val="Garamond"/>
      <family val="1"/>
    </font>
    <font>
      <sz val="14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Garamond"/>
      <family val="1"/>
    </font>
    <font>
      <b/>
      <sz val="14"/>
      <color indexed="12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Garamond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rgb="FFFF0000"/>
      <name val="Garamond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rgb="FF000000"/>
      <name val="Garamond"/>
      <family val="1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50"/>
      </patternFill>
    </fill>
    <fill>
      <patternFill patternType="lightGray"/>
    </fill>
    <fill>
      <patternFill patternType="gray125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9"/>
      </patternFill>
    </fill>
    <fill>
      <patternFill patternType="gray0625">
        <bgColor rgb="FF33CC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4" tint="0.79998168889431442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23" fillId="0" borderId="0"/>
    <xf numFmtId="0" fontId="12" fillId="0" borderId="0"/>
  </cellStyleXfs>
  <cellXfs count="402">
    <xf numFmtId="0" fontId="0" fillId="0" borderId="0" xfId="0"/>
    <xf numFmtId="0" fontId="25" fillId="0" borderId="0" xfId="0" applyFont="1"/>
    <xf numFmtId="0" fontId="1" fillId="0" borderId="0" xfId="0" applyFont="1"/>
    <xf numFmtId="0" fontId="2" fillId="2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0" borderId="3" xfId="0" applyFont="1" applyBorder="1"/>
    <xf numFmtId="0" fontId="5" fillId="4" borderId="3" xfId="0" applyFont="1" applyFill="1" applyBorder="1"/>
    <xf numFmtId="0" fontId="5" fillId="5" borderId="3" xfId="0" applyFont="1" applyFill="1" applyBorder="1"/>
    <xf numFmtId="0" fontId="5" fillId="23" borderId="3" xfId="0" applyFont="1" applyFill="1" applyBorder="1"/>
    <xf numFmtId="0" fontId="5" fillId="4" borderId="4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0" fillId="6" borderId="0" xfId="0" applyFill="1"/>
    <xf numFmtId="0" fontId="3" fillId="3" borderId="9" xfId="0" applyFont="1" applyFill="1" applyBorder="1" applyAlignment="1">
      <alignment horizontal="center"/>
    </xf>
    <xf numFmtId="0" fontId="6" fillId="0" borderId="0" xfId="0" applyFont="1"/>
    <xf numFmtId="0" fontId="6" fillId="9" borderId="1" xfId="0" applyFont="1" applyFill="1" applyBorder="1"/>
    <xf numFmtId="0" fontId="6" fillId="9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9" borderId="0" xfId="0" applyFont="1" applyFill="1"/>
    <xf numFmtId="0" fontId="26" fillId="0" borderId="0" xfId="0" applyFont="1" applyAlignment="1">
      <alignment horizontal="left"/>
    </xf>
    <xf numFmtId="0" fontId="26" fillId="9" borderId="0" xfId="0" applyFont="1" applyFill="1"/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0" borderId="4" xfId="0" applyFont="1" applyBorder="1"/>
    <xf numFmtId="0" fontId="5" fillId="5" borderId="4" xfId="0" applyFont="1" applyFill="1" applyBorder="1"/>
    <xf numFmtId="0" fontId="3" fillId="10" borderId="3" xfId="0" applyFont="1" applyFill="1" applyBorder="1"/>
    <xf numFmtId="0" fontId="5" fillId="6" borderId="3" xfId="0" applyFont="1" applyFill="1" applyBorder="1"/>
    <xf numFmtId="0" fontId="3" fillId="6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5" fillId="11" borderId="15" xfId="0" applyFont="1" applyFill="1" applyBorder="1"/>
    <xf numFmtId="0" fontId="3" fillId="0" borderId="0" xfId="0" applyFont="1" applyAlignment="1">
      <alignment horizontal="center"/>
    </xf>
    <xf numFmtId="0" fontId="5" fillId="12" borderId="3" xfId="0" applyFont="1" applyFill="1" applyBorder="1"/>
    <xf numFmtId="0" fontId="5" fillId="0" borderId="0" xfId="0" applyFont="1"/>
    <xf numFmtId="0" fontId="3" fillId="6" borderId="9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2" fillId="28" borderId="31" xfId="3" applyFont="1" applyFill="1" applyBorder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0" applyFont="1"/>
    <xf numFmtId="0" fontId="3" fillId="29" borderId="1" xfId="3" applyFont="1" applyFill="1" applyBorder="1" applyAlignment="1">
      <alignment horizontal="center" vertical="center"/>
    </xf>
    <xf numFmtId="0" fontId="3" fillId="15" borderId="32" xfId="3" applyFont="1" applyFill="1" applyBorder="1" applyAlignment="1">
      <alignment horizontal="center"/>
    </xf>
    <xf numFmtId="0" fontId="3" fillId="15" borderId="1" xfId="3" applyFont="1" applyFill="1" applyBorder="1" applyAlignment="1">
      <alignment horizontal="center"/>
    </xf>
    <xf numFmtId="0" fontId="3" fillId="15" borderId="28" xfId="3" applyFont="1" applyFill="1" applyBorder="1" applyAlignment="1">
      <alignment horizontal="center"/>
    </xf>
    <xf numFmtId="0" fontId="3" fillId="10" borderId="0" xfId="0" applyFont="1" applyFill="1"/>
    <xf numFmtId="0" fontId="3" fillId="16" borderId="27" xfId="3" applyFont="1" applyFill="1" applyBorder="1" applyAlignment="1">
      <alignment horizontal="center"/>
    </xf>
    <xf numFmtId="0" fontId="5" fillId="16" borderId="33" xfId="3" applyFont="1" applyFill="1" applyBorder="1"/>
    <xf numFmtId="0" fontId="5" fillId="16" borderId="34" xfId="3" applyFont="1" applyFill="1" applyBorder="1"/>
    <xf numFmtId="0" fontId="5" fillId="16" borderId="35" xfId="3" applyFont="1" applyFill="1" applyBorder="1"/>
    <xf numFmtId="0" fontId="5" fillId="16" borderId="27" xfId="3" applyFont="1" applyFill="1" applyBorder="1"/>
    <xf numFmtId="0" fontId="5" fillId="16" borderId="32" xfId="3" applyFont="1" applyFill="1" applyBorder="1"/>
    <xf numFmtId="0" fontId="5" fillId="16" borderId="36" xfId="3" applyFont="1" applyFill="1" applyBorder="1"/>
    <xf numFmtId="0" fontId="3" fillId="1" borderId="1" xfId="3" applyFont="1" applyFill="1" applyBorder="1"/>
    <xf numFmtId="0" fontId="5" fillId="1" borderId="1" xfId="3" applyFont="1" applyFill="1" applyBorder="1"/>
    <xf numFmtId="0" fontId="5" fillId="1" borderId="36" xfId="3" applyFont="1" applyFill="1" applyBorder="1"/>
    <xf numFmtId="0" fontId="5" fillId="1" borderId="37" xfId="3" applyFont="1" applyFill="1" applyBorder="1"/>
    <xf numFmtId="0" fontId="5" fillId="1" borderId="28" xfId="3" applyFont="1" applyFill="1" applyBorder="1"/>
    <xf numFmtId="0" fontId="5" fillId="1" borderId="15" xfId="3" applyFont="1" applyFill="1" applyBorder="1"/>
    <xf numFmtId="0" fontId="5" fillId="1" borderId="38" xfId="3" applyFont="1" applyFill="1" applyBorder="1"/>
    <xf numFmtId="0" fontId="5" fillId="1" borderId="32" xfId="3" applyFont="1" applyFill="1" applyBorder="1"/>
    <xf numFmtId="0" fontId="5" fillId="0" borderId="39" xfId="0" applyFont="1" applyBorder="1"/>
    <xf numFmtId="0" fontId="5" fillId="0" borderId="3" xfId="3" applyFont="1" applyBorder="1"/>
    <xf numFmtId="0" fontId="5" fillId="5" borderId="3" xfId="3" applyFont="1" applyFill="1" applyBorder="1"/>
    <xf numFmtId="0" fontId="5" fillId="30" borderId="7" xfId="3" applyFont="1" applyFill="1" applyBorder="1"/>
    <xf numFmtId="0" fontId="5" fillId="30" borderId="29" xfId="3" applyFont="1" applyFill="1" applyBorder="1"/>
    <xf numFmtId="0" fontId="3" fillId="4" borderId="36" xfId="3" applyFont="1" applyFill="1" applyBorder="1" applyAlignment="1">
      <alignment horizontal="center" vertical="center"/>
    </xf>
    <xf numFmtId="0" fontId="3" fillId="4" borderId="15" xfId="3" applyFont="1" applyFill="1" applyBorder="1" applyAlignment="1">
      <alignment horizontal="center" vertical="center"/>
    </xf>
    <xf numFmtId="0" fontId="5" fillId="0" borderId="15" xfId="0" applyFont="1" applyBorder="1"/>
    <xf numFmtId="0" fontId="3" fillId="1" borderId="40" xfId="3" applyFont="1" applyFill="1" applyBorder="1"/>
    <xf numFmtId="0" fontId="3" fillId="1" borderId="23" xfId="3" applyFont="1" applyFill="1" applyBorder="1"/>
    <xf numFmtId="0" fontId="3" fillId="0" borderId="31" xfId="0" applyFont="1" applyBorder="1"/>
    <xf numFmtId="0" fontId="3" fillId="4" borderId="36" xfId="3" applyFont="1" applyFill="1" applyBorder="1"/>
    <xf numFmtId="0" fontId="3" fillId="4" borderId="15" xfId="3" applyFont="1" applyFill="1" applyBorder="1"/>
    <xf numFmtId="0" fontId="5" fillId="1" borderId="23" xfId="3" applyFont="1" applyFill="1" applyBorder="1"/>
    <xf numFmtId="0" fontId="3" fillId="4" borderId="41" xfId="3" applyFont="1" applyFill="1" applyBorder="1"/>
    <xf numFmtId="0" fontId="3" fillId="4" borderId="34" xfId="3" applyFont="1" applyFill="1" applyBorder="1"/>
    <xf numFmtId="0" fontId="5" fillId="0" borderId="34" xfId="0" applyFont="1" applyBorder="1"/>
    <xf numFmtId="0" fontId="3" fillId="1" borderId="36" xfId="3" applyFont="1" applyFill="1" applyBorder="1"/>
    <xf numFmtId="0" fontId="3" fillId="3" borderId="42" xfId="3" applyFont="1" applyFill="1" applyBorder="1"/>
    <xf numFmtId="0" fontId="3" fillId="3" borderId="26" xfId="3" applyFont="1" applyFill="1" applyBorder="1"/>
    <xf numFmtId="0" fontId="3" fillId="16" borderId="41" xfId="3" applyFont="1" applyFill="1" applyBorder="1"/>
    <xf numFmtId="0" fontId="3" fillId="17" borderId="36" xfId="3" applyFont="1" applyFill="1" applyBorder="1"/>
    <xf numFmtId="0" fontId="3" fillId="3" borderId="36" xfId="3" applyFont="1" applyFill="1" applyBorder="1"/>
    <xf numFmtId="0" fontId="3" fillId="3" borderId="15" xfId="3" applyFont="1" applyFill="1" applyBorder="1"/>
    <xf numFmtId="0" fontId="3" fillId="8" borderId="40" xfId="3" applyFont="1" applyFill="1" applyBorder="1" applyAlignment="1">
      <alignment horizontal="left" vertical="center"/>
    </xf>
    <xf numFmtId="0" fontId="3" fillId="8" borderId="11" xfId="3" applyFont="1" applyFill="1" applyBorder="1"/>
    <xf numFmtId="0" fontId="5" fillId="0" borderId="0" xfId="3" applyFont="1"/>
    <xf numFmtId="0" fontId="11" fillId="7" borderId="1" xfId="3" applyFont="1" applyFill="1" applyBorder="1"/>
    <xf numFmtId="0" fontId="0" fillId="10" borderId="0" xfId="0" applyFill="1"/>
    <xf numFmtId="0" fontId="24" fillId="0" borderId="0" xfId="0" applyFont="1"/>
    <xf numFmtId="0" fontId="29" fillId="31" borderId="1" xfId="0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 vertical="center" wrapText="1"/>
    </xf>
    <xf numFmtId="0" fontId="29" fillId="31" borderId="12" xfId="0" applyFont="1" applyFill="1" applyBorder="1" applyAlignment="1">
      <alignment horizontal="center"/>
    </xf>
    <xf numFmtId="0" fontId="29" fillId="32" borderId="1" xfId="0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1" fillId="2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1" fillId="25" borderId="4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25" borderId="45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25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vertical="center"/>
    </xf>
    <xf numFmtId="0" fontId="31" fillId="33" borderId="4" xfId="0" applyFont="1" applyFill="1" applyBorder="1" applyAlignment="1">
      <alignment horizontal="center" vertical="center" wrapText="1"/>
    </xf>
    <xf numFmtId="0" fontId="30" fillId="31" borderId="4" xfId="0" applyFont="1" applyFill="1" applyBorder="1" applyAlignment="1">
      <alignment horizontal="center" vertical="center" wrapText="1"/>
    </xf>
    <xf numFmtId="0" fontId="30" fillId="33" borderId="4" xfId="0" applyFont="1" applyFill="1" applyBorder="1" applyAlignment="1">
      <alignment horizontal="center" vertical="center" wrapText="1"/>
    </xf>
    <xf numFmtId="0" fontId="0" fillId="0" borderId="42" xfId="0" applyBorder="1"/>
    <xf numFmtId="0" fontId="3" fillId="25" borderId="27" xfId="0" applyFont="1" applyFill="1" applyBorder="1" applyAlignment="1">
      <alignment horizontal="center" vertical="center" textRotation="90" wrapText="1"/>
    </xf>
    <xf numFmtId="0" fontId="3" fillId="25" borderId="26" xfId="0" applyFont="1" applyFill="1" applyBorder="1" applyAlignment="1">
      <alignment horizontal="center" vertical="center" textRotation="90" wrapText="1"/>
    </xf>
    <xf numFmtId="0" fontId="4" fillId="25" borderId="26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 wrapText="1"/>
    </xf>
    <xf numFmtId="0" fontId="2" fillId="18" borderId="26" xfId="0" applyFont="1" applyFill="1" applyBorder="1" applyAlignment="1">
      <alignment horizontal="center" vertical="center" textRotation="90"/>
    </xf>
    <xf numFmtId="0" fontId="2" fillId="18" borderId="26" xfId="0" applyFont="1" applyFill="1" applyBorder="1" applyAlignment="1">
      <alignment horizontal="center" vertical="center" textRotation="90" wrapText="1"/>
    </xf>
    <xf numFmtId="0" fontId="3" fillId="14" borderId="26" xfId="0" applyFont="1" applyFill="1" applyBorder="1" applyAlignment="1">
      <alignment horizontal="center" vertical="center" textRotation="90" wrapText="1"/>
    </xf>
    <xf numFmtId="16" fontId="3" fillId="14" borderId="26" xfId="0" applyNumberFormat="1" applyFont="1" applyFill="1" applyBorder="1" applyAlignment="1">
      <alignment horizontal="center" vertical="center" textRotation="90" wrapText="1"/>
    </xf>
    <xf numFmtId="0" fontId="2" fillId="19" borderId="26" xfId="0" applyFont="1" applyFill="1" applyBorder="1" applyAlignment="1">
      <alignment horizontal="center" vertical="center" textRotation="90" wrapText="1"/>
    </xf>
    <xf numFmtId="0" fontId="3" fillId="34" borderId="26" xfId="0" applyFont="1" applyFill="1" applyBorder="1" applyAlignment="1">
      <alignment horizontal="center" vertical="center" textRotation="90" wrapText="1"/>
    </xf>
    <xf numFmtId="0" fontId="3" fillId="5" borderId="27" xfId="0" applyFont="1" applyFill="1" applyBorder="1" applyAlignment="1">
      <alignment horizontal="center" vertical="center" textRotation="90" wrapText="1"/>
    </xf>
    <xf numFmtId="0" fontId="4" fillId="10" borderId="27" xfId="0" applyFont="1" applyFill="1" applyBorder="1" applyAlignment="1">
      <alignment horizontal="center" vertical="center" textRotation="90"/>
    </xf>
    <xf numFmtId="0" fontId="7" fillId="33" borderId="1" xfId="0" applyFont="1" applyFill="1" applyBorder="1" applyAlignment="1">
      <alignment horizontal="center" vertical="center" textRotation="90" wrapText="1"/>
    </xf>
    <xf numFmtId="0" fontId="7" fillId="27" borderId="1" xfId="0" applyFont="1" applyFill="1" applyBorder="1" applyAlignment="1">
      <alignment horizontal="center" vertical="center" textRotation="90" wrapText="1"/>
    </xf>
    <xf numFmtId="0" fontId="7" fillId="27" borderId="1" xfId="0" applyFont="1" applyFill="1" applyBorder="1" applyAlignment="1">
      <alignment horizontal="center" vertical="center" textRotation="90"/>
    </xf>
    <xf numFmtId="0" fontId="7" fillId="27" borderId="36" xfId="0" applyFont="1" applyFill="1" applyBorder="1" applyAlignment="1">
      <alignment horizontal="center" vertical="center" textRotation="90"/>
    </xf>
    <xf numFmtId="0" fontId="7" fillId="33" borderId="46" xfId="0" applyFont="1" applyFill="1" applyBorder="1" applyAlignment="1">
      <alignment horizontal="center" vertical="center" textRotation="90"/>
    </xf>
    <xf numFmtId="0" fontId="7" fillId="33" borderId="32" xfId="0" applyFont="1" applyFill="1" applyBorder="1" applyAlignment="1">
      <alignment horizontal="center" vertical="center" textRotation="90" wrapText="1"/>
    </xf>
    <xf numFmtId="0" fontId="8" fillId="24" borderId="15" xfId="0" applyFont="1" applyFill="1" applyBorder="1" applyAlignment="1">
      <alignment horizontal="center" vertical="center" textRotation="90"/>
    </xf>
    <xf numFmtId="0" fontId="7" fillId="27" borderId="46" xfId="0" applyFont="1" applyFill="1" applyBorder="1" applyAlignment="1">
      <alignment horizontal="center" vertical="center" textRotation="90"/>
    </xf>
    <xf numFmtId="0" fontId="7" fillId="27" borderId="39" xfId="0" applyFont="1" applyFill="1" applyBorder="1" applyAlignment="1">
      <alignment horizontal="center" vertical="center" textRotation="90"/>
    </xf>
    <xf numFmtId="0" fontId="3" fillId="24" borderId="39" xfId="0" applyFont="1" applyFill="1" applyBorder="1" applyAlignment="1">
      <alignment horizontal="center" vertical="center" textRotation="90"/>
    </xf>
    <xf numFmtId="0" fontId="7" fillId="33" borderId="1" xfId="0" applyFont="1" applyFill="1" applyBorder="1" applyAlignment="1">
      <alignment horizontal="center" vertical="center" textRotation="90"/>
    </xf>
    <xf numFmtId="0" fontId="7" fillId="33" borderId="39" xfId="0" applyFont="1" applyFill="1" applyBorder="1" applyAlignment="1">
      <alignment horizontal="center" vertical="center" textRotation="90" wrapText="1"/>
    </xf>
    <xf numFmtId="0" fontId="7" fillId="33" borderId="39" xfId="0" applyFont="1" applyFill="1" applyBorder="1" applyAlignment="1">
      <alignment horizontal="center" vertical="center" textRotation="90"/>
    </xf>
    <xf numFmtId="16" fontId="7" fillId="27" borderId="1" xfId="0" applyNumberFormat="1" applyFont="1" applyFill="1" applyBorder="1" applyAlignment="1">
      <alignment horizontal="center" vertical="center" textRotation="90"/>
    </xf>
    <xf numFmtId="0" fontId="7" fillId="27" borderId="39" xfId="0" applyFont="1" applyFill="1" applyBorder="1" applyAlignment="1">
      <alignment horizontal="center" vertical="center" textRotation="90" wrapText="1"/>
    </xf>
    <xf numFmtId="16" fontId="7" fillId="27" borderId="1" xfId="0" applyNumberFormat="1" applyFont="1" applyFill="1" applyBorder="1" applyAlignment="1">
      <alignment horizontal="center" vertical="center" textRotation="90" wrapText="1"/>
    </xf>
    <xf numFmtId="16" fontId="7" fillId="27" borderId="39" xfId="0" applyNumberFormat="1" applyFont="1" applyFill="1" applyBorder="1" applyAlignment="1">
      <alignment horizontal="center" vertical="center" textRotation="90" wrapText="1"/>
    </xf>
    <xf numFmtId="17" fontId="7" fillId="27" borderId="36" xfId="0" applyNumberFormat="1" applyFont="1" applyFill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textRotation="90"/>
    </xf>
    <xf numFmtId="0" fontId="14" fillId="15" borderId="1" xfId="1" applyFont="1" applyFill="1" applyBorder="1" applyAlignment="1">
      <alignment horizontal="center"/>
    </xf>
    <xf numFmtId="0" fontId="15" fillId="0" borderId="0" xfId="1" applyFont="1"/>
    <xf numFmtId="0" fontId="9" fillId="6" borderId="9" xfId="0" applyFont="1" applyFill="1" applyBorder="1" applyAlignment="1">
      <alignment horizontal="center" vertical="center"/>
    </xf>
    <xf numFmtId="0" fontId="5" fillId="1" borderId="39" xfId="3" applyFont="1" applyFill="1" applyBorder="1"/>
    <xf numFmtId="0" fontId="3" fillId="36" borderId="46" xfId="3" applyFont="1" applyFill="1" applyBorder="1" applyAlignment="1">
      <alignment horizontal="center" vertical="center"/>
    </xf>
    <xf numFmtId="0" fontId="3" fillId="31" borderId="27" xfId="3" applyFont="1" applyFill="1" applyBorder="1" applyAlignment="1">
      <alignment horizontal="center" vertical="center" wrapText="1"/>
    </xf>
    <xf numFmtId="0" fontId="3" fillId="31" borderId="27" xfId="3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 wrapText="1"/>
    </xf>
    <xf numFmtId="0" fontId="5" fillId="16" borderId="47" xfId="3" applyFont="1" applyFill="1" applyBorder="1"/>
    <xf numFmtId="0" fontId="5" fillId="1" borderId="46" xfId="3" applyFont="1" applyFill="1" applyBorder="1"/>
    <xf numFmtId="0" fontId="11" fillId="7" borderId="0" xfId="3" applyFont="1" applyFill="1"/>
    <xf numFmtId="0" fontId="3" fillId="3" borderId="48" xfId="0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0" fontId="35" fillId="37" borderId="39" xfId="0" applyFont="1" applyFill="1" applyBorder="1" applyAlignment="1">
      <alignment horizontal="center" vertical="center" wrapText="1"/>
    </xf>
    <xf numFmtId="0" fontId="35" fillId="37" borderId="46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0" fontId="36" fillId="13" borderId="27" xfId="0" applyFont="1" applyFill="1" applyBorder="1" applyAlignment="1">
      <alignment horizontal="center" vertical="center" wrapText="1"/>
    </xf>
    <xf numFmtId="0" fontId="37" fillId="13" borderId="49" xfId="0" applyFont="1" applyFill="1" applyBorder="1" applyAlignment="1">
      <alignment horizontal="center" vertical="center" wrapText="1"/>
    </xf>
    <xf numFmtId="0" fontId="37" fillId="13" borderId="11" xfId="0" applyFont="1" applyFill="1" applyBorder="1" applyAlignment="1">
      <alignment horizontal="center" vertical="center" wrapText="1"/>
    </xf>
    <xf numFmtId="0" fontId="38" fillId="10" borderId="32" xfId="0" applyFont="1" applyFill="1" applyBorder="1" applyAlignment="1">
      <alignment horizontal="center" vertical="center" wrapText="1"/>
    </xf>
    <xf numFmtId="0" fontId="38" fillId="10" borderId="18" xfId="0" applyFont="1" applyFill="1" applyBorder="1" applyAlignment="1">
      <alignment horizontal="center" vertical="center" wrapText="1"/>
    </xf>
    <xf numFmtId="0" fontId="38" fillId="20" borderId="32" xfId="0" applyFont="1" applyFill="1" applyBorder="1" applyAlignment="1">
      <alignment vertical="center" wrapText="1"/>
    </xf>
    <xf numFmtId="0" fontId="38" fillId="20" borderId="44" xfId="0" applyFont="1" applyFill="1" applyBorder="1" applyAlignment="1">
      <alignment horizontal="center" vertical="center" wrapText="1"/>
    </xf>
    <xf numFmtId="0" fontId="38" fillId="20" borderId="45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/>
    </xf>
    <xf numFmtId="0" fontId="40" fillId="0" borderId="45" xfId="0" applyFont="1" applyBorder="1"/>
    <xf numFmtId="0" fontId="38" fillId="20" borderId="32" xfId="0" applyFont="1" applyFill="1" applyBorder="1" applyAlignment="1">
      <alignment horizontal="left" vertical="center" wrapText="1"/>
    </xf>
    <xf numFmtId="0" fontId="38" fillId="20" borderId="45" xfId="0" applyFont="1" applyFill="1" applyBorder="1" applyAlignment="1">
      <alignment vertical="center" wrapText="1"/>
    </xf>
    <xf numFmtId="0" fontId="29" fillId="31" borderId="1" xfId="0" applyFont="1" applyFill="1" applyBorder="1" applyAlignment="1">
      <alignment horizontal="center" vertical="center"/>
    </xf>
    <xf numFmtId="0" fontId="31" fillId="28" borderId="50" xfId="0" applyFont="1" applyFill="1" applyBorder="1" applyAlignment="1">
      <alignment horizontal="center"/>
    </xf>
    <xf numFmtId="0" fontId="0" fillId="0" borderId="31" xfId="0" applyBorder="1"/>
    <xf numFmtId="0" fontId="14" fillId="5" borderId="26" xfId="1" applyFont="1" applyFill="1" applyBorder="1" applyAlignment="1">
      <alignment horizontal="center" vertical="center"/>
    </xf>
    <xf numFmtId="0" fontId="24" fillId="31" borderId="4" xfId="0" applyFont="1" applyFill="1" applyBorder="1" applyAlignment="1">
      <alignment horizontal="center" vertical="center" wrapText="1"/>
    </xf>
    <xf numFmtId="16" fontId="14" fillId="5" borderId="51" xfId="1" applyNumberFormat="1" applyFont="1" applyFill="1" applyBorder="1" applyAlignment="1">
      <alignment horizontal="center"/>
    </xf>
    <xf numFmtId="0" fontId="14" fillId="5" borderId="50" xfId="1" applyFont="1" applyFill="1" applyBorder="1" applyAlignment="1">
      <alignment horizontal="center"/>
    </xf>
    <xf numFmtId="0" fontId="0" fillId="0" borderId="25" xfId="0" applyBorder="1"/>
    <xf numFmtId="0" fontId="24" fillId="38" borderId="1" xfId="0" applyFont="1" applyFill="1" applyBorder="1" applyAlignment="1">
      <alignment horizontal="center"/>
    </xf>
    <xf numFmtId="0" fontId="24" fillId="38" borderId="39" xfId="0" applyFont="1" applyFill="1" applyBorder="1" applyAlignment="1">
      <alignment horizontal="center"/>
    </xf>
    <xf numFmtId="0" fontId="30" fillId="0" borderId="0" xfId="0" applyFont="1"/>
    <xf numFmtId="0" fontId="41" fillId="0" borderId="0" xfId="0" applyFont="1"/>
    <xf numFmtId="0" fontId="39" fillId="0" borderId="9" xfId="0" applyFont="1" applyBorder="1" applyAlignment="1">
      <alignment horizontal="left" vertical="center" wrapText="1"/>
    </xf>
    <xf numFmtId="0" fontId="40" fillId="39" borderId="44" xfId="0" applyFont="1" applyFill="1" applyBorder="1" applyAlignment="1">
      <alignment horizontal="center"/>
    </xf>
    <xf numFmtId="0" fontId="42" fillId="0" borderId="42" xfId="0" applyFont="1" applyBorder="1" applyAlignment="1">
      <alignment horizontal="left" vertical="center" wrapText="1"/>
    </xf>
    <xf numFmtId="0" fontId="29" fillId="0" borderId="0" xfId="0" applyFont="1"/>
    <xf numFmtId="0" fontId="35" fillId="0" borderId="44" xfId="0" applyFont="1" applyBorder="1"/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5" xfId="0" applyFont="1" applyBorder="1" applyAlignment="1">
      <alignment horizontal="center" vertical="center" wrapText="1"/>
    </xf>
    <xf numFmtId="0" fontId="40" fillId="40" borderId="44" xfId="0" applyFont="1" applyFill="1" applyBorder="1" applyAlignment="1">
      <alignment horizontal="center"/>
    </xf>
    <xf numFmtId="0" fontId="40" fillId="0" borderId="45" xfId="0" applyFont="1" applyBorder="1" applyAlignment="1">
      <alignment horizontal="left" vertical="center"/>
    </xf>
    <xf numFmtId="0" fontId="2" fillId="22" borderId="3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5" fillId="6" borderId="5" xfId="0" applyFont="1" applyFill="1" applyBorder="1"/>
    <xf numFmtId="0" fontId="3" fillId="6" borderId="53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center"/>
    </xf>
    <xf numFmtId="0" fontId="10" fillId="11" borderId="28" xfId="0" applyFont="1" applyFill="1" applyBorder="1"/>
    <xf numFmtId="0" fontId="3" fillId="3" borderId="50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6" borderId="5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textRotation="90" wrapText="1"/>
    </xf>
    <xf numFmtId="0" fontId="3" fillId="24" borderId="49" xfId="0" applyFont="1" applyFill="1" applyBorder="1" applyAlignment="1">
      <alignment horizontal="center" vertical="center" textRotation="90" wrapText="1"/>
    </xf>
    <xf numFmtId="0" fontId="7" fillId="27" borderId="35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3" borderId="56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 textRotation="90"/>
    </xf>
    <xf numFmtId="0" fontId="3" fillId="14" borderId="27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5" fillId="5" borderId="19" xfId="0" applyFont="1" applyFill="1" applyBorder="1"/>
    <xf numFmtId="0" fontId="5" fillId="5" borderId="44" xfId="0" applyFont="1" applyFill="1" applyBorder="1"/>
    <xf numFmtId="0" fontId="9" fillId="2" borderId="1" xfId="0" applyFont="1" applyFill="1" applyBorder="1" applyAlignment="1">
      <alignment horizontal="center"/>
    </xf>
    <xf numFmtId="0" fontId="43" fillId="25" borderId="27" xfId="0" applyFont="1" applyFill="1" applyBorder="1" applyAlignment="1">
      <alignment horizontal="center" vertical="center" textRotation="90" wrapText="1"/>
    </xf>
    <xf numFmtId="0" fontId="5" fillId="5" borderId="23" xfId="0" applyFont="1" applyFill="1" applyBorder="1"/>
    <xf numFmtId="0" fontId="5" fillId="5" borderId="24" xfId="0" applyFont="1" applyFill="1" applyBorder="1"/>
    <xf numFmtId="0" fontId="5" fillId="0" borderId="25" xfId="0" applyFont="1" applyBorder="1"/>
    <xf numFmtId="0" fontId="5" fillId="0" borderId="57" xfId="0" applyFont="1" applyBorder="1"/>
    <xf numFmtId="0" fontId="3" fillId="0" borderId="25" xfId="0" applyFont="1" applyBorder="1"/>
    <xf numFmtId="0" fontId="3" fillId="26" borderId="25" xfId="0" applyFont="1" applyFill="1" applyBorder="1"/>
    <xf numFmtId="0" fontId="18" fillId="0" borderId="0" xfId="0" applyFont="1"/>
    <xf numFmtId="0" fontId="44" fillId="0" borderId="0" xfId="0" applyFont="1"/>
    <xf numFmtId="0" fontId="45" fillId="0" borderId="0" xfId="0" applyFont="1"/>
    <xf numFmtId="0" fontId="46" fillId="41" borderId="1" xfId="0" applyFont="1" applyFill="1" applyBorder="1" applyAlignment="1">
      <alignment horizontal="center" vertical="center"/>
    </xf>
    <xf numFmtId="0" fontId="46" fillId="41" borderId="1" xfId="0" applyFont="1" applyFill="1" applyBorder="1" applyAlignment="1">
      <alignment horizontal="center" vertical="center" wrapText="1"/>
    </xf>
    <xf numFmtId="0" fontId="46" fillId="41" borderId="46" xfId="0" applyFont="1" applyFill="1" applyBorder="1" applyAlignment="1">
      <alignment horizontal="center" vertical="center" wrapText="1"/>
    </xf>
    <xf numFmtId="0" fontId="46" fillId="41" borderId="32" xfId="0" applyFont="1" applyFill="1" applyBorder="1" applyAlignment="1">
      <alignment horizontal="center" vertical="center"/>
    </xf>
    <xf numFmtId="0" fontId="46" fillId="41" borderId="32" xfId="0" applyFont="1" applyFill="1" applyBorder="1" applyAlignment="1">
      <alignment horizontal="center"/>
    </xf>
    <xf numFmtId="0" fontId="46" fillId="41" borderId="46" xfId="0" applyFont="1" applyFill="1" applyBorder="1" applyAlignment="1">
      <alignment horizontal="center"/>
    </xf>
    <xf numFmtId="0" fontId="9" fillId="39" borderId="5" xfId="0" applyFont="1" applyFill="1" applyBorder="1" applyAlignment="1">
      <alignment horizontal="center" vertical="center"/>
    </xf>
    <xf numFmtId="0" fontId="9" fillId="39" borderId="3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39" borderId="6" xfId="0" applyFont="1" applyFill="1" applyBorder="1" applyAlignment="1">
      <alignment horizontal="center" vertical="center"/>
    </xf>
    <xf numFmtId="0" fontId="5" fillId="39" borderId="3" xfId="0" applyFont="1" applyFill="1" applyBorder="1"/>
    <xf numFmtId="0" fontId="3" fillId="3" borderId="29" xfId="0" applyFont="1" applyFill="1" applyBorder="1" applyAlignment="1">
      <alignment horizontal="center"/>
    </xf>
    <xf numFmtId="0" fontId="3" fillId="3" borderId="29" xfId="2" applyFont="1" applyFill="1" applyBorder="1" applyAlignment="1">
      <alignment horizontal="center"/>
    </xf>
    <xf numFmtId="0" fontId="3" fillId="10" borderId="5" xfId="0" applyFont="1" applyFill="1" applyBorder="1"/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5" fillId="1" borderId="27" xfId="3" applyFont="1" applyFill="1" applyBorder="1"/>
    <xf numFmtId="0" fontId="21" fillId="0" borderId="4" xfId="3" applyFont="1" applyBorder="1"/>
    <xf numFmtId="0" fontId="0" fillId="0" borderId="10" xfId="0" applyBorder="1"/>
    <xf numFmtId="0" fontId="0" fillId="0" borderId="58" xfId="0" applyBorder="1"/>
    <xf numFmtId="0" fontId="3" fillId="3" borderId="64" xfId="0" applyFont="1" applyFill="1" applyBorder="1" applyAlignment="1">
      <alignment horizontal="center"/>
    </xf>
    <xf numFmtId="0" fontId="3" fillId="24" borderId="7" xfId="0" applyFont="1" applyFill="1" applyBorder="1" applyAlignment="1">
      <alignment horizontal="center"/>
    </xf>
    <xf numFmtId="0" fontId="3" fillId="24" borderId="4" xfId="0" applyFont="1" applyFill="1" applyBorder="1"/>
    <xf numFmtId="0" fontId="3" fillId="8" borderId="7" xfId="0" applyFont="1" applyFill="1" applyBorder="1" applyAlignment="1">
      <alignment horizontal="center"/>
    </xf>
    <xf numFmtId="0" fontId="3" fillId="8" borderId="4" xfId="0" applyFont="1" applyFill="1" applyBorder="1"/>
    <xf numFmtId="0" fontId="0" fillId="0" borderId="0" xfId="0" applyProtection="1">
      <protection hidden="1"/>
    </xf>
    <xf numFmtId="0" fontId="23" fillId="0" borderId="52" xfId="2" applyBorder="1" applyAlignment="1">
      <alignment horizontal="center"/>
    </xf>
    <xf numFmtId="0" fontId="49" fillId="0" borderId="0" xfId="0" applyFont="1" applyAlignment="1">
      <alignment horizontal="left"/>
    </xf>
    <xf numFmtId="0" fontId="13" fillId="0" borderId="0" xfId="1"/>
    <xf numFmtId="0" fontId="51" fillId="33" borderId="4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0" fillId="0" borderId="43" xfId="0" applyBorder="1"/>
    <xf numFmtId="0" fontId="0" fillId="0" borderId="4" xfId="0" applyBorder="1" applyAlignment="1">
      <alignment horizontal="center"/>
    </xf>
    <xf numFmtId="0" fontId="14" fillId="5" borderId="27" xfId="1" applyFont="1" applyFill="1" applyBorder="1" applyAlignment="1">
      <alignment horizontal="center" vertical="center"/>
    </xf>
    <xf numFmtId="0" fontId="24" fillId="31" borderId="34" xfId="0" applyFont="1" applyFill="1" applyBorder="1" applyAlignment="1">
      <alignment horizontal="center" vertical="center" wrapText="1"/>
    </xf>
    <xf numFmtId="0" fontId="24" fillId="31" borderId="35" xfId="0" applyFont="1" applyFill="1" applyBorder="1" applyAlignment="1">
      <alignment horizontal="center" vertical="center" wrapText="1"/>
    </xf>
    <xf numFmtId="0" fontId="14" fillId="15" borderId="32" xfId="1" applyFont="1" applyFill="1" applyBorder="1" applyAlignment="1">
      <alignment horizontal="center"/>
    </xf>
    <xf numFmtId="0" fontId="14" fillId="15" borderId="4" xfId="1" applyFont="1" applyFill="1" applyBorder="1" applyAlignment="1">
      <alignment horizontal="center"/>
    </xf>
    <xf numFmtId="16" fontId="14" fillId="5" borderId="52" xfId="1" applyNumberFormat="1" applyFont="1" applyFill="1" applyBorder="1" applyAlignment="1">
      <alignment horizontal="center"/>
    </xf>
    <xf numFmtId="0" fontId="0" fillId="46" borderId="4" xfId="0" applyFill="1" applyBorder="1" applyAlignment="1">
      <alignment horizontal="center"/>
    </xf>
    <xf numFmtId="0" fontId="52" fillId="0" borderId="10" xfId="1" applyFont="1" applyBorder="1"/>
    <xf numFmtId="0" fontId="23" fillId="0" borderId="4" xfId="2" applyBorder="1" applyAlignment="1">
      <alignment horizontal="center"/>
    </xf>
    <xf numFmtId="0" fontId="52" fillId="46" borderId="10" xfId="1" applyFont="1" applyFill="1" applyBorder="1"/>
    <xf numFmtId="0" fontId="52" fillId="46" borderId="4" xfId="1" applyFont="1" applyFill="1" applyBorder="1"/>
    <xf numFmtId="0" fontId="52" fillId="46" borderId="44" xfId="1" applyFont="1" applyFill="1" applyBorder="1"/>
    <xf numFmtId="0" fontId="53" fillId="39" borderId="4" xfId="1" applyFont="1" applyFill="1" applyBorder="1" applyAlignment="1">
      <alignment horizontal="center"/>
    </xf>
    <xf numFmtId="0" fontId="52" fillId="0" borderId="22" xfId="1" applyFont="1" applyBorder="1"/>
    <xf numFmtId="0" fontId="38" fillId="39" borderId="44" xfId="0" applyFont="1" applyFill="1" applyBorder="1" applyAlignment="1">
      <alignment horizontal="center" vertical="center" wrapText="1"/>
    </xf>
    <xf numFmtId="0" fontId="38" fillId="26" borderId="44" xfId="0" applyFont="1" applyFill="1" applyBorder="1" applyAlignment="1">
      <alignment horizontal="center" vertical="center" wrapText="1"/>
    </xf>
    <xf numFmtId="0" fontId="38" fillId="40" borderId="4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2" fontId="0" fillId="0" borderId="0" xfId="0" applyNumberFormat="1"/>
    <xf numFmtId="0" fontId="2" fillId="22" borderId="32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2" fillId="22" borderId="46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" fillId="35" borderId="27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6" xfId="0" applyFont="1" applyFill="1" applyBorder="1" applyAlignment="1">
      <alignment horizontal="center" vertical="center"/>
    </xf>
    <xf numFmtId="0" fontId="3" fillId="42" borderId="32" xfId="0" applyFont="1" applyFill="1" applyBorder="1" applyAlignment="1">
      <alignment horizontal="center" vertical="center"/>
    </xf>
    <xf numFmtId="0" fontId="3" fillId="42" borderId="39" xfId="0" applyFont="1" applyFill="1" applyBorder="1" applyAlignment="1">
      <alignment horizontal="center" vertical="center"/>
    </xf>
    <xf numFmtId="0" fontId="3" fillId="42" borderId="46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43" borderId="39" xfId="0" applyFont="1" applyFill="1" applyBorder="1" applyAlignment="1">
      <alignment horizontal="center" vertical="center"/>
    </xf>
    <xf numFmtId="0" fontId="3" fillId="43" borderId="46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" fillId="41" borderId="32" xfId="0" applyFont="1" applyFill="1" applyBorder="1" applyAlignment="1">
      <alignment horizontal="center" vertical="center"/>
    </xf>
    <xf numFmtId="0" fontId="3" fillId="41" borderId="39" xfId="0" applyFont="1" applyFill="1" applyBorder="1" applyAlignment="1">
      <alignment horizontal="center" vertical="center"/>
    </xf>
    <xf numFmtId="0" fontId="3" fillId="41" borderId="46" xfId="0" applyFont="1" applyFill="1" applyBorder="1" applyAlignment="1">
      <alignment horizontal="center" vertical="center"/>
    </xf>
    <xf numFmtId="0" fontId="3" fillId="31" borderId="27" xfId="3" applyFont="1" applyFill="1" applyBorder="1" applyAlignment="1">
      <alignment horizontal="center" vertical="center"/>
    </xf>
    <xf numFmtId="0" fontId="3" fillId="31" borderId="11" xfId="3" applyFont="1" applyFill="1" applyBorder="1" applyAlignment="1">
      <alignment horizontal="center" vertical="center"/>
    </xf>
    <xf numFmtId="0" fontId="3" fillId="31" borderId="27" xfId="3" applyFont="1" applyFill="1" applyBorder="1" applyAlignment="1">
      <alignment horizontal="center" vertical="center" textRotation="90" wrapText="1"/>
    </xf>
    <xf numFmtId="0" fontId="3" fillId="31" borderId="11" xfId="3" applyFont="1" applyFill="1" applyBorder="1" applyAlignment="1">
      <alignment horizontal="center" vertical="center" textRotation="90" wrapText="1"/>
    </xf>
    <xf numFmtId="0" fontId="43" fillId="31" borderId="27" xfId="3" applyFont="1" applyFill="1" applyBorder="1" applyAlignment="1">
      <alignment horizontal="center" vertical="center" textRotation="90"/>
    </xf>
    <xf numFmtId="0" fontId="43" fillId="31" borderId="11" xfId="3" applyFont="1" applyFill="1" applyBorder="1" applyAlignment="1">
      <alignment horizontal="center" vertical="center" textRotation="90"/>
    </xf>
    <xf numFmtId="0" fontId="3" fillId="45" borderId="32" xfId="3" applyFont="1" applyFill="1" applyBorder="1" applyAlignment="1">
      <alignment horizontal="center" vertical="center"/>
    </xf>
    <xf numFmtId="0" fontId="3" fillId="45" borderId="39" xfId="3" applyFont="1" applyFill="1" applyBorder="1" applyAlignment="1">
      <alignment horizontal="center" vertical="center"/>
    </xf>
    <xf numFmtId="0" fontId="3" fillId="45" borderId="46" xfId="3" applyFont="1" applyFill="1" applyBorder="1" applyAlignment="1">
      <alignment horizontal="center" vertical="center"/>
    </xf>
    <xf numFmtId="0" fontId="3" fillId="31" borderId="27" xfId="3" applyFont="1" applyFill="1" applyBorder="1" applyAlignment="1">
      <alignment horizontal="center" vertical="center" wrapText="1"/>
    </xf>
    <xf numFmtId="0" fontId="3" fillId="31" borderId="11" xfId="3" applyFont="1" applyFill="1" applyBorder="1" applyAlignment="1">
      <alignment horizontal="center" vertical="center" wrapText="1"/>
    </xf>
    <xf numFmtId="0" fontId="2" fillId="28" borderId="31" xfId="3" applyFont="1" applyFill="1" applyBorder="1" applyAlignment="1">
      <alignment horizontal="left" vertical="center"/>
    </xf>
    <xf numFmtId="0" fontId="7" fillId="31" borderId="27" xfId="3" applyFont="1" applyFill="1" applyBorder="1" applyAlignment="1">
      <alignment horizontal="center" vertical="center" wrapText="1"/>
    </xf>
    <xf numFmtId="0" fontId="7" fillId="31" borderId="11" xfId="3" applyFont="1" applyFill="1" applyBorder="1" applyAlignment="1">
      <alignment horizontal="center" vertical="center" wrapText="1"/>
    </xf>
    <xf numFmtId="0" fontId="47" fillId="44" borderId="32" xfId="1" applyFont="1" applyFill="1" applyBorder="1" applyAlignment="1">
      <alignment horizontal="center" vertical="center"/>
    </xf>
    <xf numFmtId="0" fontId="47" fillId="44" borderId="39" xfId="1" applyFont="1" applyFill="1" applyBorder="1" applyAlignment="1">
      <alignment horizontal="center" vertical="center"/>
    </xf>
    <xf numFmtId="0" fontId="3" fillId="40" borderId="27" xfId="0" applyFont="1" applyFill="1" applyBorder="1" applyAlignment="1">
      <alignment horizontal="center" vertical="center"/>
    </xf>
    <xf numFmtId="0" fontId="3" fillId="40" borderId="26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0" fontId="9" fillId="22" borderId="46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8" fillId="36" borderId="0" xfId="0" applyFont="1" applyFill="1" applyAlignment="1">
      <alignment horizontal="center" vertical="center"/>
    </xf>
    <xf numFmtId="0" fontId="29" fillId="31" borderId="51" xfId="0" applyFont="1" applyFill="1" applyBorder="1" applyAlignment="1">
      <alignment horizontal="center" vertical="center"/>
    </xf>
    <xf numFmtId="0" fontId="29" fillId="31" borderId="21" xfId="0" applyFont="1" applyFill="1" applyBorder="1" applyAlignment="1">
      <alignment horizontal="center" vertical="center"/>
    </xf>
    <xf numFmtId="0" fontId="29" fillId="31" borderId="27" xfId="0" applyFont="1" applyFill="1" applyBorder="1" applyAlignment="1">
      <alignment horizontal="center" vertical="center" wrapText="1"/>
    </xf>
    <xf numFmtId="0" fontId="29" fillId="31" borderId="11" xfId="0" applyFont="1" applyFill="1" applyBorder="1" applyAlignment="1">
      <alignment horizontal="center" vertical="center" wrapText="1"/>
    </xf>
    <xf numFmtId="0" fontId="29" fillId="31" borderId="32" xfId="0" applyFont="1" applyFill="1" applyBorder="1" applyAlignment="1">
      <alignment horizontal="center" vertical="center" wrapText="1"/>
    </xf>
    <xf numFmtId="0" fontId="29" fillId="31" borderId="46" xfId="0" applyFont="1" applyFill="1" applyBorder="1" applyAlignment="1">
      <alignment horizontal="center" vertical="center" wrapText="1"/>
    </xf>
    <xf numFmtId="0" fontId="29" fillId="31" borderId="32" xfId="0" applyFont="1" applyFill="1" applyBorder="1" applyAlignment="1">
      <alignment horizontal="center" vertical="center"/>
    </xf>
    <xf numFmtId="0" fontId="29" fillId="31" borderId="46" xfId="0" applyFont="1" applyFill="1" applyBorder="1" applyAlignment="1">
      <alignment horizontal="center" vertical="center"/>
    </xf>
    <xf numFmtId="0" fontId="29" fillId="31" borderId="47" xfId="0" applyFont="1" applyFill="1" applyBorder="1" applyAlignment="1">
      <alignment horizontal="center" vertical="center" wrapText="1"/>
    </xf>
    <xf numFmtId="0" fontId="29" fillId="31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25" borderId="9" xfId="0" applyFont="1" applyFill="1" applyBorder="1" applyAlignment="1">
      <alignment horizontal="center" vertical="center" wrapText="1"/>
    </xf>
    <xf numFmtId="0" fontId="31" fillId="25" borderId="48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31" fillId="25" borderId="45" xfId="0" applyFont="1" applyFill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25" borderId="50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6" fillId="13" borderId="40" xfId="0" applyFont="1" applyFill="1" applyBorder="1" applyAlignment="1">
      <alignment horizontal="center" vertical="center" wrapText="1"/>
    </xf>
    <xf numFmtId="0" fontId="36" fillId="13" borderId="3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13" borderId="51" xfId="0" applyFont="1" applyFill="1" applyBorder="1" applyAlignment="1">
      <alignment horizontal="center" vertical="center" wrapText="1"/>
    </xf>
    <xf numFmtId="0" fontId="36" fillId="13" borderId="9" xfId="0" applyFont="1" applyFill="1" applyBorder="1" applyAlignment="1">
      <alignment horizontal="center" vertical="center" wrapText="1"/>
    </xf>
    <xf numFmtId="0" fontId="36" fillId="13" borderId="21" xfId="0" applyFont="1" applyFill="1" applyBorder="1" applyAlignment="1">
      <alignment horizontal="center" vertical="center" wrapText="1"/>
    </xf>
    <xf numFmtId="0" fontId="36" fillId="13" borderId="32" xfId="0" applyFont="1" applyFill="1" applyBorder="1" applyAlignment="1">
      <alignment horizontal="center" vertical="center" wrapText="1"/>
    </xf>
    <xf numFmtId="0" fontId="36" fillId="13" borderId="39" xfId="0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6" fillId="13" borderId="42" xfId="0" applyFont="1" applyFill="1" applyBorder="1" applyAlignment="1">
      <alignment horizontal="center" vertical="center" wrapText="1"/>
    </xf>
    <xf numFmtId="0" fontId="36" fillId="13" borderId="0" xfId="0" applyFont="1" applyFill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5" xfId="2" xr:uid="{00000000-0005-0000-0000-000002000000}"/>
    <cellStyle name="Normal_Sheet1" xfId="3" xr:uid="{00000000-0005-0000-0000-000003000000}"/>
  </cellStyles>
  <dxfs count="6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%20me/Statistika/Statistikat%20Ministrise%202021/3-mujori%20I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%20me/Statistika/Statistikat%20Ministrise%202021/3-mujori%20II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%20me/Statistika/Statistikat%20Ministrise%202021/3-mujori%20III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%20me/Statistika/Statistikat%20Ministrise%202021/3-mujori%20IV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ban/Desktop/3%20MUJORI%20IV/Muaji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ban/Desktop/3%20MUJORI%20IV/Muaji%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ban/Desktop/3%20MUJORI%20IV/Muaji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</sheetNames>
    <sheetDataSet>
      <sheetData sheetId="0"/>
      <sheetData sheetId="1"/>
      <sheetData sheetId="2"/>
      <sheetData sheetId="3"/>
      <sheetData sheetId="4"/>
      <sheetData sheetId="5">
        <row r="8">
          <cell r="N8">
            <v>6</v>
          </cell>
          <cell r="O8">
            <v>4</v>
          </cell>
          <cell r="P8">
            <v>5</v>
          </cell>
          <cell r="Q8">
            <v>2</v>
          </cell>
          <cell r="R8">
            <v>1</v>
          </cell>
          <cell r="S8">
            <v>0</v>
          </cell>
          <cell r="T8">
            <v>0</v>
          </cell>
        </row>
        <row r="9"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N10">
            <v>0</v>
          </cell>
          <cell r="O10">
            <v>0</v>
          </cell>
          <cell r="P10">
            <v>2</v>
          </cell>
          <cell r="Q10">
            <v>0</v>
          </cell>
          <cell r="R10">
            <v>2</v>
          </cell>
          <cell r="S10">
            <v>0</v>
          </cell>
          <cell r="T10">
            <v>0</v>
          </cell>
        </row>
        <row r="11">
          <cell r="N11">
            <v>3</v>
          </cell>
          <cell r="O11">
            <v>2</v>
          </cell>
          <cell r="P11">
            <v>2</v>
          </cell>
          <cell r="Q11">
            <v>3</v>
          </cell>
          <cell r="R11">
            <v>2</v>
          </cell>
          <cell r="S11">
            <v>0</v>
          </cell>
          <cell r="T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1</v>
          </cell>
          <cell r="S13">
            <v>0</v>
          </cell>
          <cell r="T13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</sheetNames>
    <sheetDataSet>
      <sheetData sheetId="0"/>
      <sheetData sheetId="1"/>
      <sheetData sheetId="2"/>
      <sheetData sheetId="3"/>
      <sheetData sheetId="4"/>
      <sheetData sheetId="5">
        <row r="8">
          <cell r="N8">
            <v>2</v>
          </cell>
          <cell r="O8">
            <v>1</v>
          </cell>
          <cell r="P8">
            <v>6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</row>
        <row r="9"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N11">
            <v>1</v>
          </cell>
          <cell r="O11">
            <v>0</v>
          </cell>
          <cell r="P11">
            <v>4</v>
          </cell>
          <cell r="Q11">
            <v>1</v>
          </cell>
          <cell r="R11">
            <v>2</v>
          </cell>
          <cell r="S11">
            <v>0</v>
          </cell>
          <cell r="T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</sheetNames>
    <sheetDataSet>
      <sheetData sheetId="0"/>
      <sheetData sheetId="1"/>
      <sheetData sheetId="2"/>
      <sheetData sheetId="3"/>
      <sheetData sheetId="4"/>
      <sheetData sheetId="5">
        <row r="8">
          <cell r="N8">
            <v>4</v>
          </cell>
          <cell r="O8">
            <v>1</v>
          </cell>
          <cell r="P8">
            <v>2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</row>
        <row r="9"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N11">
            <v>0</v>
          </cell>
          <cell r="O11">
            <v>0</v>
          </cell>
          <cell r="P11">
            <v>1</v>
          </cell>
          <cell r="Q11">
            <v>1</v>
          </cell>
          <cell r="R11">
            <v>1</v>
          </cell>
          <cell r="S11">
            <v>0</v>
          </cell>
          <cell r="T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</sheetNames>
    <sheetDataSet>
      <sheetData sheetId="0"/>
      <sheetData sheetId="1"/>
      <sheetData sheetId="2"/>
      <sheetData sheetId="3"/>
      <sheetData sheetId="4"/>
      <sheetData sheetId="5">
        <row r="8">
          <cell r="N8">
            <v>0</v>
          </cell>
          <cell r="O8">
            <v>0</v>
          </cell>
          <cell r="P8">
            <v>2</v>
          </cell>
          <cell r="Q8">
            <v>1</v>
          </cell>
          <cell r="R8">
            <v>0</v>
          </cell>
          <cell r="S8">
            <v>0</v>
          </cell>
          <cell r="T8">
            <v>0</v>
          </cell>
        </row>
        <row r="9"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N11">
            <v>1</v>
          </cell>
          <cell r="O11">
            <v>1</v>
          </cell>
          <cell r="P11">
            <v>1</v>
          </cell>
          <cell r="Q11">
            <v>4</v>
          </cell>
          <cell r="R11">
            <v>0</v>
          </cell>
          <cell r="S11">
            <v>0</v>
          </cell>
          <cell r="T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  <sheetName val="Sheet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>
            <v>12</v>
          </cell>
        </row>
      </sheetData>
      <sheetData sheetId="11">
        <row r="25">
          <cell r="C25">
            <v>1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  <sheetName val="Sheet1"/>
    </sheetNames>
    <sheetDataSet>
      <sheetData sheetId="0">
        <row r="6">
          <cell r="D6"/>
        </row>
      </sheetData>
      <sheetData sheetId="1">
        <row r="6">
          <cell r="C6"/>
        </row>
      </sheetData>
      <sheetData sheetId="2">
        <row r="6">
          <cell r="C6"/>
        </row>
      </sheetData>
      <sheetData sheetId="3"/>
      <sheetData sheetId="4"/>
      <sheetData sheetId="5">
        <row r="8">
          <cell r="D8">
            <v>4</v>
          </cell>
        </row>
      </sheetData>
      <sheetData sheetId="6">
        <row r="6">
          <cell r="D6">
            <v>215</v>
          </cell>
        </row>
      </sheetData>
      <sheetData sheetId="7">
        <row r="5">
          <cell r="C5">
            <v>16</v>
          </cell>
        </row>
      </sheetData>
      <sheetData sheetId="8">
        <row r="8">
          <cell r="D8"/>
        </row>
      </sheetData>
      <sheetData sheetId="9"/>
      <sheetData sheetId="10">
        <row r="6">
          <cell r="C6">
            <v>25</v>
          </cell>
        </row>
      </sheetData>
      <sheetData sheetId="11">
        <row r="8">
          <cell r="C8"/>
          <cell r="F8"/>
          <cell r="G8"/>
          <cell r="H8"/>
          <cell r="I8"/>
          <cell r="J8"/>
          <cell r="K8"/>
        </row>
        <row r="9">
          <cell r="F9"/>
          <cell r="G9"/>
          <cell r="H9"/>
          <cell r="I9"/>
          <cell r="J9"/>
          <cell r="K9"/>
        </row>
        <row r="10">
          <cell r="F10"/>
          <cell r="G10"/>
          <cell r="H10"/>
          <cell r="I10"/>
          <cell r="J10"/>
          <cell r="K10"/>
        </row>
        <row r="11">
          <cell r="F11"/>
          <cell r="G11"/>
          <cell r="H11"/>
          <cell r="I11"/>
          <cell r="J11"/>
          <cell r="K11"/>
        </row>
        <row r="13">
          <cell r="F13"/>
          <cell r="G13"/>
          <cell r="H13"/>
          <cell r="I13"/>
          <cell r="J13"/>
          <cell r="K13"/>
        </row>
        <row r="14">
          <cell r="F14"/>
          <cell r="G14"/>
          <cell r="H14"/>
          <cell r="I14"/>
          <cell r="J14"/>
          <cell r="K14"/>
        </row>
        <row r="16">
          <cell r="F16"/>
          <cell r="G16"/>
          <cell r="H16"/>
          <cell r="I16"/>
          <cell r="J16"/>
          <cell r="K16"/>
        </row>
        <row r="17">
          <cell r="F17"/>
          <cell r="G17"/>
          <cell r="H17"/>
          <cell r="I17"/>
          <cell r="J17"/>
          <cell r="K17"/>
        </row>
        <row r="19">
          <cell r="F19"/>
          <cell r="G19"/>
          <cell r="H19"/>
          <cell r="I19"/>
          <cell r="J19"/>
          <cell r="K19"/>
        </row>
        <row r="20">
          <cell r="F20"/>
          <cell r="G20"/>
          <cell r="H20"/>
          <cell r="I20"/>
          <cell r="J20"/>
          <cell r="K20"/>
        </row>
        <row r="22">
          <cell r="F22"/>
          <cell r="G22"/>
          <cell r="H22"/>
          <cell r="I22"/>
          <cell r="J22"/>
          <cell r="K22"/>
        </row>
        <row r="23">
          <cell r="F23"/>
          <cell r="G23"/>
          <cell r="H23"/>
          <cell r="I23"/>
          <cell r="J23"/>
          <cell r="K23"/>
        </row>
        <row r="25">
          <cell r="F25"/>
          <cell r="G25"/>
          <cell r="H25"/>
          <cell r="I25"/>
          <cell r="J25"/>
          <cell r="K25"/>
        </row>
        <row r="26">
          <cell r="F26"/>
          <cell r="G26"/>
          <cell r="H26"/>
          <cell r="I26"/>
          <cell r="J26"/>
          <cell r="K26"/>
        </row>
        <row r="27">
          <cell r="F27"/>
          <cell r="G27"/>
          <cell r="H27"/>
          <cell r="I27"/>
          <cell r="J27"/>
          <cell r="K27"/>
        </row>
        <row r="28">
          <cell r="F28"/>
          <cell r="G28"/>
          <cell r="H28"/>
          <cell r="I28"/>
          <cell r="J28"/>
          <cell r="K28"/>
        </row>
        <row r="29">
          <cell r="F29"/>
          <cell r="G29"/>
          <cell r="H29"/>
          <cell r="I29"/>
          <cell r="J29"/>
          <cell r="K29"/>
        </row>
        <row r="30">
          <cell r="F30"/>
          <cell r="G30"/>
          <cell r="H30"/>
          <cell r="I30"/>
          <cell r="J30"/>
          <cell r="K30"/>
        </row>
        <row r="32">
          <cell r="F32"/>
          <cell r="G32"/>
          <cell r="H32"/>
          <cell r="I32"/>
          <cell r="J32"/>
          <cell r="K32"/>
        </row>
        <row r="33">
          <cell r="F33"/>
          <cell r="G33"/>
          <cell r="H33"/>
          <cell r="I33"/>
          <cell r="J33"/>
          <cell r="K33"/>
        </row>
        <row r="35">
          <cell r="F35"/>
          <cell r="G35"/>
          <cell r="H35"/>
          <cell r="I35"/>
          <cell r="J35"/>
          <cell r="K35"/>
        </row>
        <row r="36">
          <cell r="F36"/>
          <cell r="G36"/>
          <cell r="H36"/>
          <cell r="I36"/>
          <cell r="J36"/>
          <cell r="K36"/>
        </row>
        <row r="37">
          <cell r="F37"/>
          <cell r="G37"/>
          <cell r="H37"/>
          <cell r="I37"/>
          <cell r="J37"/>
          <cell r="K37"/>
        </row>
        <row r="38">
          <cell r="F38"/>
          <cell r="G38"/>
          <cell r="H38"/>
          <cell r="I38"/>
          <cell r="J38"/>
          <cell r="K38"/>
        </row>
        <row r="39">
          <cell r="F39"/>
          <cell r="G39"/>
          <cell r="H39"/>
          <cell r="I39"/>
          <cell r="J39"/>
          <cell r="K39"/>
        </row>
        <row r="40">
          <cell r="F40"/>
          <cell r="G40"/>
          <cell r="H40"/>
          <cell r="I40"/>
          <cell r="J40"/>
          <cell r="K40"/>
        </row>
        <row r="41">
          <cell r="F41"/>
          <cell r="G41"/>
          <cell r="H41"/>
          <cell r="I41"/>
          <cell r="J41"/>
          <cell r="K41"/>
        </row>
        <row r="42">
          <cell r="F42"/>
          <cell r="G42"/>
          <cell r="H42"/>
          <cell r="I42"/>
          <cell r="J42"/>
          <cell r="K42"/>
        </row>
        <row r="43">
          <cell r="F43"/>
          <cell r="G43"/>
          <cell r="H43"/>
          <cell r="I43"/>
          <cell r="J43"/>
          <cell r="K43"/>
        </row>
        <row r="44">
          <cell r="F44"/>
          <cell r="G44"/>
          <cell r="H44"/>
          <cell r="I44"/>
          <cell r="J44"/>
          <cell r="K44"/>
        </row>
        <row r="45">
          <cell r="F45"/>
          <cell r="G45"/>
          <cell r="H45"/>
          <cell r="I45"/>
          <cell r="J45"/>
          <cell r="K45"/>
        </row>
        <row r="46">
          <cell r="F46"/>
          <cell r="G46"/>
          <cell r="H46"/>
          <cell r="I46"/>
          <cell r="J46"/>
          <cell r="K46"/>
        </row>
        <row r="47">
          <cell r="F47"/>
          <cell r="G47"/>
          <cell r="H47"/>
          <cell r="I47"/>
          <cell r="J47"/>
          <cell r="K47"/>
        </row>
        <row r="48">
          <cell r="F48"/>
          <cell r="G48"/>
          <cell r="H48"/>
          <cell r="I48"/>
          <cell r="J48"/>
          <cell r="K48"/>
        </row>
        <row r="49">
          <cell r="F49"/>
          <cell r="G49"/>
          <cell r="H49"/>
          <cell r="I49"/>
          <cell r="J49"/>
          <cell r="K49"/>
        </row>
        <row r="51">
          <cell r="F51"/>
          <cell r="G51"/>
          <cell r="H51"/>
          <cell r="I51"/>
          <cell r="J51"/>
          <cell r="K51"/>
        </row>
        <row r="52">
          <cell r="F52"/>
          <cell r="G52"/>
          <cell r="H52"/>
          <cell r="I52"/>
          <cell r="J52"/>
          <cell r="K52"/>
        </row>
        <row r="53">
          <cell r="F53"/>
          <cell r="G53"/>
          <cell r="H53"/>
          <cell r="I53"/>
          <cell r="J53"/>
          <cell r="K53"/>
        </row>
        <row r="55">
          <cell r="F55"/>
          <cell r="G55"/>
          <cell r="H55"/>
          <cell r="I55"/>
          <cell r="J55"/>
          <cell r="K55"/>
        </row>
        <row r="58">
          <cell r="F58"/>
          <cell r="G58"/>
          <cell r="H58"/>
          <cell r="I58"/>
          <cell r="J58"/>
          <cell r="K58"/>
        </row>
        <row r="59">
          <cell r="F59"/>
          <cell r="G59"/>
          <cell r="H59"/>
          <cell r="I59"/>
          <cell r="J59"/>
          <cell r="K59"/>
        </row>
        <row r="60">
          <cell r="F60"/>
          <cell r="G60"/>
          <cell r="H60"/>
          <cell r="I60"/>
          <cell r="J60"/>
          <cell r="K60"/>
        </row>
        <row r="61">
          <cell r="F61"/>
          <cell r="G61"/>
          <cell r="H61"/>
          <cell r="I61"/>
          <cell r="J61"/>
          <cell r="K61"/>
        </row>
        <row r="62">
          <cell r="F62"/>
          <cell r="G62"/>
          <cell r="H62"/>
          <cell r="I62"/>
          <cell r="J62"/>
          <cell r="K62"/>
        </row>
        <row r="63">
          <cell r="F63"/>
          <cell r="G63"/>
          <cell r="H63"/>
          <cell r="I63"/>
          <cell r="J63"/>
          <cell r="K63"/>
        </row>
        <row r="64">
          <cell r="F64"/>
          <cell r="G64"/>
          <cell r="H64"/>
          <cell r="I64"/>
          <cell r="J64"/>
          <cell r="K64"/>
        </row>
        <row r="65">
          <cell r="F65"/>
          <cell r="G65"/>
          <cell r="H65"/>
          <cell r="I65"/>
          <cell r="J65"/>
          <cell r="K65"/>
        </row>
        <row r="66">
          <cell r="F66"/>
          <cell r="G66"/>
          <cell r="H66"/>
          <cell r="I66"/>
          <cell r="J66"/>
          <cell r="K66"/>
        </row>
        <row r="68">
          <cell r="F68"/>
          <cell r="G68"/>
          <cell r="H68"/>
          <cell r="I68"/>
          <cell r="J68"/>
          <cell r="K68"/>
        </row>
        <row r="69">
          <cell r="F69"/>
          <cell r="G69"/>
          <cell r="H69"/>
          <cell r="I69"/>
          <cell r="J69"/>
          <cell r="K69"/>
        </row>
        <row r="71">
          <cell r="F71"/>
          <cell r="G71"/>
          <cell r="H71"/>
          <cell r="I71"/>
          <cell r="J71"/>
          <cell r="K71"/>
        </row>
        <row r="72">
          <cell r="F72"/>
          <cell r="G72"/>
          <cell r="H72"/>
          <cell r="I72"/>
          <cell r="J72"/>
          <cell r="K72"/>
        </row>
        <row r="74">
          <cell r="F74"/>
          <cell r="G74"/>
          <cell r="H74"/>
          <cell r="I74"/>
          <cell r="J74"/>
          <cell r="K74"/>
        </row>
        <row r="75">
          <cell r="F75"/>
          <cell r="G75"/>
          <cell r="H75"/>
          <cell r="I75"/>
          <cell r="J75"/>
          <cell r="K75"/>
        </row>
        <row r="76">
          <cell r="F76"/>
          <cell r="G76"/>
          <cell r="H76"/>
          <cell r="I76"/>
          <cell r="J76"/>
          <cell r="K76"/>
        </row>
        <row r="77">
          <cell r="F77"/>
          <cell r="G77"/>
          <cell r="H77"/>
          <cell r="I77"/>
          <cell r="J77"/>
          <cell r="K77"/>
        </row>
        <row r="78">
          <cell r="F78"/>
          <cell r="G78"/>
          <cell r="H78"/>
          <cell r="I78"/>
          <cell r="J78"/>
          <cell r="K78"/>
        </row>
        <row r="79">
          <cell r="F79"/>
          <cell r="G79"/>
          <cell r="H79"/>
          <cell r="I79"/>
          <cell r="J79"/>
          <cell r="K79"/>
        </row>
        <row r="80">
          <cell r="F80"/>
          <cell r="G80"/>
          <cell r="H80"/>
          <cell r="I80"/>
          <cell r="J80"/>
          <cell r="K80"/>
        </row>
        <row r="81">
          <cell r="F81"/>
          <cell r="G81"/>
          <cell r="H81"/>
          <cell r="I81"/>
          <cell r="J81"/>
          <cell r="K81"/>
        </row>
        <row r="82">
          <cell r="F82"/>
          <cell r="G82"/>
          <cell r="H82"/>
          <cell r="I82"/>
          <cell r="J82"/>
          <cell r="K82"/>
        </row>
        <row r="84">
          <cell r="F84"/>
          <cell r="G84"/>
          <cell r="H84"/>
          <cell r="I84"/>
          <cell r="J84"/>
          <cell r="K84"/>
        </row>
        <row r="85">
          <cell r="F85"/>
          <cell r="G85"/>
          <cell r="H85"/>
          <cell r="I85"/>
          <cell r="J85"/>
          <cell r="K85"/>
        </row>
        <row r="87">
          <cell r="F87"/>
          <cell r="G87"/>
          <cell r="H87"/>
          <cell r="I87"/>
          <cell r="J87"/>
          <cell r="K87"/>
        </row>
        <row r="88">
          <cell r="F88"/>
          <cell r="G88"/>
          <cell r="H88"/>
          <cell r="I88"/>
          <cell r="J88"/>
          <cell r="K88"/>
        </row>
        <row r="89">
          <cell r="F89"/>
          <cell r="G89"/>
          <cell r="H89"/>
          <cell r="I89"/>
          <cell r="J89"/>
          <cell r="K89"/>
        </row>
        <row r="90">
          <cell r="F90"/>
          <cell r="G90"/>
          <cell r="H90"/>
          <cell r="I90"/>
          <cell r="J90"/>
          <cell r="K90"/>
        </row>
      </sheetData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>
            <v>17</v>
          </cell>
        </row>
      </sheetData>
      <sheetData sheetId="11">
        <row r="25">
          <cell r="C25">
            <v>3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U446"/>
  <sheetViews>
    <sheetView zoomScale="69" zoomScaleNormal="6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L1" sqref="AL1:AL1048576"/>
    </sheetView>
  </sheetViews>
  <sheetFormatPr defaultColWidth="9.140625" defaultRowHeight="15" x14ac:dyDescent="0.25"/>
  <cols>
    <col min="2" max="2" width="16.7109375" customWidth="1"/>
    <col min="3" max="6" width="7.7109375" customWidth="1"/>
    <col min="7" max="7" width="6.140625" customWidth="1"/>
    <col min="8" max="32" width="7.7109375" customWidth="1"/>
    <col min="33" max="33" width="11.140625" customWidth="1"/>
    <col min="34" max="34" width="11.85546875" customWidth="1"/>
    <col min="35" max="36" width="7.7109375" customWidth="1"/>
    <col min="37" max="37" width="6.85546875" customWidth="1"/>
  </cols>
  <sheetData>
    <row r="2" spans="2:38" ht="21.75" thickBot="1" x14ac:dyDescent="0.4">
      <c r="B2" s="1"/>
      <c r="C2" s="304" t="s">
        <v>606</v>
      </c>
      <c r="D2" s="305"/>
      <c r="E2" s="305"/>
      <c r="F2" s="305"/>
      <c r="G2" s="305"/>
      <c r="H2" s="305"/>
      <c r="I2" s="305"/>
      <c r="J2" s="305"/>
      <c r="K2" s="305"/>
      <c r="L2" s="245" t="s">
        <v>584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8" ht="23.25" customHeight="1" thickBot="1" x14ac:dyDescent="0.3">
      <c r="B3" s="306" t="s">
        <v>0</v>
      </c>
      <c r="C3" s="301" t="s">
        <v>1</v>
      </c>
      <c r="D3" s="302"/>
      <c r="E3" s="302"/>
      <c r="F3" s="302"/>
      <c r="G3" s="303"/>
      <c r="H3" s="301" t="s">
        <v>2</v>
      </c>
      <c r="I3" s="302"/>
      <c r="J3" s="302"/>
      <c r="K3" s="302"/>
      <c r="L3" s="302"/>
      <c r="M3" s="303"/>
      <c r="N3" s="3" t="s">
        <v>3</v>
      </c>
      <c r="O3" s="302" t="s">
        <v>545</v>
      </c>
      <c r="P3" s="302"/>
      <c r="Q3" s="302"/>
      <c r="R3" s="303"/>
      <c r="S3" s="301" t="s">
        <v>4</v>
      </c>
      <c r="T3" s="302"/>
      <c r="U3" s="302"/>
      <c r="V3" s="302"/>
      <c r="W3" s="302"/>
      <c r="X3" s="302"/>
      <c r="Y3" s="303"/>
      <c r="Z3" s="301" t="s">
        <v>5</v>
      </c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3"/>
    </row>
    <row r="4" spans="2:38" ht="83.25" customHeight="1" thickBot="1" x14ac:dyDescent="0.3">
      <c r="B4" s="307"/>
      <c r="C4" s="118" t="s">
        <v>6</v>
      </c>
      <c r="D4" s="119" t="s">
        <v>7</v>
      </c>
      <c r="E4" s="119" t="s">
        <v>8</v>
      </c>
      <c r="F4" s="119" t="s">
        <v>9</v>
      </c>
      <c r="G4" s="120" t="s">
        <v>10</v>
      </c>
      <c r="H4" s="121" t="s">
        <v>11</v>
      </c>
      <c r="I4" s="121" t="s">
        <v>12</v>
      </c>
      <c r="J4" s="121" t="s">
        <v>13</v>
      </c>
      <c r="K4" s="121" t="s">
        <v>14</v>
      </c>
      <c r="L4" s="121" t="s">
        <v>15</v>
      </c>
      <c r="M4" s="122" t="s">
        <v>16</v>
      </c>
      <c r="N4" s="123" t="s">
        <v>17</v>
      </c>
      <c r="O4" s="125" t="s">
        <v>521</v>
      </c>
      <c r="P4" s="124" t="s">
        <v>18</v>
      </c>
      <c r="Q4" s="124" t="s">
        <v>377</v>
      </c>
      <c r="R4" s="124" t="s">
        <v>520</v>
      </c>
      <c r="S4" s="119" t="s">
        <v>19</v>
      </c>
      <c r="T4" s="119" t="s">
        <v>20</v>
      </c>
      <c r="U4" s="126" t="s">
        <v>21</v>
      </c>
      <c r="V4" s="119" t="s">
        <v>22</v>
      </c>
      <c r="W4" s="119" t="s">
        <v>23</v>
      </c>
      <c r="X4" s="127" t="s">
        <v>24</v>
      </c>
      <c r="Y4" s="123" t="s">
        <v>25</v>
      </c>
      <c r="Z4" s="128" t="s">
        <v>26</v>
      </c>
      <c r="AA4" s="128" t="s">
        <v>27</v>
      </c>
      <c r="AB4" s="128" t="s">
        <v>28</v>
      </c>
      <c r="AC4" s="128" t="s">
        <v>29</v>
      </c>
      <c r="AD4" s="128" t="s">
        <v>522</v>
      </c>
      <c r="AE4" s="128" t="s">
        <v>30</v>
      </c>
      <c r="AF4" s="128" t="s">
        <v>31</v>
      </c>
      <c r="AG4" s="128" t="s">
        <v>543</v>
      </c>
      <c r="AH4" s="128" t="s">
        <v>544</v>
      </c>
      <c r="AI4" s="128" t="s">
        <v>32</v>
      </c>
      <c r="AJ4" s="128" t="s">
        <v>33</v>
      </c>
      <c r="AK4" s="129" t="s">
        <v>34</v>
      </c>
    </row>
    <row r="5" spans="2:38" ht="24.75" customHeight="1" thickBot="1" x14ac:dyDescent="0.3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</row>
    <row r="6" spans="2:38" ht="18.75" x14ac:dyDescent="0.3">
      <c r="B6" s="5">
        <v>73</v>
      </c>
      <c r="C6" s="6">
        <v>0</v>
      </c>
      <c r="D6" s="6">
        <v>0</v>
      </c>
      <c r="E6" s="6">
        <v>0</v>
      </c>
      <c r="F6" s="6">
        <v>0</v>
      </c>
      <c r="G6" s="7">
        <f>SUM(C6:F6)</f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7">
        <f t="shared" ref="M6" si="0">SUM(H6:L6)</f>
        <v>0</v>
      </c>
      <c r="N6" s="6">
        <f t="shared" ref="N6" si="1">G6-M6</f>
        <v>0</v>
      </c>
      <c r="O6" s="8">
        <v>0</v>
      </c>
      <c r="P6" s="8">
        <v>0</v>
      </c>
      <c r="Q6" s="8">
        <v>0</v>
      </c>
      <c r="R6" s="8">
        <v>0</v>
      </c>
      <c r="S6" s="6">
        <v>0</v>
      </c>
      <c r="T6" s="6">
        <v>0</v>
      </c>
      <c r="U6" s="9">
        <f t="shared" ref="U6:U69" si="2">SUM(S6:T6)</f>
        <v>0</v>
      </c>
      <c r="V6" s="6">
        <v>0</v>
      </c>
      <c r="W6" s="6">
        <v>0</v>
      </c>
      <c r="X6" s="9">
        <f t="shared" ref="X6:X69" si="3">SUM(V6:W6)</f>
        <v>0</v>
      </c>
      <c r="Y6" s="10">
        <f>SUM(U6+X6)</f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10">
        <f t="shared" ref="AK6" si="4">SUM(Z6:AJ6)</f>
        <v>0</v>
      </c>
      <c r="AL6" t="str">
        <f>IF(N6&lt;0,"kujdes","")</f>
        <v/>
      </c>
    </row>
    <row r="7" spans="2:38" ht="18.75" x14ac:dyDescent="0.3">
      <c r="B7" s="11">
        <v>74</v>
      </c>
      <c r="C7" s="6">
        <v>0</v>
      </c>
      <c r="D7" s="6">
        <v>0</v>
      </c>
      <c r="E7" s="6">
        <v>0</v>
      </c>
      <c r="F7" s="6">
        <v>0</v>
      </c>
      <c r="G7" s="7">
        <f t="shared" ref="G7:G70" si="5">SUM(C7:F7)</f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f t="shared" ref="M7:M70" si="6">SUM(H7:L7)</f>
        <v>0</v>
      </c>
      <c r="N7" s="6">
        <f t="shared" ref="N7:N70" si="7">G7-M7</f>
        <v>0</v>
      </c>
      <c r="O7" s="8">
        <v>0</v>
      </c>
      <c r="P7" s="8">
        <v>0</v>
      </c>
      <c r="Q7" s="8">
        <v>0</v>
      </c>
      <c r="R7" s="8">
        <v>0</v>
      </c>
      <c r="S7" s="6">
        <v>0</v>
      </c>
      <c r="T7" s="6">
        <v>0</v>
      </c>
      <c r="U7" s="9">
        <f t="shared" si="2"/>
        <v>0</v>
      </c>
      <c r="V7" s="6">
        <v>0</v>
      </c>
      <c r="W7" s="6">
        <v>0</v>
      </c>
      <c r="X7" s="9">
        <f t="shared" si="3"/>
        <v>0</v>
      </c>
      <c r="Y7" s="10">
        <f t="shared" ref="Y7:Y70" si="8">SUM(U7+X7)</f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0">
        <f t="shared" ref="AK7:AK70" si="9">SUM(Z7:AJ7)</f>
        <v>0</v>
      </c>
      <c r="AL7" t="str">
        <f t="shared" ref="AL7:AL70" si="10">IF(N7&lt;0,"kujdes","")</f>
        <v/>
      </c>
    </row>
    <row r="8" spans="2:38" ht="18.75" x14ac:dyDescent="0.3">
      <c r="B8" s="11" t="s">
        <v>523</v>
      </c>
      <c r="C8" s="6">
        <v>0</v>
      </c>
      <c r="D8" s="6">
        <v>0</v>
      </c>
      <c r="E8" s="6">
        <v>0</v>
      </c>
      <c r="F8" s="6">
        <v>0</v>
      </c>
      <c r="G8" s="7">
        <f t="shared" si="5"/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7">
        <f t="shared" si="6"/>
        <v>0</v>
      </c>
      <c r="N8" s="6">
        <f t="shared" si="7"/>
        <v>0</v>
      </c>
      <c r="O8" s="8">
        <v>0</v>
      </c>
      <c r="P8" s="8">
        <v>0</v>
      </c>
      <c r="Q8" s="8">
        <v>0</v>
      </c>
      <c r="R8" s="8">
        <v>0</v>
      </c>
      <c r="S8" s="6">
        <v>0</v>
      </c>
      <c r="T8" s="6">
        <v>0</v>
      </c>
      <c r="U8" s="9">
        <f t="shared" si="2"/>
        <v>0</v>
      </c>
      <c r="V8" s="6">
        <v>0</v>
      </c>
      <c r="W8" s="6">
        <v>0</v>
      </c>
      <c r="X8" s="9">
        <f t="shared" si="3"/>
        <v>0</v>
      </c>
      <c r="Y8" s="10">
        <f t="shared" si="8"/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0">
        <f t="shared" si="9"/>
        <v>0</v>
      </c>
      <c r="AL8" t="str">
        <f t="shared" si="10"/>
        <v/>
      </c>
    </row>
    <row r="9" spans="2:38" ht="18.75" x14ac:dyDescent="0.3">
      <c r="B9" s="11">
        <v>75</v>
      </c>
      <c r="C9" s="6">
        <v>0</v>
      </c>
      <c r="D9" s="6">
        <v>0</v>
      </c>
      <c r="E9" s="6">
        <v>0</v>
      </c>
      <c r="F9" s="6">
        <v>0</v>
      </c>
      <c r="G9" s="7">
        <f t="shared" si="5"/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f t="shared" si="6"/>
        <v>0</v>
      </c>
      <c r="N9" s="6">
        <f t="shared" si="7"/>
        <v>0</v>
      </c>
      <c r="O9" s="8">
        <v>0</v>
      </c>
      <c r="P9" s="8">
        <v>0</v>
      </c>
      <c r="Q9" s="8">
        <v>0</v>
      </c>
      <c r="R9" s="8">
        <v>0</v>
      </c>
      <c r="S9" s="6">
        <v>0</v>
      </c>
      <c r="T9" s="6">
        <v>0</v>
      </c>
      <c r="U9" s="9">
        <f t="shared" si="2"/>
        <v>0</v>
      </c>
      <c r="V9" s="6">
        <v>0</v>
      </c>
      <c r="W9" s="6">
        <v>0</v>
      </c>
      <c r="X9" s="9">
        <f t="shared" si="3"/>
        <v>0</v>
      </c>
      <c r="Y9" s="10">
        <f t="shared" si="8"/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0">
        <f t="shared" si="9"/>
        <v>0</v>
      </c>
      <c r="AL9" t="str">
        <f t="shared" si="10"/>
        <v/>
      </c>
    </row>
    <row r="10" spans="2:38" ht="18.75" x14ac:dyDescent="0.3">
      <c r="B10" s="11">
        <v>76</v>
      </c>
      <c r="C10" s="6">
        <v>3</v>
      </c>
      <c r="D10" s="6">
        <v>1</v>
      </c>
      <c r="E10" s="6">
        <v>0</v>
      </c>
      <c r="F10" s="6">
        <v>0</v>
      </c>
      <c r="G10" s="7">
        <f t="shared" si="5"/>
        <v>4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>
        <f t="shared" si="6"/>
        <v>0</v>
      </c>
      <c r="N10" s="6">
        <f t="shared" si="7"/>
        <v>4</v>
      </c>
      <c r="O10" s="8">
        <v>0</v>
      </c>
      <c r="P10" s="8">
        <v>0</v>
      </c>
      <c r="Q10" s="8">
        <v>0</v>
      </c>
      <c r="R10" s="8">
        <v>0</v>
      </c>
      <c r="S10" s="6">
        <v>0</v>
      </c>
      <c r="T10" s="6">
        <v>0</v>
      </c>
      <c r="U10" s="9">
        <f t="shared" si="2"/>
        <v>0</v>
      </c>
      <c r="V10" s="6">
        <v>0</v>
      </c>
      <c r="W10" s="6">
        <v>0</v>
      </c>
      <c r="X10" s="9">
        <f t="shared" si="3"/>
        <v>0</v>
      </c>
      <c r="Y10" s="10">
        <f t="shared" si="8"/>
        <v>0</v>
      </c>
      <c r="Z10" s="6">
        <v>6</v>
      </c>
      <c r="AA10" s="6">
        <v>0</v>
      </c>
      <c r="AB10" s="6">
        <v>1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30</v>
      </c>
      <c r="AK10" s="10">
        <f t="shared" si="9"/>
        <v>38</v>
      </c>
      <c r="AL10" t="str">
        <f t="shared" si="10"/>
        <v/>
      </c>
    </row>
    <row r="11" spans="2:38" ht="18.75" x14ac:dyDescent="0.3">
      <c r="B11" s="11">
        <v>77</v>
      </c>
      <c r="C11" s="6">
        <v>0</v>
      </c>
      <c r="D11" s="6">
        <v>0</v>
      </c>
      <c r="E11" s="6">
        <v>0</v>
      </c>
      <c r="F11" s="6">
        <v>0</v>
      </c>
      <c r="G11" s="7">
        <f t="shared" si="5"/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 t="shared" si="6"/>
        <v>0</v>
      </c>
      <c r="N11" s="6">
        <f t="shared" si="7"/>
        <v>0</v>
      </c>
      <c r="O11" s="8">
        <v>0</v>
      </c>
      <c r="P11" s="8">
        <v>0</v>
      </c>
      <c r="Q11" s="8">
        <v>0</v>
      </c>
      <c r="R11" s="8">
        <v>0</v>
      </c>
      <c r="S11" s="6">
        <v>0</v>
      </c>
      <c r="T11" s="6">
        <v>0</v>
      </c>
      <c r="U11" s="9">
        <f t="shared" si="2"/>
        <v>0</v>
      </c>
      <c r="V11" s="6">
        <v>0</v>
      </c>
      <c r="W11" s="6">
        <v>0</v>
      </c>
      <c r="X11" s="9">
        <f t="shared" si="3"/>
        <v>0</v>
      </c>
      <c r="Y11" s="10">
        <f t="shared" si="8"/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10">
        <f t="shared" si="9"/>
        <v>0</v>
      </c>
      <c r="AL11" t="str">
        <f t="shared" si="10"/>
        <v/>
      </c>
    </row>
    <row r="12" spans="2:38" ht="18.75" x14ac:dyDescent="0.3">
      <c r="B12" s="11">
        <v>78</v>
      </c>
      <c r="C12" s="6">
        <v>2</v>
      </c>
      <c r="D12" s="6">
        <v>0</v>
      </c>
      <c r="E12" s="6">
        <v>0</v>
      </c>
      <c r="F12" s="6">
        <v>0</v>
      </c>
      <c r="G12" s="7">
        <f t="shared" si="5"/>
        <v>2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7">
        <f t="shared" si="6"/>
        <v>1</v>
      </c>
      <c r="N12" s="6">
        <f t="shared" si="7"/>
        <v>1</v>
      </c>
      <c r="O12" s="8">
        <v>1</v>
      </c>
      <c r="P12" s="8">
        <v>0</v>
      </c>
      <c r="Q12" s="8">
        <v>0</v>
      </c>
      <c r="R12" s="8">
        <v>0</v>
      </c>
      <c r="S12" s="6">
        <v>0</v>
      </c>
      <c r="T12" s="6">
        <v>1</v>
      </c>
      <c r="U12" s="9">
        <f t="shared" si="2"/>
        <v>1</v>
      </c>
      <c r="V12" s="6">
        <v>0</v>
      </c>
      <c r="W12" s="6">
        <v>0</v>
      </c>
      <c r="X12" s="9">
        <f t="shared" si="3"/>
        <v>0</v>
      </c>
      <c r="Y12" s="10">
        <f t="shared" si="8"/>
        <v>1</v>
      </c>
      <c r="Z12" s="6">
        <v>3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30</v>
      </c>
      <c r="AK12" s="10">
        <f t="shared" si="9"/>
        <v>33</v>
      </c>
      <c r="AL12" t="str">
        <f t="shared" si="10"/>
        <v/>
      </c>
    </row>
    <row r="13" spans="2:38" ht="18.75" x14ac:dyDescent="0.3">
      <c r="B13" s="11" t="s">
        <v>365</v>
      </c>
      <c r="C13" s="6">
        <v>1</v>
      </c>
      <c r="D13" s="6">
        <v>0</v>
      </c>
      <c r="E13" s="6">
        <v>0</v>
      </c>
      <c r="F13" s="6">
        <v>0</v>
      </c>
      <c r="G13" s="7">
        <f t="shared" si="5"/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 t="shared" si="6"/>
        <v>0</v>
      </c>
      <c r="N13" s="6">
        <f t="shared" si="7"/>
        <v>1</v>
      </c>
      <c r="O13" s="8">
        <v>0</v>
      </c>
      <c r="P13" s="8">
        <v>0</v>
      </c>
      <c r="Q13" s="8">
        <v>0</v>
      </c>
      <c r="R13" s="8">
        <v>0</v>
      </c>
      <c r="S13" s="6">
        <v>0</v>
      </c>
      <c r="T13" s="6">
        <v>0</v>
      </c>
      <c r="U13" s="9">
        <f t="shared" si="2"/>
        <v>0</v>
      </c>
      <c r="V13" s="6">
        <v>0</v>
      </c>
      <c r="W13" s="6">
        <v>0</v>
      </c>
      <c r="X13" s="9">
        <f t="shared" si="3"/>
        <v>0</v>
      </c>
      <c r="Y13" s="10">
        <f t="shared" si="8"/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10">
        <f t="shared" si="9"/>
        <v>0</v>
      </c>
      <c r="AL13" t="str">
        <f t="shared" si="10"/>
        <v/>
      </c>
    </row>
    <row r="14" spans="2:38" ht="18.75" x14ac:dyDescent="0.3">
      <c r="B14" s="12">
        <v>79</v>
      </c>
      <c r="C14" s="6">
        <v>1</v>
      </c>
      <c r="D14" s="6">
        <v>0</v>
      </c>
      <c r="E14" s="6">
        <v>0</v>
      </c>
      <c r="F14" s="6">
        <v>0</v>
      </c>
      <c r="G14" s="7">
        <f t="shared" si="5"/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f t="shared" si="6"/>
        <v>0</v>
      </c>
      <c r="N14" s="6">
        <f t="shared" si="7"/>
        <v>1</v>
      </c>
      <c r="O14" s="8">
        <v>0</v>
      </c>
      <c r="P14" s="8">
        <v>0</v>
      </c>
      <c r="Q14" s="8">
        <v>0</v>
      </c>
      <c r="R14" s="8">
        <v>0</v>
      </c>
      <c r="S14" s="6">
        <v>0</v>
      </c>
      <c r="T14" s="6">
        <v>0</v>
      </c>
      <c r="U14" s="9">
        <f t="shared" si="2"/>
        <v>0</v>
      </c>
      <c r="V14" s="6">
        <v>0</v>
      </c>
      <c r="W14" s="6">
        <v>0</v>
      </c>
      <c r="X14" s="9">
        <f t="shared" si="3"/>
        <v>0</v>
      </c>
      <c r="Y14" s="10">
        <f t="shared" si="8"/>
        <v>0</v>
      </c>
      <c r="Z14" s="6">
        <v>4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15</v>
      </c>
      <c r="AK14" s="10">
        <f t="shared" si="9"/>
        <v>19</v>
      </c>
      <c r="AL14" t="str">
        <f t="shared" si="10"/>
        <v/>
      </c>
    </row>
    <row r="15" spans="2:38" ht="18.75" x14ac:dyDescent="0.3">
      <c r="B15" s="12" t="s">
        <v>35</v>
      </c>
      <c r="C15" s="6">
        <v>0</v>
      </c>
      <c r="D15" s="6">
        <v>1</v>
      </c>
      <c r="E15" s="6">
        <v>0</v>
      </c>
      <c r="F15" s="6">
        <v>0</v>
      </c>
      <c r="G15" s="7">
        <f t="shared" si="5"/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f t="shared" si="6"/>
        <v>0</v>
      </c>
      <c r="N15" s="6">
        <f t="shared" si="7"/>
        <v>1</v>
      </c>
      <c r="O15" s="8">
        <v>0</v>
      </c>
      <c r="P15" s="8">
        <v>0</v>
      </c>
      <c r="Q15" s="8">
        <v>0</v>
      </c>
      <c r="R15" s="8">
        <v>0</v>
      </c>
      <c r="S15" s="6">
        <v>0</v>
      </c>
      <c r="T15" s="6">
        <v>0</v>
      </c>
      <c r="U15" s="9">
        <f t="shared" si="2"/>
        <v>0</v>
      </c>
      <c r="V15" s="6">
        <v>0</v>
      </c>
      <c r="W15" s="6">
        <v>0</v>
      </c>
      <c r="X15" s="9">
        <f t="shared" si="3"/>
        <v>0</v>
      </c>
      <c r="Y15" s="10">
        <f t="shared" si="8"/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10">
        <f t="shared" si="9"/>
        <v>0</v>
      </c>
      <c r="AL15" t="str">
        <f t="shared" si="10"/>
        <v/>
      </c>
    </row>
    <row r="16" spans="2:38" ht="18.75" x14ac:dyDescent="0.3">
      <c r="B16" s="12" t="s">
        <v>36</v>
      </c>
      <c r="C16" s="6">
        <v>0</v>
      </c>
      <c r="D16" s="6">
        <v>2</v>
      </c>
      <c r="E16" s="6">
        <v>0</v>
      </c>
      <c r="F16" s="6">
        <v>0</v>
      </c>
      <c r="G16" s="7">
        <f t="shared" si="5"/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f t="shared" si="6"/>
        <v>0</v>
      </c>
      <c r="N16" s="6">
        <f t="shared" si="7"/>
        <v>2</v>
      </c>
      <c r="O16" s="8">
        <v>0</v>
      </c>
      <c r="P16" s="8">
        <v>0</v>
      </c>
      <c r="Q16" s="8">
        <v>0</v>
      </c>
      <c r="R16" s="8">
        <v>0</v>
      </c>
      <c r="S16" s="6">
        <v>0</v>
      </c>
      <c r="T16" s="6">
        <v>0</v>
      </c>
      <c r="U16" s="9">
        <f t="shared" si="2"/>
        <v>0</v>
      </c>
      <c r="V16" s="6">
        <v>0</v>
      </c>
      <c r="W16" s="6">
        <v>0</v>
      </c>
      <c r="X16" s="9">
        <f t="shared" si="3"/>
        <v>0</v>
      </c>
      <c r="Y16" s="10">
        <f t="shared" si="8"/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10">
        <f t="shared" si="9"/>
        <v>0</v>
      </c>
      <c r="AL16" t="str">
        <f t="shared" si="10"/>
        <v/>
      </c>
    </row>
    <row r="17" spans="2:38" ht="18.75" x14ac:dyDescent="0.3">
      <c r="B17" s="12" t="s">
        <v>37</v>
      </c>
      <c r="C17" s="6">
        <v>0</v>
      </c>
      <c r="D17" s="6">
        <v>0</v>
      </c>
      <c r="E17" s="6">
        <v>0</v>
      </c>
      <c r="F17" s="6">
        <v>0</v>
      </c>
      <c r="G17" s="7">
        <f t="shared" si="5"/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f t="shared" si="6"/>
        <v>0</v>
      </c>
      <c r="N17" s="6">
        <f t="shared" si="7"/>
        <v>0</v>
      </c>
      <c r="O17" s="8">
        <v>0</v>
      </c>
      <c r="P17" s="8">
        <v>0</v>
      </c>
      <c r="Q17" s="8">
        <v>0</v>
      </c>
      <c r="R17" s="8">
        <v>0</v>
      </c>
      <c r="S17" s="6">
        <v>0</v>
      </c>
      <c r="T17" s="6">
        <v>0</v>
      </c>
      <c r="U17" s="9">
        <f t="shared" si="2"/>
        <v>0</v>
      </c>
      <c r="V17" s="6">
        <v>0</v>
      </c>
      <c r="W17" s="6">
        <v>0</v>
      </c>
      <c r="X17" s="9">
        <f t="shared" si="3"/>
        <v>0</v>
      </c>
      <c r="Y17" s="10">
        <f t="shared" si="8"/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10">
        <f t="shared" si="9"/>
        <v>0</v>
      </c>
      <c r="AL17" t="str">
        <f t="shared" si="10"/>
        <v/>
      </c>
    </row>
    <row r="18" spans="2:38" ht="18.75" x14ac:dyDescent="0.3">
      <c r="B18" s="12">
        <v>80</v>
      </c>
      <c r="C18" s="6">
        <v>1</v>
      </c>
      <c r="D18" s="6">
        <v>0</v>
      </c>
      <c r="E18" s="6">
        <v>0</v>
      </c>
      <c r="F18" s="6">
        <v>0</v>
      </c>
      <c r="G18" s="7">
        <f t="shared" si="5"/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f t="shared" si="6"/>
        <v>0</v>
      </c>
      <c r="N18" s="6">
        <f t="shared" si="7"/>
        <v>1</v>
      </c>
      <c r="O18" s="8">
        <v>0</v>
      </c>
      <c r="P18" s="8">
        <v>0</v>
      </c>
      <c r="Q18" s="8">
        <v>0</v>
      </c>
      <c r="R18" s="8">
        <v>0</v>
      </c>
      <c r="S18" s="6">
        <v>0</v>
      </c>
      <c r="T18" s="6">
        <v>0</v>
      </c>
      <c r="U18" s="9">
        <f t="shared" si="2"/>
        <v>0</v>
      </c>
      <c r="V18" s="6">
        <v>0</v>
      </c>
      <c r="W18" s="6">
        <v>0</v>
      </c>
      <c r="X18" s="9">
        <f t="shared" si="3"/>
        <v>0</v>
      </c>
      <c r="Y18" s="10">
        <f t="shared" si="8"/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10">
        <f t="shared" si="9"/>
        <v>0</v>
      </c>
      <c r="AL18" t="str">
        <f t="shared" si="10"/>
        <v/>
      </c>
    </row>
    <row r="19" spans="2:38" ht="18.75" x14ac:dyDescent="0.3">
      <c r="B19" s="160">
        <v>81</v>
      </c>
      <c r="C19" s="6">
        <v>0</v>
      </c>
      <c r="D19" s="6">
        <v>0</v>
      </c>
      <c r="E19" s="6">
        <v>0</v>
      </c>
      <c r="F19" s="6">
        <v>0</v>
      </c>
      <c r="G19" s="7">
        <f t="shared" si="5"/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7">
        <f t="shared" si="6"/>
        <v>0</v>
      </c>
      <c r="N19" s="6">
        <f t="shared" si="7"/>
        <v>0</v>
      </c>
      <c r="O19" s="8">
        <v>0</v>
      </c>
      <c r="P19" s="8">
        <v>0</v>
      </c>
      <c r="Q19" s="8">
        <v>0</v>
      </c>
      <c r="R19" s="8">
        <v>0</v>
      </c>
      <c r="S19" s="6">
        <v>0</v>
      </c>
      <c r="T19" s="6">
        <v>0</v>
      </c>
      <c r="U19" s="9">
        <f t="shared" si="2"/>
        <v>0</v>
      </c>
      <c r="V19" s="6">
        <v>0</v>
      </c>
      <c r="W19" s="6">
        <v>0</v>
      </c>
      <c r="X19" s="9">
        <f t="shared" si="3"/>
        <v>0</v>
      </c>
      <c r="Y19" s="10">
        <f t="shared" si="8"/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10">
        <f t="shared" si="9"/>
        <v>0</v>
      </c>
      <c r="AL19" t="str">
        <f t="shared" si="10"/>
        <v/>
      </c>
    </row>
    <row r="20" spans="2:38" ht="18.75" x14ac:dyDescent="0.3">
      <c r="B20" s="11">
        <v>82</v>
      </c>
      <c r="C20" s="6">
        <v>0</v>
      </c>
      <c r="D20" s="6">
        <v>0</v>
      </c>
      <c r="E20" s="6">
        <v>0</v>
      </c>
      <c r="F20" s="6">
        <v>0</v>
      </c>
      <c r="G20" s="7">
        <f t="shared" si="5"/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f t="shared" si="6"/>
        <v>0</v>
      </c>
      <c r="N20" s="6">
        <f t="shared" si="7"/>
        <v>0</v>
      </c>
      <c r="O20" s="8">
        <v>0</v>
      </c>
      <c r="P20" s="8">
        <v>0</v>
      </c>
      <c r="Q20" s="8">
        <v>0</v>
      </c>
      <c r="R20" s="8">
        <v>0</v>
      </c>
      <c r="S20" s="6">
        <v>0</v>
      </c>
      <c r="T20" s="6">
        <v>0</v>
      </c>
      <c r="U20" s="9">
        <f t="shared" si="2"/>
        <v>0</v>
      </c>
      <c r="V20" s="6">
        <v>0</v>
      </c>
      <c r="W20" s="6">
        <v>0</v>
      </c>
      <c r="X20" s="9">
        <f t="shared" si="3"/>
        <v>0</v>
      </c>
      <c r="Y20" s="10">
        <f t="shared" si="8"/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10">
        <f t="shared" si="9"/>
        <v>0</v>
      </c>
      <c r="AL20" t="str">
        <f t="shared" si="10"/>
        <v/>
      </c>
    </row>
    <row r="21" spans="2:38" ht="18.75" x14ac:dyDescent="0.3">
      <c r="B21" s="11">
        <v>83</v>
      </c>
      <c r="C21" s="6">
        <v>0</v>
      </c>
      <c r="D21" s="6">
        <v>0</v>
      </c>
      <c r="E21" s="6">
        <v>0</v>
      </c>
      <c r="F21" s="6">
        <v>0</v>
      </c>
      <c r="G21" s="7">
        <f t="shared" si="5"/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>
        <f t="shared" si="6"/>
        <v>0</v>
      </c>
      <c r="N21" s="6">
        <f t="shared" si="7"/>
        <v>0</v>
      </c>
      <c r="O21" s="8">
        <v>0</v>
      </c>
      <c r="P21" s="8">
        <v>0</v>
      </c>
      <c r="Q21" s="8">
        <v>0</v>
      </c>
      <c r="R21" s="8">
        <v>0</v>
      </c>
      <c r="S21" s="6">
        <v>0</v>
      </c>
      <c r="T21" s="6">
        <v>0</v>
      </c>
      <c r="U21" s="9">
        <f t="shared" si="2"/>
        <v>0</v>
      </c>
      <c r="V21" s="6">
        <v>0</v>
      </c>
      <c r="W21" s="6">
        <v>0</v>
      </c>
      <c r="X21" s="9">
        <f t="shared" si="3"/>
        <v>0</v>
      </c>
      <c r="Y21" s="10">
        <f t="shared" si="8"/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10">
        <f t="shared" si="9"/>
        <v>0</v>
      </c>
      <c r="AL21" t="str">
        <f t="shared" si="10"/>
        <v/>
      </c>
    </row>
    <row r="22" spans="2:38" ht="18.75" x14ac:dyDescent="0.3">
      <c r="B22" s="11" t="s">
        <v>38</v>
      </c>
      <c r="C22" s="6">
        <v>0</v>
      </c>
      <c r="D22" s="6">
        <v>0</v>
      </c>
      <c r="E22" s="6">
        <v>0</v>
      </c>
      <c r="F22" s="6">
        <v>0</v>
      </c>
      <c r="G22" s="7">
        <f t="shared" si="5"/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7">
        <f t="shared" si="6"/>
        <v>0</v>
      </c>
      <c r="N22" s="6">
        <f t="shared" si="7"/>
        <v>0</v>
      </c>
      <c r="O22" s="8">
        <v>0</v>
      </c>
      <c r="P22" s="8">
        <v>0</v>
      </c>
      <c r="Q22" s="8">
        <v>0</v>
      </c>
      <c r="R22" s="8">
        <v>0</v>
      </c>
      <c r="S22" s="6">
        <v>0</v>
      </c>
      <c r="T22" s="6">
        <v>0</v>
      </c>
      <c r="U22" s="9">
        <f t="shared" si="2"/>
        <v>0</v>
      </c>
      <c r="V22" s="6">
        <v>0</v>
      </c>
      <c r="W22" s="6">
        <v>0</v>
      </c>
      <c r="X22" s="9">
        <f t="shared" si="3"/>
        <v>0</v>
      </c>
      <c r="Y22" s="10">
        <f t="shared" si="8"/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10">
        <f t="shared" si="9"/>
        <v>0</v>
      </c>
      <c r="AL22" t="str">
        <f t="shared" si="10"/>
        <v/>
      </c>
    </row>
    <row r="23" spans="2:38" ht="18.75" x14ac:dyDescent="0.3">
      <c r="B23" s="11" t="s">
        <v>379</v>
      </c>
      <c r="C23" s="6">
        <v>0</v>
      </c>
      <c r="D23" s="6">
        <v>0</v>
      </c>
      <c r="E23" s="6">
        <v>0</v>
      </c>
      <c r="F23" s="6">
        <v>0</v>
      </c>
      <c r="G23" s="7">
        <f t="shared" si="5"/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7">
        <f t="shared" si="6"/>
        <v>0</v>
      </c>
      <c r="N23" s="6">
        <f t="shared" si="7"/>
        <v>0</v>
      </c>
      <c r="O23" s="8">
        <v>0</v>
      </c>
      <c r="P23" s="8">
        <v>0</v>
      </c>
      <c r="Q23" s="8">
        <v>0</v>
      </c>
      <c r="R23" s="8">
        <v>0</v>
      </c>
      <c r="S23" s="6">
        <v>0</v>
      </c>
      <c r="T23" s="6">
        <v>0</v>
      </c>
      <c r="U23" s="9">
        <f t="shared" si="2"/>
        <v>0</v>
      </c>
      <c r="V23" s="6">
        <v>0</v>
      </c>
      <c r="W23" s="6">
        <v>0</v>
      </c>
      <c r="X23" s="9">
        <f t="shared" si="3"/>
        <v>0</v>
      </c>
      <c r="Y23" s="10">
        <f t="shared" si="8"/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10">
        <f t="shared" si="9"/>
        <v>0</v>
      </c>
      <c r="AL23" t="str">
        <f t="shared" si="10"/>
        <v/>
      </c>
    </row>
    <row r="24" spans="2:38" ht="18.75" x14ac:dyDescent="0.3">
      <c r="B24" s="11">
        <v>85</v>
      </c>
      <c r="C24" s="6">
        <v>0</v>
      </c>
      <c r="D24" s="6">
        <v>0</v>
      </c>
      <c r="E24" s="6">
        <v>0</v>
      </c>
      <c r="F24" s="6">
        <v>0</v>
      </c>
      <c r="G24" s="7">
        <f t="shared" si="5"/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7">
        <f t="shared" si="6"/>
        <v>0</v>
      </c>
      <c r="N24" s="6">
        <f t="shared" si="7"/>
        <v>0</v>
      </c>
      <c r="O24" s="8">
        <v>0</v>
      </c>
      <c r="P24" s="8">
        <v>0</v>
      </c>
      <c r="Q24" s="8">
        <v>0</v>
      </c>
      <c r="R24" s="8">
        <v>0</v>
      </c>
      <c r="S24" s="6">
        <v>0</v>
      </c>
      <c r="T24" s="6">
        <v>0</v>
      </c>
      <c r="U24" s="9">
        <f t="shared" si="2"/>
        <v>0</v>
      </c>
      <c r="V24" s="6">
        <v>0</v>
      </c>
      <c r="W24" s="6">
        <v>0</v>
      </c>
      <c r="X24" s="9">
        <f t="shared" si="3"/>
        <v>0</v>
      </c>
      <c r="Y24" s="10">
        <f t="shared" si="8"/>
        <v>0</v>
      </c>
      <c r="Z24" s="6">
        <v>2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3</v>
      </c>
      <c r="AK24" s="10">
        <f t="shared" si="9"/>
        <v>5</v>
      </c>
      <c r="AL24" t="str">
        <f t="shared" si="10"/>
        <v/>
      </c>
    </row>
    <row r="25" spans="2:38" ht="18.75" x14ac:dyDescent="0.3">
      <c r="B25" s="12">
        <v>86</v>
      </c>
      <c r="C25" s="6">
        <v>0</v>
      </c>
      <c r="D25" s="6">
        <v>0</v>
      </c>
      <c r="E25" s="6">
        <v>0</v>
      </c>
      <c r="F25" s="6">
        <v>0</v>
      </c>
      <c r="G25" s="7">
        <f t="shared" si="5"/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>
        <f t="shared" si="6"/>
        <v>0</v>
      </c>
      <c r="N25" s="6">
        <f t="shared" si="7"/>
        <v>0</v>
      </c>
      <c r="O25" s="8">
        <v>0</v>
      </c>
      <c r="P25" s="8">
        <v>0</v>
      </c>
      <c r="Q25" s="8">
        <v>0</v>
      </c>
      <c r="R25" s="8">
        <v>0</v>
      </c>
      <c r="S25" s="6">
        <v>0</v>
      </c>
      <c r="T25" s="6">
        <v>0</v>
      </c>
      <c r="U25" s="9">
        <f t="shared" si="2"/>
        <v>0</v>
      </c>
      <c r="V25" s="6">
        <v>0</v>
      </c>
      <c r="W25" s="6">
        <v>0</v>
      </c>
      <c r="X25" s="9">
        <f t="shared" si="3"/>
        <v>0</v>
      </c>
      <c r="Y25" s="10">
        <f t="shared" si="8"/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10">
        <f t="shared" si="9"/>
        <v>0</v>
      </c>
      <c r="AL25" t="str">
        <f t="shared" si="10"/>
        <v/>
      </c>
    </row>
    <row r="26" spans="2:38" ht="18.75" x14ac:dyDescent="0.3">
      <c r="B26" s="11">
        <v>87</v>
      </c>
      <c r="C26" s="6">
        <v>0</v>
      </c>
      <c r="D26" s="6">
        <v>0</v>
      </c>
      <c r="E26" s="6">
        <v>0</v>
      </c>
      <c r="F26" s="6">
        <v>0</v>
      </c>
      <c r="G26" s="7">
        <f t="shared" si="5"/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7">
        <f t="shared" si="6"/>
        <v>0</v>
      </c>
      <c r="N26" s="6">
        <f t="shared" si="7"/>
        <v>0</v>
      </c>
      <c r="O26" s="8">
        <v>0</v>
      </c>
      <c r="P26" s="8">
        <v>0</v>
      </c>
      <c r="Q26" s="8">
        <v>0</v>
      </c>
      <c r="R26" s="8">
        <v>0</v>
      </c>
      <c r="S26" s="6">
        <v>0</v>
      </c>
      <c r="T26" s="6">
        <v>0</v>
      </c>
      <c r="U26" s="9">
        <f t="shared" si="2"/>
        <v>0</v>
      </c>
      <c r="V26" s="6">
        <v>0</v>
      </c>
      <c r="W26" s="6">
        <v>0</v>
      </c>
      <c r="X26" s="9">
        <f t="shared" si="3"/>
        <v>0</v>
      </c>
      <c r="Y26" s="10">
        <f t="shared" si="8"/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10">
        <f t="shared" si="9"/>
        <v>0</v>
      </c>
      <c r="AL26" t="str">
        <f t="shared" si="10"/>
        <v/>
      </c>
    </row>
    <row r="27" spans="2:38" ht="18.75" x14ac:dyDescent="0.3">
      <c r="B27" s="11">
        <v>88</v>
      </c>
      <c r="C27" s="6">
        <v>0</v>
      </c>
      <c r="D27" s="6">
        <v>4</v>
      </c>
      <c r="E27" s="6">
        <v>0</v>
      </c>
      <c r="F27" s="6">
        <v>0</v>
      </c>
      <c r="G27" s="7">
        <f t="shared" si="5"/>
        <v>4</v>
      </c>
      <c r="H27" s="6">
        <v>3</v>
      </c>
      <c r="I27" s="6">
        <v>0</v>
      </c>
      <c r="J27" s="6">
        <v>0</v>
      </c>
      <c r="K27" s="6">
        <v>0</v>
      </c>
      <c r="L27" s="6">
        <v>0</v>
      </c>
      <c r="M27" s="7">
        <f t="shared" si="6"/>
        <v>3</v>
      </c>
      <c r="N27" s="6">
        <f t="shared" si="7"/>
        <v>1</v>
      </c>
      <c r="O27" s="8">
        <v>2</v>
      </c>
      <c r="P27" s="8">
        <v>1</v>
      </c>
      <c r="Q27" s="8">
        <v>0</v>
      </c>
      <c r="R27" s="8">
        <v>0</v>
      </c>
      <c r="S27" s="6">
        <v>0</v>
      </c>
      <c r="T27" s="6">
        <v>1</v>
      </c>
      <c r="U27" s="9">
        <f t="shared" si="2"/>
        <v>1</v>
      </c>
      <c r="V27" s="6">
        <v>0</v>
      </c>
      <c r="W27" s="6">
        <v>0</v>
      </c>
      <c r="X27" s="9">
        <f t="shared" si="3"/>
        <v>0</v>
      </c>
      <c r="Y27" s="10">
        <f t="shared" si="8"/>
        <v>1</v>
      </c>
      <c r="Z27" s="6">
        <v>16</v>
      </c>
      <c r="AA27" s="6">
        <v>0</v>
      </c>
      <c r="AB27" s="6">
        <v>5</v>
      </c>
      <c r="AC27" s="6">
        <v>0</v>
      </c>
      <c r="AD27" s="6">
        <v>1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29</v>
      </c>
      <c r="AK27" s="10">
        <f t="shared" si="9"/>
        <v>51</v>
      </c>
      <c r="AL27" t="str">
        <f t="shared" si="10"/>
        <v/>
      </c>
    </row>
    <row r="28" spans="2:38" ht="18.75" x14ac:dyDescent="0.3">
      <c r="B28" s="11" t="s">
        <v>39</v>
      </c>
      <c r="C28" s="6">
        <v>0</v>
      </c>
      <c r="D28" s="6">
        <v>0</v>
      </c>
      <c r="E28" s="6">
        <v>0</v>
      </c>
      <c r="F28" s="6">
        <v>0</v>
      </c>
      <c r="G28" s="7">
        <f t="shared" si="5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>
        <f t="shared" si="6"/>
        <v>0</v>
      </c>
      <c r="N28" s="6">
        <f t="shared" si="7"/>
        <v>0</v>
      </c>
      <c r="O28" s="8">
        <v>0</v>
      </c>
      <c r="P28" s="8">
        <v>0</v>
      </c>
      <c r="Q28" s="8">
        <v>0</v>
      </c>
      <c r="R28" s="8">
        <v>0</v>
      </c>
      <c r="S28" s="6">
        <v>0</v>
      </c>
      <c r="T28" s="6">
        <v>0</v>
      </c>
      <c r="U28" s="9">
        <f t="shared" si="2"/>
        <v>0</v>
      </c>
      <c r="V28" s="6">
        <v>0</v>
      </c>
      <c r="W28" s="6">
        <v>0</v>
      </c>
      <c r="X28" s="9">
        <f t="shared" si="3"/>
        <v>0</v>
      </c>
      <c r="Y28" s="10">
        <f t="shared" si="8"/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10">
        <f t="shared" si="9"/>
        <v>0</v>
      </c>
      <c r="AL28" t="str">
        <f t="shared" si="10"/>
        <v/>
      </c>
    </row>
    <row r="29" spans="2:38" ht="18.75" x14ac:dyDescent="0.3">
      <c r="B29" s="11" t="s">
        <v>40</v>
      </c>
      <c r="C29" s="6">
        <v>0</v>
      </c>
      <c r="D29" s="6">
        <v>0</v>
      </c>
      <c r="E29" s="6">
        <v>0</v>
      </c>
      <c r="F29" s="6">
        <v>0</v>
      </c>
      <c r="G29" s="7">
        <f t="shared" si="5"/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>
        <f t="shared" si="6"/>
        <v>0</v>
      </c>
      <c r="N29" s="6">
        <f t="shared" si="7"/>
        <v>0</v>
      </c>
      <c r="O29" s="8">
        <v>0</v>
      </c>
      <c r="P29" s="8">
        <v>0</v>
      </c>
      <c r="Q29" s="8">
        <v>0</v>
      </c>
      <c r="R29" s="8">
        <v>0</v>
      </c>
      <c r="S29" s="6">
        <v>0</v>
      </c>
      <c r="T29" s="6">
        <v>0</v>
      </c>
      <c r="U29" s="9">
        <f t="shared" si="2"/>
        <v>0</v>
      </c>
      <c r="V29" s="6">
        <v>0</v>
      </c>
      <c r="W29" s="6">
        <v>0</v>
      </c>
      <c r="X29" s="9">
        <f t="shared" si="3"/>
        <v>0</v>
      </c>
      <c r="Y29" s="10">
        <f t="shared" si="8"/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10">
        <f t="shared" si="9"/>
        <v>0</v>
      </c>
      <c r="AL29" t="str">
        <f t="shared" si="10"/>
        <v/>
      </c>
    </row>
    <row r="30" spans="2:38" ht="18.75" x14ac:dyDescent="0.3">
      <c r="B30" s="11" t="s">
        <v>41</v>
      </c>
      <c r="C30" s="6">
        <v>0</v>
      </c>
      <c r="D30" s="6">
        <v>0</v>
      </c>
      <c r="E30" s="6">
        <v>0</v>
      </c>
      <c r="F30" s="6">
        <v>0</v>
      </c>
      <c r="G30" s="7">
        <f t="shared" si="5"/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7">
        <f t="shared" si="6"/>
        <v>0</v>
      </c>
      <c r="N30" s="6">
        <f t="shared" si="7"/>
        <v>0</v>
      </c>
      <c r="O30" s="8">
        <v>0</v>
      </c>
      <c r="P30" s="8">
        <v>0</v>
      </c>
      <c r="Q30" s="8">
        <v>0</v>
      </c>
      <c r="R30" s="8">
        <v>0</v>
      </c>
      <c r="S30" s="6">
        <v>0</v>
      </c>
      <c r="T30" s="6">
        <v>0</v>
      </c>
      <c r="U30" s="9">
        <f t="shared" si="2"/>
        <v>0</v>
      </c>
      <c r="V30" s="6">
        <v>0</v>
      </c>
      <c r="W30" s="6">
        <v>0</v>
      </c>
      <c r="X30" s="9">
        <f t="shared" si="3"/>
        <v>0</v>
      </c>
      <c r="Y30" s="10">
        <f t="shared" si="8"/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10">
        <f t="shared" si="9"/>
        <v>0</v>
      </c>
      <c r="AL30" t="str">
        <f t="shared" si="10"/>
        <v/>
      </c>
    </row>
    <row r="31" spans="2:38" ht="18.75" x14ac:dyDescent="0.3">
      <c r="B31" s="11">
        <v>93</v>
      </c>
      <c r="C31" s="6">
        <v>0</v>
      </c>
      <c r="D31" s="6">
        <v>0</v>
      </c>
      <c r="E31" s="6">
        <v>0</v>
      </c>
      <c r="F31" s="6">
        <v>0</v>
      </c>
      <c r="G31" s="7">
        <f t="shared" si="5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7">
        <f t="shared" si="6"/>
        <v>0</v>
      </c>
      <c r="N31" s="6">
        <f t="shared" si="7"/>
        <v>0</v>
      </c>
      <c r="O31" s="8">
        <v>0</v>
      </c>
      <c r="P31" s="8">
        <v>0</v>
      </c>
      <c r="Q31" s="8">
        <v>0</v>
      </c>
      <c r="R31" s="8">
        <v>0</v>
      </c>
      <c r="S31" s="6">
        <v>0</v>
      </c>
      <c r="T31" s="6">
        <v>0</v>
      </c>
      <c r="U31" s="9">
        <f t="shared" si="2"/>
        <v>0</v>
      </c>
      <c r="V31" s="6">
        <v>0</v>
      </c>
      <c r="W31" s="6">
        <v>0</v>
      </c>
      <c r="X31" s="9">
        <f t="shared" si="3"/>
        <v>0</v>
      </c>
      <c r="Y31" s="10">
        <f t="shared" si="8"/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10">
        <f t="shared" si="9"/>
        <v>0</v>
      </c>
      <c r="AL31" t="str">
        <f t="shared" si="10"/>
        <v/>
      </c>
    </row>
    <row r="32" spans="2:38" ht="18.75" x14ac:dyDescent="0.3">
      <c r="B32" s="11" t="s">
        <v>42</v>
      </c>
      <c r="C32" s="6">
        <v>0</v>
      </c>
      <c r="D32" s="6">
        <v>0</v>
      </c>
      <c r="E32" s="6">
        <v>0</v>
      </c>
      <c r="F32" s="6">
        <v>0</v>
      </c>
      <c r="G32" s="7">
        <f t="shared" si="5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7">
        <f t="shared" si="6"/>
        <v>0</v>
      </c>
      <c r="N32" s="6">
        <f t="shared" si="7"/>
        <v>0</v>
      </c>
      <c r="O32" s="8">
        <v>0</v>
      </c>
      <c r="P32" s="8">
        <v>0</v>
      </c>
      <c r="Q32" s="8">
        <v>0</v>
      </c>
      <c r="R32" s="8">
        <v>0</v>
      </c>
      <c r="S32" s="6">
        <v>0</v>
      </c>
      <c r="T32" s="6">
        <v>0</v>
      </c>
      <c r="U32" s="9">
        <f t="shared" si="2"/>
        <v>0</v>
      </c>
      <c r="V32" s="6">
        <v>0</v>
      </c>
      <c r="W32" s="6">
        <v>0</v>
      </c>
      <c r="X32" s="9">
        <f t="shared" si="3"/>
        <v>0</v>
      </c>
      <c r="Y32" s="10">
        <f t="shared" si="8"/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10">
        <f t="shared" si="9"/>
        <v>0</v>
      </c>
      <c r="AL32" t="str">
        <f t="shared" si="10"/>
        <v/>
      </c>
    </row>
    <row r="33" spans="2:38" ht="18.75" x14ac:dyDescent="0.3">
      <c r="B33" s="11">
        <v>96</v>
      </c>
      <c r="C33" s="6">
        <v>1</v>
      </c>
      <c r="D33" s="6">
        <v>0</v>
      </c>
      <c r="E33" s="6">
        <v>0</v>
      </c>
      <c r="F33" s="6">
        <v>0</v>
      </c>
      <c r="G33" s="7">
        <f t="shared" si="5"/>
        <v>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7">
        <f t="shared" si="6"/>
        <v>0</v>
      </c>
      <c r="N33" s="6">
        <f t="shared" si="7"/>
        <v>1</v>
      </c>
      <c r="O33" s="8">
        <v>0</v>
      </c>
      <c r="P33" s="8">
        <v>0</v>
      </c>
      <c r="Q33" s="8">
        <v>0</v>
      </c>
      <c r="R33" s="8">
        <v>0</v>
      </c>
      <c r="S33" s="6">
        <v>0</v>
      </c>
      <c r="T33" s="6">
        <v>0</v>
      </c>
      <c r="U33" s="9">
        <f t="shared" si="2"/>
        <v>0</v>
      </c>
      <c r="V33" s="6">
        <v>0</v>
      </c>
      <c r="W33" s="6">
        <v>0</v>
      </c>
      <c r="X33" s="9">
        <f t="shared" si="3"/>
        <v>0</v>
      </c>
      <c r="Y33" s="10">
        <f t="shared" si="8"/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10">
        <f t="shared" si="9"/>
        <v>0</v>
      </c>
      <c r="AL33" t="str">
        <f t="shared" si="10"/>
        <v/>
      </c>
    </row>
    <row r="34" spans="2:38" ht="18.75" x14ac:dyDescent="0.3">
      <c r="B34" s="11">
        <v>98</v>
      </c>
      <c r="C34" s="6">
        <v>1</v>
      </c>
      <c r="D34" s="6">
        <v>0</v>
      </c>
      <c r="E34" s="6">
        <v>0</v>
      </c>
      <c r="F34" s="6">
        <v>0</v>
      </c>
      <c r="G34" s="7">
        <f t="shared" si="5"/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7">
        <f t="shared" si="6"/>
        <v>0</v>
      </c>
      <c r="N34" s="6">
        <f t="shared" si="7"/>
        <v>1</v>
      </c>
      <c r="O34" s="8">
        <v>0</v>
      </c>
      <c r="P34" s="8">
        <v>0</v>
      </c>
      <c r="Q34" s="8">
        <v>0</v>
      </c>
      <c r="R34" s="8">
        <v>0</v>
      </c>
      <c r="S34" s="6">
        <v>0</v>
      </c>
      <c r="T34" s="6">
        <v>0</v>
      </c>
      <c r="U34" s="9">
        <f t="shared" si="2"/>
        <v>0</v>
      </c>
      <c r="V34" s="6">
        <v>0</v>
      </c>
      <c r="W34" s="6">
        <v>0</v>
      </c>
      <c r="X34" s="9">
        <f t="shared" si="3"/>
        <v>0</v>
      </c>
      <c r="Y34" s="10">
        <f t="shared" si="8"/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10">
        <f t="shared" si="9"/>
        <v>0</v>
      </c>
      <c r="AL34" t="str">
        <f t="shared" si="10"/>
        <v/>
      </c>
    </row>
    <row r="35" spans="2:38" ht="18.75" x14ac:dyDescent="0.3">
      <c r="B35" s="11">
        <v>99</v>
      </c>
      <c r="C35" s="6">
        <v>1</v>
      </c>
      <c r="D35" s="6">
        <v>0</v>
      </c>
      <c r="E35" s="6">
        <v>0</v>
      </c>
      <c r="F35" s="6">
        <v>0</v>
      </c>
      <c r="G35" s="7">
        <f t="shared" si="5"/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f t="shared" si="6"/>
        <v>0</v>
      </c>
      <c r="N35" s="6">
        <f t="shared" si="7"/>
        <v>1</v>
      </c>
      <c r="O35" s="8">
        <v>0</v>
      </c>
      <c r="P35" s="8">
        <v>0</v>
      </c>
      <c r="Q35" s="8">
        <v>0</v>
      </c>
      <c r="R35" s="8">
        <v>0</v>
      </c>
      <c r="S35" s="6">
        <v>0</v>
      </c>
      <c r="T35" s="6">
        <v>0</v>
      </c>
      <c r="U35" s="9">
        <f t="shared" si="2"/>
        <v>0</v>
      </c>
      <c r="V35" s="6">
        <v>0</v>
      </c>
      <c r="W35" s="6">
        <v>0</v>
      </c>
      <c r="X35" s="9">
        <f t="shared" si="3"/>
        <v>0</v>
      </c>
      <c r="Y35" s="10">
        <f t="shared" si="8"/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10">
        <f t="shared" si="9"/>
        <v>0</v>
      </c>
      <c r="AL35" t="str">
        <f t="shared" si="10"/>
        <v/>
      </c>
    </row>
    <row r="36" spans="2:38" ht="18.75" x14ac:dyDescent="0.3">
      <c r="B36" s="11">
        <v>100</v>
      </c>
      <c r="C36" s="6">
        <v>0</v>
      </c>
      <c r="D36" s="6">
        <v>1</v>
      </c>
      <c r="E36" s="6">
        <v>0</v>
      </c>
      <c r="F36" s="6">
        <v>0</v>
      </c>
      <c r="G36" s="7">
        <f t="shared" si="5"/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7">
        <f t="shared" si="6"/>
        <v>0</v>
      </c>
      <c r="N36" s="6">
        <f t="shared" si="7"/>
        <v>1</v>
      </c>
      <c r="O36" s="8">
        <v>0</v>
      </c>
      <c r="P36" s="8">
        <v>0</v>
      </c>
      <c r="Q36" s="8">
        <v>0</v>
      </c>
      <c r="R36" s="8">
        <v>0</v>
      </c>
      <c r="S36" s="6">
        <v>0</v>
      </c>
      <c r="T36" s="6">
        <v>0</v>
      </c>
      <c r="U36" s="9">
        <f t="shared" si="2"/>
        <v>0</v>
      </c>
      <c r="V36" s="6">
        <v>0</v>
      </c>
      <c r="W36" s="6">
        <v>0</v>
      </c>
      <c r="X36" s="9">
        <f t="shared" si="3"/>
        <v>0</v>
      </c>
      <c r="Y36" s="10">
        <f t="shared" si="8"/>
        <v>0</v>
      </c>
      <c r="Z36" s="6">
        <v>1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10">
        <f t="shared" si="9"/>
        <v>1</v>
      </c>
      <c r="AL36" t="str">
        <f t="shared" si="10"/>
        <v/>
      </c>
    </row>
    <row r="37" spans="2:38" ht="18.75" x14ac:dyDescent="0.3">
      <c r="B37" s="11">
        <v>101</v>
      </c>
      <c r="C37" s="6">
        <v>0</v>
      </c>
      <c r="D37" s="6">
        <v>1</v>
      </c>
      <c r="E37" s="6">
        <v>0</v>
      </c>
      <c r="F37" s="6">
        <v>0</v>
      </c>
      <c r="G37" s="7">
        <f t="shared" si="5"/>
        <v>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7">
        <f t="shared" si="6"/>
        <v>0</v>
      </c>
      <c r="N37" s="6">
        <f t="shared" si="7"/>
        <v>1</v>
      </c>
      <c r="O37" s="8">
        <v>0</v>
      </c>
      <c r="P37" s="8">
        <v>0</v>
      </c>
      <c r="Q37" s="8">
        <v>0</v>
      </c>
      <c r="R37" s="8">
        <v>0</v>
      </c>
      <c r="S37" s="6">
        <v>0</v>
      </c>
      <c r="T37" s="6">
        <v>0</v>
      </c>
      <c r="U37" s="9">
        <f t="shared" si="2"/>
        <v>0</v>
      </c>
      <c r="V37" s="6">
        <v>0</v>
      </c>
      <c r="W37" s="6">
        <v>0</v>
      </c>
      <c r="X37" s="9">
        <f t="shared" si="3"/>
        <v>0</v>
      </c>
      <c r="Y37" s="10">
        <f t="shared" si="8"/>
        <v>0</v>
      </c>
      <c r="Z37" s="6">
        <v>1</v>
      </c>
      <c r="AA37" s="6">
        <v>0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2</v>
      </c>
      <c r="AK37" s="10">
        <f t="shared" si="9"/>
        <v>4</v>
      </c>
      <c r="AL37" t="str">
        <f t="shared" si="10"/>
        <v/>
      </c>
    </row>
    <row r="38" spans="2:38" ht="18.75" x14ac:dyDescent="0.3">
      <c r="B38" s="11">
        <v>102</v>
      </c>
      <c r="C38" s="6">
        <v>0</v>
      </c>
      <c r="D38" s="6">
        <v>0</v>
      </c>
      <c r="E38" s="6">
        <v>0</v>
      </c>
      <c r="F38" s="6">
        <v>0</v>
      </c>
      <c r="G38" s="7">
        <f t="shared" si="5"/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7">
        <f t="shared" si="6"/>
        <v>0</v>
      </c>
      <c r="N38" s="6">
        <f t="shared" si="7"/>
        <v>0</v>
      </c>
      <c r="O38" s="8">
        <v>0</v>
      </c>
      <c r="P38" s="8">
        <v>0</v>
      </c>
      <c r="Q38" s="8">
        <v>0</v>
      </c>
      <c r="R38" s="8">
        <v>0</v>
      </c>
      <c r="S38" s="6">
        <v>0</v>
      </c>
      <c r="T38" s="6">
        <v>0</v>
      </c>
      <c r="U38" s="9">
        <f t="shared" si="2"/>
        <v>0</v>
      </c>
      <c r="V38" s="6">
        <v>0</v>
      </c>
      <c r="W38" s="6">
        <v>0</v>
      </c>
      <c r="X38" s="9">
        <f t="shared" si="3"/>
        <v>0</v>
      </c>
      <c r="Y38" s="10">
        <f t="shared" si="8"/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10">
        <f t="shared" si="9"/>
        <v>0</v>
      </c>
      <c r="AL38" t="str">
        <f t="shared" si="10"/>
        <v/>
      </c>
    </row>
    <row r="39" spans="2:38" ht="18.75" x14ac:dyDescent="0.3">
      <c r="B39" s="11" t="s">
        <v>43</v>
      </c>
      <c r="C39" s="6">
        <v>0</v>
      </c>
      <c r="D39" s="6">
        <v>0</v>
      </c>
      <c r="E39" s="6">
        <v>0</v>
      </c>
      <c r="F39" s="6">
        <v>0</v>
      </c>
      <c r="G39" s="7">
        <f t="shared" si="5"/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>
        <f t="shared" si="6"/>
        <v>0</v>
      </c>
      <c r="N39" s="6">
        <f t="shared" si="7"/>
        <v>0</v>
      </c>
      <c r="O39" s="8">
        <v>0</v>
      </c>
      <c r="P39" s="8">
        <v>0</v>
      </c>
      <c r="Q39" s="8">
        <v>0</v>
      </c>
      <c r="R39" s="8">
        <v>0</v>
      </c>
      <c r="S39" s="6">
        <v>0</v>
      </c>
      <c r="T39" s="6">
        <v>0</v>
      </c>
      <c r="U39" s="9">
        <f t="shared" si="2"/>
        <v>0</v>
      </c>
      <c r="V39" s="6">
        <v>0</v>
      </c>
      <c r="W39" s="6">
        <v>0</v>
      </c>
      <c r="X39" s="9">
        <f t="shared" si="3"/>
        <v>0</v>
      </c>
      <c r="Y39" s="10">
        <f t="shared" si="8"/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10">
        <f t="shared" si="9"/>
        <v>0</v>
      </c>
      <c r="AL39" t="str">
        <f t="shared" si="10"/>
        <v/>
      </c>
    </row>
    <row r="40" spans="2:38" ht="18.75" x14ac:dyDescent="0.3">
      <c r="B40" s="11">
        <v>103</v>
      </c>
      <c r="C40" s="6">
        <v>0</v>
      </c>
      <c r="D40" s="6">
        <v>1</v>
      </c>
      <c r="E40" s="6">
        <v>0</v>
      </c>
      <c r="F40" s="6">
        <v>0</v>
      </c>
      <c r="G40" s="7">
        <f t="shared" si="5"/>
        <v>1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7">
        <f t="shared" si="6"/>
        <v>0</v>
      </c>
      <c r="N40" s="6">
        <f t="shared" si="7"/>
        <v>1</v>
      </c>
      <c r="O40" s="8">
        <v>0</v>
      </c>
      <c r="P40" s="8">
        <v>0</v>
      </c>
      <c r="Q40" s="8">
        <v>0</v>
      </c>
      <c r="R40" s="8">
        <v>0</v>
      </c>
      <c r="S40" s="6">
        <v>0</v>
      </c>
      <c r="T40" s="6">
        <v>0</v>
      </c>
      <c r="U40" s="9">
        <f t="shared" si="2"/>
        <v>0</v>
      </c>
      <c r="V40" s="6">
        <v>0</v>
      </c>
      <c r="W40" s="6">
        <v>0</v>
      </c>
      <c r="X40" s="9">
        <f t="shared" si="3"/>
        <v>0</v>
      </c>
      <c r="Y40" s="10">
        <f t="shared" si="8"/>
        <v>0</v>
      </c>
      <c r="Z40" s="6">
        <v>2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2</v>
      </c>
      <c r="AK40" s="10">
        <f t="shared" si="9"/>
        <v>4</v>
      </c>
      <c r="AL40" t="str">
        <f t="shared" si="10"/>
        <v/>
      </c>
    </row>
    <row r="41" spans="2:38" ht="18.75" x14ac:dyDescent="0.3">
      <c r="B41" s="11">
        <v>104</v>
      </c>
      <c r="C41" s="6">
        <v>0</v>
      </c>
      <c r="D41" s="6">
        <v>0</v>
      </c>
      <c r="E41" s="6">
        <v>0</v>
      </c>
      <c r="F41" s="6">
        <v>0</v>
      </c>
      <c r="G41" s="7">
        <f t="shared" si="5"/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7">
        <f t="shared" si="6"/>
        <v>0</v>
      </c>
      <c r="N41" s="6">
        <f t="shared" si="7"/>
        <v>0</v>
      </c>
      <c r="O41" s="8">
        <v>0</v>
      </c>
      <c r="P41" s="8">
        <v>0</v>
      </c>
      <c r="Q41" s="8">
        <v>0</v>
      </c>
      <c r="R41" s="8">
        <v>0</v>
      </c>
      <c r="S41" s="6">
        <v>0</v>
      </c>
      <c r="T41" s="6">
        <v>0</v>
      </c>
      <c r="U41" s="9">
        <f t="shared" si="2"/>
        <v>0</v>
      </c>
      <c r="V41" s="6">
        <v>0</v>
      </c>
      <c r="W41" s="6">
        <v>0</v>
      </c>
      <c r="X41" s="9">
        <f t="shared" si="3"/>
        <v>0</v>
      </c>
      <c r="Y41" s="10">
        <f t="shared" si="8"/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10">
        <f t="shared" si="9"/>
        <v>0</v>
      </c>
      <c r="AL41" t="str">
        <f t="shared" si="10"/>
        <v/>
      </c>
    </row>
    <row r="42" spans="2:38" ht="18.75" x14ac:dyDescent="0.3">
      <c r="B42" s="11">
        <v>105</v>
      </c>
      <c r="C42" s="6">
        <v>0</v>
      </c>
      <c r="D42" s="6">
        <v>0</v>
      </c>
      <c r="E42" s="6">
        <v>0</v>
      </c>
      <c r="F42" s="6">
        <v>0</v>
      </c>
      <c r="G42" s="7">
        <f t="shared" si="5"/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7">
        <f t="shared" si="6"/>
        <v>0</v>
      </c>
      <c r="N42" s="6">
        <f t="shared" si="7"/>
        <v>0</v>
      </c>
      <c r="O42" s="8">
        <v>0</v>
      </c>
      <c r="P42" s="8">
        <v>0</v>
      </c>
      <c r="Q42" s="8">
        <v>0</v>
      </c>
      <c r="R42" s="8">
        <v>0</v>
      </c>
      <c r="S42" s="6">
        <v>0</v>
      </c>
      <c r="T42" s="6">
        <v>0</v>
      </c>
      <c r="U42" s="9">
        <f t="shared" si="2"/>
        <v>0</v>
      </c>
      <c r="V42" s="6">
        <v>0</v>
      </c>
      <c r="W42" s="6">
        <v>0</v>
      </c>
      <c r="X42" s="9">
        <f t="shared" si="3"/>
        <v>0</v>
      </c>
      <c r="Y42" s="10">
        <f t="shared" si="8"/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10">
        <f t="shared" si="9"/>
        <v>0</v>
      </c>
      <c r="AL42" t="str">
        <f t="shared" si="10"/>
        <v/>
      </c>
    </row>
    <row r="43" spans="2:38" ht="18.75" x14ac:dyDescent="0.3">
      <c r="B43" s="11">
        <v>106</v>
      </c>
      <c r="C43" s="6">
        <v>0</v>
      </c>
      <c r="D43" s="6">
        <v>0</v>
      </c>
      <c r="E43" s="6">
        <v>0</v>
      </c>
      <c r="F43" s="6">
        <v>0</v>
      </c>
      <c r="G43" s="7">
        <f t="shared" si="5"/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7">
        <f t="shared" si="6"/>
        <v>0</v>
      </c>
      <c r="N43" s="6">
        <f t="shared" si="7"/>
        <v>0</v>
      </c>
      <c r="O43" s="8">
        <v>0</v>
      </c>
      <c r="P43" s="8">
        <v>0</v>
      </c>
      <c r="Q43" s="8">
        <v>0</v>
      </c>
      <c r="R43" s="8">
        <v>0</v>
      </c>
      <c r="S43" s="6">
        <v>0</v>
      </c>
      <c r="T43" s="6">
        <v>0</v>
      </c>
      <c r="U43" s="9">
        <f t="shared" si="2"/>
        <v>0</v>
      </c>
      <c r="V43" s="6">
        <v>0</v>
      </c>
      <c r="W43" s="6">
        <v>0</v>
      </c>
      <c r="X43" s="9">
        <f t="shared" si="3"/>
        <v>0</v>
      </c>
      <c r="Y43" s="10">
        <f t="shared" si="8"/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10">
        <f t="shared" si="9"/>
        <v>0</v>
      </c>
      <c r="AL43" t="str">
        <f t="shared" si="10"/>
        <v/>
      </c>
    </row>
    <row r="44" spans="2:38" ht="18.75" x14ac:dyDescent="0.3">
      <c r="B44" s="11" t="s">
        <v>380</v>
      </c>
      <c r="C44" s="6">
        <v>0</v>
      </c>
      <c r="D44" s="6">
        <v>0</v>
      </c>
      <c r="E44" s="6">
        <v>0</v>
      </c>
      <c r="F44" s="6">
        <v>0</v>
      </c>
      <c r="G44" s="7">
        <f t="shared" si="5"/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7">
        <f t="shared" si="6"/>
        <v>0</v>
      </c>
      <c r="N44" s="6">
        <f t="shared" si="7"/>
        <v>0</v>
      </c>
      <c r="O44" s="8">
        <v>0</v>
      </c>
      <c r="P44" s="8">
        <v>0</v>
      </c>
      <c r="Q44" s="8">
        <v>0</v>
      </c>
      <c r="R44" s="8">
        <v>0</v>
      </c>
      <c r="S44" s="6">
        <v>0</v>
      </c>
      <c r="T44" s="6">
        <v>0</v>
      </c>
      <c r="U44" s="9">
        <f t="shared" si="2"/>
        <v>0</v>
      </c>
      <c r="V44" s="6">
        <v>0</v>
      </c>
      <c r="W44" s="6">
        <v>0</v>
      </c>
      <c r="X44" s="9">
        <f t="shared" si="3"/>
        <v>0</v>
      </c>
      <c r="Y44" s="10">
        <f t="shared" si="8"/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10">
        <f t="shared" si="9"/>
        <v>0</v>
      </c>
      <c r="AL44" t="str">
        <f t="shared" si="10"/>
        <v/>
      </c>
    </row>
    <row r="45" spans="2:38" ht="18.75" x14ac:dyDescent="0.3">
      <c r="B45" s="11">
        <v>108</v>
      </c>
      <c r="C45" s="6">
        <v>0</v>
      </c>
      <c r="D45" s="6">
        <v>1</v>
      </c>
      <c r="E45" s="6">
        <v>0</v>
      </c>
      <c r="F45" s="6">
        <v>0</v>
      </c>
      <c r="G45" s="7">
        <f t="shared" si="5"/>
        <v>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f t="shared" si="6"/>
        <v>0</v>
      </c>
      <c r="N45" s="6">
        <f t="shared" si="7"/>
        <v>1</v>
      </c>
      <c r="O45" s="8">
        <v>0</v>
      </c>
      <c r="P45" s="8">
        <v>0</v>
      </c>
      <c r="Q45" s="8">
        <v>0</v>
      </c>
      <c r="R45" s="8">
        <v>0</v>
      </c>
      <c r="S45" s="6">
        <v>0</v>
      </c>
      <c r="T45" s="6">
        <v>0</v>
      </c>
      <c r="U45" s="9">
        <f t="shared" si="2"/>
        <v>0</v>
      </c>
      <c r="V45" s="6">
        <v>0</v>
      </c>
      <c r="W45" s="6">
        <v>0</v>
      </c>
      <c r="X45" s="9">
        <f t="shared" si="3"/>
        <v>0</v>
      </c>
      <c r="Y45" s="10">
        <f t="shared" si="8"/>
        <v>0</v>
      </c>
      <c r="Z45" s="6">
        <v>1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10">
        <f t="shared" si="9"/>
        <v>1</v>
      </c>
      <c r="AL45" t="str">
        <f t="shared" si="10"/>
        <v/>
      </c>
    </row>
    <row r="46" spans="2:38" ht="18.75" x14ac:dyDescent="0.3">
      <c r="B46" s="11" t="s">
        <v>381</v>
      </c>
      <c r="C46" s="6">
        <v>3</v>
      </c>
      <c r="D46" s="6">
        <v>0</v>
      </c>
      <c r="E46" s="6">
        <v>0</v>
      </c>
      <c r="F46" s="6">
        <v>0</v>
      </c>
      <c r="G46" s="7">
        <f t="shared" si="5"/>
        <v>3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7">
        <f t="shared" si="6"/>
        <v>1</v>
      </c>
      <c r="N46" s="6">
        <f t="shared" si="7"/>
        <v>2</v>
      </c>
      <c r="O46" s="8">
        <v>1</v>
      </c>
      <c r="P46" s="8">
        <v>0</v>
      </c>
      <c r="Q46" s="8">
        <v>0</v>
      </c>
      <c r="R46" s="8">
        <v>0</v>
      </c>
      <c r="S46" s="6">
        <v>0</v>
      </c>
      <c r="T46" s="6">
        <v>0</v>
      </c>
      <c r="U46" s="9">
        <f t="shared" si="2"/>
        <v>0</v>
      </c>
      <c r="V46" s="6">
        <v>0</v>
      </c>
      <c r="W46" s="6">
        <v>0</v>
      </c>
      <c r="X46" s="9">
        <f t="shared" si="3"/>
        <v>0</v>
      </c>
      <c r="Y46" s="10">
        <f t="shared" si="8"/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10">
        <f t="shared" si="9"/>
        <v>0</v>
      </c>
      <c r="AL46" t="str">
        <f t="shared" si="10"/>
        <v/>
      </c>
    </row>
    <row r="47" spans="2:38" ht="18.75" x14ac:dyDescent="0.3">
      <c r="B47" s="11">
        <v>109</v>
      </c>
      <c r="C47" s="6">
        <v>0</v>
      </c>
      <c r="D47" s="6">
        <v>0</v>
      </c>
      <c r="E47" s="6">
        <v>0</v>
      </c>
      <c r="F47" s="6">
        <v>0</v>
      </c>
      <c r="G47" s="7">
        <f t="shared" si="5"/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7">
        <f t="shared" si="6"/>
        <v>0</v>
      </c>
      <c r="N47" s="6">
        <f t="shared" si="7"/>
        <v>0</v>
      </c>
      <c r="O47" s="8">
        <v>0</v>
      </c>
      <c r="P47" s="8">
        <v>0</v>
      </c>
      <c r="Q47" s="8">
        <v>0</v>
      </c>
      <c r="R47" s="8">
        <v>0</v>
      </c>
      <c r="S47" s="6">
        <v>0</v>
      </c>
      <c r="T47" s="6">
        <v>0</v>
      </c>
      <c r="U47" s="9">
        <f t="shared" si="2"/>
        <v>0</v>
      </c>
      <c r="V47" s="6">
        <v>0</v>
      </c>
      <c r="W47" s="6">
        <v>0</v>
      </c>
      <c r="X47" s="9">
        <f t="shared" si="3"/>
        <v>0</v>
      </c>
      <c r="Y47" s="10">
        <f t="shared" si="8"/>
        <v>0</v>
      </c>
      <c r="Z47" s="6">
        <v>1</v>
      </c>
      <c r="AA47" s="6">
        <v>0</v>
      </c>
      <c r="AB47" s="6">
        <v>2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2</v>
      </c>
      <c r="AK47" s="10">
        <f t="shared" si="9"/>
        <v>5</v>
      </c>
      <c r="AL47" t="str">
        <f t="shared" si="10"/>
        <v/>
      </c>
    </row>
    <row r="48" spans="2:38" ht="18.75" x14ac:dyDescent="0.3">
      <c r="B48" s="11" t="s">
        <v>44</v>
      </c>
      <c r="C48" s="6">
        <v>0</v>
      </c>
      <c r="D48" s="6">
        <v>0</v>
      </c>
      <c r="E48" s="6">
        <v>0</v>
      </c>
      <c r="F48" s="6">
        <v>0</v>
      </c>
      <c r="G48" s="7">
        <f t="shared" si="5"/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7">
        <f t="shared" si="6"/>
        <v>0</v>
      </c>
      <c r="N48" s="6">
        <f t="shared" si="7"/>
        <v>0</v>
      </c>
      <c r="O48" s="8">
        <v>0</v>
      </c>
      <c r="P48" s="8">
        <v>0</v>
      </c>
      <c r="Q48" s="8">
        <v>0</v>
      </c>
      <c r="R48" s="8">
        <v>0</v>
      </c>
      <c r="S48" s="6">
        <v>0</v>
      </c>
      <c r="T48" s="6">
        <v>0</v>
      </c>
      <c r="U48" s="9">
        <f t="shared" si="2"/>
        <v>0</v>
      </c>
      <c r="V48" s="6">
        <v>0</v>
      </c>
      <c r="W48" s="6">
        <v>0</v>
      </c>
      <c r="X48" s="9">
        <f t="shared" si="3"/>
        <v>0</v>
      </c>
      <c r="Y48" s="10">
        <f t="shared" si="8"/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10">
        <f t="shared" si="9"/>
        <v>0</v>
      </c>
      <c r="AL48" t="str">
        <f t="shared" si="10"/>
        <v/>
      </c>
    </row>
    <row r="49" spans="2:38" ht="18.75" x14ac:dyDescent="0.3">
      <c r="B49" s="11" t="s">
        <v>45</v>
      </c>
      <c r="C49" s="6">
        <v>0</v>
      </c>
      <c r="D49" s="6">
        <v>0</v>
      </c>
      <c r="E49" s="6">
        <v>0</v>
      </c>
      <c r="F49" s="6">
        <v>0</v>
      </c>
      <c r="G49" s="7">
        <f t="shared" si="5"/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7">
        <f t="shared" si="6"/>
        <v>0</v>
      </c>
      <c r="N49" s="6">
        <f t="shared" si="7"/>
        <v>0</v>
      </c>
      <c r="O49" s="8">
        <v>0</v>
      </c>
      <c r="P49" s="8">
        <v>0</v>
      </c>
      <c r="Q49" s="8">
        <v>0</v>
      </c>
      <c r="R49" s="8">
        <v>0</v>
      </c>
      <c r="S49" s="6">
        <v>0</v>
      </c>
      <c r="T49" s="6">
        <v>0</v>
      </c>
      <c r="U49" s="9">
        <f t="shared" si="2"/>
        <v>0</v>
      </c>
      <c r="V49" s="6">
        <v>0</v>
      </c>
      <c r="W49" s="6">
        <v>0</v>
      </c>
      <c r="X49" s="9">
        <f t="shared" si="3"/>
        <v>0</v>
      </c>
      <c r="Y49" s="10">
        <f t="shared" si="8"/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10">
        <f t="shared" si="9"/>
        <v>0</v>
      </c>
      <c r="AL49" t="str">
        <f t="shared" si="10"/>
        <v/>
      </c>
    </row>
    <row r="50" spans="2:38" ht="18.75" x14ac:dyDescent="0.3">
      <c r="B50" s="11" t="s">
        <v>366</v>
      </c>
      <c r="C50" s="6">
        <v>0</v>
      </c>
      <c r="D50" s="6">
        <v>0</v>
      </c>
      <c r="E50" s="6">
        <v>0</v>
      </c>
      <c r="F50" s="6">
        <v>0</v>
      </c>
      <c r="G50" s="7">
        <f t="shared" si="5"/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7">
        <f t="shared" si="6"/>
        <v>0</v>
      </c>
      <c r="N50" s="6">
        <f t="shared" si="7"/>
        <v>0</v>
      </c>
      <c r="O50" s="8">
        <v>0</v>
      </c>
      <c r="P50" s="8">
        <v>0</v>
      </c>
      <c r="Q50" s="8">
        <v>0</v>
      </c>
      <c r="R50" s="8">
        <v>0</v>
      </c>
      <c r="S50" s="6">
        <v>0</v>
      </c>
      <c r="T50" s="6">
        <v>0</v>
      </c>
      <c r="U50" s="9">
        <f t="shared" si="2"/>
        <v>0</v>
      </c>
      <c r="V50" s="6">
        <v>0</v>
      </c>
      <c r="W50" s="6">
        <v>0</v>
      </c>
      <c r="X50" s="9">
        <f t="shared" si="3"/>
        <v>0</v>
      </c>
      <c r="Y50" s="10">
        <f t="shared" si="8"/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10">
        <f t="shared" si="9"/>
        <v>0</v>
      </c>
      <c r="AL50" t="str">
        <f t="shared" si="10"/>
        <v/>
      </c>
    </row>
    <row r="51" spans="2:38" ht="18.75" x14ac:dyDescent="0.3">
      <c r="B51" s="11" t="s">
        <v>46</v>
      </c>
      <c r="C51" s="6">
        <v>1</v>
      </c>
      <c r="D51" s="6">
        <v>1</v>
      </c>
      <c r="E51" s="6">
        <v>0</v>
      </c>
      <c r="F51" s="6">
        <v>0</v>
      </c>
      <c r="G51" s="7">
        <f t="shared" si="5"/>
        <v>2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7">
        <f t="shared" si="6"/>
        <v>1</v>
      </c>
      <c r="N51" s="6">
        <f t="shared" si="7"/>
        <v>1</v>
      </c>
      <c r="O51" s="8">
        <v>1</v>
      </c>
      <c r="P51" s="8">
        <v>0</v>
      </c>
      <c r="Q51" s="8">
        <v>0</v>
      </c>
      <c r="R51" s="8">
        <v>0</v>
      </c>
      <c r="S51" s="6">
        <v>0</v>
      </c>
      <c r="T51" s="6">
        <v>1</v>
      </c>
      <c r="U51" s="9">
        <f t="shared" si="2"/>
        <v>1</v>
      </c>
      <c r="V51" s="6">
        <v>0</v>
      </c>
      <c r="W51" s="6">
        <v>0</v>
      </c>
      <c r="X51" s="9">
        <f t="shared" si="3"/>
        <v>0</v>
      </c>
      <c r="Y51" s="10">
        <f t="shared" si="8"/>
        <v>1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10">
        <f t="shared" si="9"/>
        <v>0</v>
      </c>
      <c r="AL51" t="str">
        <f t="shared" si="10"/>
        <v/>
      </c>
    </row>
    <row r="52" spans="2:38" ht="18.75" x14ac:dyDescent="0.3">
      <c r="B52" s="11" t="s">
        <v>47</v>
      </c>
      <c r="C52" s="6">
        <v>0</v>
      </c>
      <c r="D52" s="6">
        <v>0</v>
      </c>
      <c r="E52" s="6">
        <v>0</v>
      </c>
      <c r="F52" s="6">
        <v>0</v>
      </c>
      <c r="G52" s="7">
        <f t="shared" si="5"/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7">
        <f t="shared" si="6"/>
        <v>0</v>
      </c>
      <c r="N52" s="6">
        <f t="shared" si="7"/>
        <v>0</v>
      </c>
      <c r="O52" s="8">
        <v>0</v>
      </c>
      <c r="P52" s="8">
        <v>0</v>
      </c>
      <c r="Q52" s="8">
        <v>0</v>
      </c>
      <c r="R52" s="8">
        <v>0</v>
      </c>
      <c r="S52" s="6">
        <v>0</v>
      </c>
      <c r="T52" s="6">
        <v>0</v>
      </c>
      <c r="U52" s="9">
        <f t="shared" si="2"/>
        <v>0</v>
      </c>
      <c r="V52" s="6">
        <v>0</v>
      </c>
      <c r="W52" s="6">
        <v>0</v>
      </c>
      <c r="X52" s="9">
        <f t="shared" si="3"/>
        <v>0</v>
      </c>
      <c r="Y52" s="10">
        <f t="shared" si="8"/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10">
        <f t="shared" si="9"/>
        <v>0</v>
      </c>
      <c r="AL52" t="str">
        <f t="shared" si="10"/>
        <v/>
      </c>
    </row>
    <row r="53" spans="2:38" ht="18.75" x14ac:dyDescent="0.3">
      <c r="B53" s="11" t="s">
        <v>367</v>
      </c>
      <c r="C53" s="6">
        <v>0</v>
      </c>
      <c r="D53" s="6">
        <v>0</v>
      </c>
      <c r="E53" s="6">
        <v>0</v>
      </c>
      <c r="F53" s="6">
        <v>0</v>
      </c>
      <c r="G53" s="7">
        <f t="shared" si="5"/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7">
        <f t="shared" si="6"/>
        <v>0</v>
      </c>
      <c r="N53" s="6">
        <f t="shared" si="7"/>
        <v>0</v>
      </c>
      <c r="O53" s="8">
        <v>0</v>
      </c>
      <c r="P53" s="8">
        <v>0</v>
      </c>
      <c r="Q53" s="8">
        <v>0</v>
      </c>
      <c r="R53" s="8">
        <v>0</v>
      </c>
      <c r="S53" s="6">
        <v>0</v>
      </c>
      <c r="T53" s="6">
        <v>0</v>
      </c>
      <c r="U53" s="9">
        <f t="shared" si="2"/>
        <v>0</v>
      </c>
      <c r="V53" s="6">
        <v>0</v>
      </c>
      <c r="W53" s="6">
        <v>0</v>
      </c>
      <c r="X53" s="9">
        <f t="shared" si="3"/>
        <v>0</v>
      </c>
      <c r="Y53" s="10">
        <f t="shared" si="8"/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10">
        <f t="shared" si="9"/>
        <v>0</v>
      </c>
      <c r="AL53" t="str">
        <f t="shared" si="10"/>
        <v/>
      </c>
    </row>
    <row r="54" spans="2:38" ht="18.75" x14ac:dyDescent="0.3">
      <c r="B54" s="11" t="s">
        <v>368</v>
      </c>
      <c r="C54" s="6">
        <v>0</v>
      </c>
      <c r="D54" s="6">
        <v>0</v>
      </c>
      <c r="E54" s="6">
        <v>0</v>
      </c>
      <c r="F54" s="6">
        <v>0</v>
      </c>
      <c r="G54" s="7">
        <f t="shared" si="5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7">
        <f t="shared" si="6"/>
        <v>0</v>
      </c>
      <c r="N54" s="6">
        <f t="shared" si="7"/>
        <v>0</v>
      </c>
      <c r="O54" s="8">
        <v>0</v>
      </c>
      <c r="P54" s="8">
        <v>0</v>
      </c>
      <c r="Q54" s="8">
        <v>0</v>
      </c>
      <c r="R54" s="8">
        <v>0</v>
      </c>
      <c r="S54" s="6">
        <v>0</v>
      </c>
      <c r="T54" s="6">
        <v>0</v>
      </c>
      <c r="U54" s="9">
        <f t="shared" si="2"/>
        <v>0</v>
      </c>
      <c r="V54" s="6">
        <v>0</v>
      </c>
      <c r="W54" s="6">
        <v>0</v>
      </c>
      <c r="X54" s="9">
        <f t="shared" si="3"/>
        <v>0</v>
      </c>
      <c r="Y54" s="10">
        <f t="shared" si="8"/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10">
        <f t="shared" si="9"/>
        <v>0</v>
      </c>
      <c r="AL54" t="str">
        <f t="shared" si="10"/>
        <v/>
      </c>
    </row>
    <row r="55" spans="2:38" ht="18.75" x14ac:dyDescent="0.3">
      <c r="B55" s="11">
        <v>111</v>
      </c>
      <c r="C55" s="6">
        <v>0</v>
      </c>
      <c r="D55" s="6">
        <v>0</v>
      </c>
      <c r="E55" s="6">
        <v>0</v>
      </c>
      <c r="F55" s="6">
        <v>0</v>
      </c>
      <c r="G55" s="7">
        <f t="shared" si="5"/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7">
        <f t="shared" si="6"/>
        <v>0</v>
      </c>
      <c r="N55" s="6">
        <f t="shared" si="7"/>
        <v>0</v>
      </c>
      <c r="O55" s="8">
        <v>0</v>
      </c>
      <c r="P55" s="8">
        <v>0</v>
      </c>
      <c r="Q55" s="8">
        <v>0</v>
      </c>
      <c r="R55" s="8">
        <v>0</v>
      </c>
      <c r="S55" s="6">
        <v>0</v>
      </c>
      <c r="T55" s="6">
        <v>0</v>
      </c>
      <c r="U55" s="9">
        <f t="shared" si="2"/>
        <v>0</v>
      </c>
      <c r="V55" s="6">
        <v>0</v>
      </c>
      <c r="W55" s="6">
        <v>0</v>
      </c>
      <c r="X55" s="9">
        <f t="shared" si="3"/>
        <v>0</v>
      </c>
      <c r="Y55" s="10">
        <f t="shared" si="8"/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10">
        <f t="shared" si="9"/>
        <v>0</v>
      </c>
      <c r="AL55" t="str">
        <f t="shared" si="10"/>
        <v/>
      </c>
    </row>
    <row r="56" spans="2:38" ht="18.75" x14ac:dyDescent="0.3">
      <c r="B56" s="11">
        <v>113</v>
      </c>
      <c r="C56" s="6">
        <v>1</v>
      </c>
      <c r="D56" s="6">
        <v>1</v>
      </c>
      <c r="E56" s="6">
        <v>0</v>
      </c>
      <c r="F56" s="6">
        <v>0</v>
      </c>
      <c r="G56" s="7">
        <f t="shared" si="5"/>
        <v>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7">
        <f t="shared" si="6"/>
        <v>0</v>
      </c>
      <c r="N56" s="6">
        <f t="shared" si="7"/>
        <v>2</v>
      </c>
      <c r="O56" s="8">
        <v>0</v>
      </c>
      <c r="P56" s="8">
        <v>0</v>
      </c>
      <c r="Q56" s="8">
        <v>0</v>
      </c>
      <c r="R56" s="8">
        <v>0</v>
      </c>
      <c r="S56" s="6">
        <v>0</v>
      </c>
      <c r="T56" s="6">
        <v>0</v>
      </c>
      <c r="U56" s="9">
        <f t="shared" si="2"/>
        <v>0</v>
      </c>
      <c r="V56" s="6">
        <v>0</v>
      </c>
      <c r="W56" s="6">
        <v>0</v>
      </c>
      <c r="X56" s="9">
        <f t="shared" si="3"/>
        <v>0</v>
      </c>
      <c r="Y56" s="10">
        <f t="shared" si="8"/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10">
        <f t="shared" si="9"/>
        <v>0</v>
      </c>
      <c r="AL56" t="str">
        <f t="shared" si="10"/>
        <v/>
      </c>
    </row>
    <row r="57" spans="2:38" ht="18.75" x14ac:dyDescent="0.3">
      <c r="B57" s="11">
        <v>114</v>
      </c>
      <c r="C57" s="6">
        <v>1</v>
      </c>
      <c r="D57" s="6">
        <v>0</v>
      </c>
      <c r="E57" s="6">
        <v>0</v>
      </c>
      <c r="F57" s="6">
        <v>0</v>
      </c>
      <c r="G57" s="7">
        <f t="shared" si="5"/>
        <v>1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7">
        <f t="shared" si="6"/>
        <v>0</v>
      </c>
      <c r="N57" s="6">
        <f t="shared" si="7"/>
        <v>1</v>
      </c>
      <c r="O57" s="8">
        <v>0</v>
      </c>
      <c r="P57" s="8">
        <v>0</v>
      </c>
      <c r="Q57" s="8">
        <v>0</v>
      </c>
      <c r="R57" s="8">
        <v>0</v>
      </c>
      <c r="S57" s="6">
        <v>0</v>
      </c>
      <c r="T57" s="6">
        <v>0</v>
      </c>
      <c r="U57" s="9">
        <f t="shared" si="2"/>
        <v>0</v>
      </c>
      <c r="V57" s="6">
        <v>0</v>
      </c>
      <c r="W57" s="6">
        <v>0</v>
      </c>
      <c r="X57" s="9">
        <f t="shared" si="3"/>
        <v>0</v>
      </c>
      <c r="Y57" s="10">
        <f t="shared" si="8"/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10">
        <f t="shared" si="9"/>
        <v>0</v>
      </c>
      <c r="AL57" t="str">
        <f t="shared" si="10"/>
        <v/>
      </c>
    </row>
    <row r="58" spans="2:38" ht="18.75" x14ac:dyDescent="0.3">
      <c r="B58" s="11">
        <v>115</v>
      </c>
      <c r="C58" s="6">
        <v>0</v>
      </c>
      <c r="D58" s="6">
        <v>0</v>
      </c>
      <c r="E58" s="6">
        <v>0</v>
      </c>
      <c r="F58" s="6">
        <v>0</v>
      </c>
      <c r="G58" s="7">
        <f t="shared" si="5"/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7">
        <f t="shared" si="6"/>
        <v>0</v>
      </c>
      <c r="N58" s="6">
        <f t="shared" si="7"/>
        <v>0</v>
      </c>
      <c r="O58" s="8">
        <v>0</v>
      </c>
      <c r="P58" s="8">
        <v>0</v>
      </c>
      <c r="Q58" s="8">
        <v>0</v>
      </c>
      <c r="R58" s="8">
        <v>0</v>
      </c>
      <c r="S58" s="6">
        <v>0</v>
      </c>
      <c r="T58" s="6">
        <v>0</v>
      </c>
      <c r="U58" s="9">
        <f t="shared" si="2"/>
        <v>0</v>
      </c>
      <c r="V58" s="6">
        <v>0</v>
      </c>
      <c r="W58" s="6">
        <v>0</v>
      </c>
      <c r="X58" s="9">
        <f t="shared" si="3"/>
        <v>0</v>
      </c>
      <c r="Y58" s="10">
        <f t="shared" si="8"/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10">
        <f t="shared" si="9"/>
        <v>0</v>
      </c>
      <c r="AL58" t="str">
        <f t="shared" si="10"/>
        <v/>
      </c>
    </row>
    <row r="59" spans="2:38" ht="18.75" x14ac:dyDescent="0.3">
      <c r="B59" s="11" t="s">
        <v>382</v>
      </c>
      <c r="C59" s="6">
        <v>0</v>
      </c>
      <c r="D59" s="6">
        <v>0</v>
      </c>
      <c r="E59" s="6">
        <v>0</v>
      </c>
      <c r="F59" s="6">
        <v>0</v>
      </c>
      <c r="G59" s="7">
        <f t="shared" si="5"/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7">
        <f t="shared" si="6"/>
        <v>0</v>
      </c>
      <c r="N59" s="6">
        <f t="shared" si="7"/>
        <v>0</v>
      </c>
      <c r="O59" s="8">
        <v>0</v>
      </c>
      <c r="P59" s="8">
        <v>0</v>
      </c>
      <c r="Q59" s="8">
        <v>0</v>
      </c>
      <c r="R59" s="8">
        <v>0</v>
      </c>
      <c r="S59" s="6">
        <v>0</v>
      </c>
      <c r="T59" s="6">
        <v>0</v>
      </c>
      <c r="U59" s="9">
        <f t="shared" si="2"/>
        <v>0</v>
      </c>
      <c r="V59" s="6">
        <v>0</v>
      </c>
      <c r="W59" s="6">
        <v>0</v>
      </c>
      <c r="X59" s="9">
        <f t="shared" si="3"/>
        <v>0</v>
      </c>
      <c r="Y59" s="10">
        <f t="shared" si="8"/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10">
        <f t="shared" si="9"/>
        <v>0</v>
      </c>
      <c r="AL59" t="str">
        <f t="shared" si="10"/>
        <v/>
      </c>
    </row>
    <row r="60" spans="2:38" ht="18.75" x14ac:dyDescent="0.3">
      <c r="B60" s="11">
        <v>118</v>
      </c>
      <c r="C60" s="6">
        <v>0</v>
      </c>
      <c r="D60" s="6">
        <v>0</v>
      </c>
      <c r="E60" s="6">
        <v>0</v>
      </c>
      <c r="F60" s="6">
        <v>0</v>
      </c>
      <c r="G60" s="7">
        <f t="shared" si="5"/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7">
        <f t="shared" si="6"/>
        <v>0</v>
      </c>
      <c r="N60" s="6">
        <f t="shared" si="7"/>
        <v>0</v>
      </c>
      <c r="O60" s="8">
        <v>0</v>
      </c>
      <c r="P60" s="8">
        <v>0</v>
      </c>
      <c r="Q60" s="8">
        <v>0</v>
      </c>
      <c r="R60" s="8">
        <v>0</v>
      </c>
      <c r="S60" s="6">
        <v>0</v>
      </c>
      <c r="T60" s="6">
        <v>0</v>
      </c>
      <c r="U60" s="9">
        <f t="shared" si="2"/>
        <v>0</v>
      </c>
      <c r="V60" s="6">
        <v>0</v>
      </c>
      <c r="W60" s="6">
        <v>0</v>
      </c>
      <c r="X60" s="9">
        <f t="shared" si="3"/>
        <v>0</v>
      </c>
      <c r="Y60" s="10">
        <f t="shared" si="8"/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10">
        <f t="shared" si="9"/>
        <v>0</v>
      </c>
      <c r="AL60" t="str">
        <f t="shared" si="10"/>
        <v/>
      </c>
    </row>
    <row r="61" spans="2:38" ht="18.75" x14ac:dyDescent="0.3">
      <c r="B61" s="11" t="s">
        <v>383</v>
      </c>
      <c r="C61" s="6">
        <v>4</v>
      </c>
      <c r="D61" s="6">
        <v>1</v>
      </c>
      <c r="E61" s="6">
        <v>0</v>
      </c>
      <c r="F61" s="6">
        <v>0</v>
      </c>
      <c r="G61" s="7">
        <f t="shared" si="5"/>
        <v>5</v>
      </c>
      <c r="H61" s="6">
        <v>4</v>
      </c>
      <c r="I61" s="6">
        <v>0</v>
      </c>
      <c r="J61" s="6">
        <v>1</v>
      </c>
      <c r="K61" s="6">
        <v>0</v>
      </c>
      <c r="L61" s="6">
        <v>0</v>
      </c>
      <c r="M61" s="7">
        <f t="shared" si="6"/>
        <v>5</v>
      </c>
      <c r="N61" s="6">
        <f t="shared" si="7"/>
        <v>0</v>
      </c>
      <c r="O61" s="8">
        <v>4</v>
      </c>
      <c r="P61" s="8">
        <v>1</v>
      </c>
      <c r="Q61" s="8">
        <v>0</v>
      </c>
      <c r="R61" s="8">
        <v>0</v>
      </c>
      <c r="S61" s="6">
        <v>0</v>
      </c>
      <c r="T61" s="6">
        <v>1</v>
      </c>
      <c r="U61" s="9">
        <f t="shared" si="2"/>
        <v>1</v>
      </c>
      <c r="V61" s="6">
        <v>0</v>
      </c>
      <c r="W61" s="6">
        <v>0</v>
      </c>
      <c r="X61" s="9">
        <f t="shared" si="3"/>
        <v>0</v>
      </c>
      <c r="Y61" s="10">
        <f t="shared" si="8"/>
        <v>1</v>
      </c>
      <c r="Z61" s="6">
        <v>2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</v>
      </c>
      <c r="AK61" s="10">
        <f t="shared" si="9"/>
        <v>4</v>
      </c>
      <c r="AL61" t="str">
        <f t="shared" si="10"/>
        <v/>
      </c>
    </row>
    <row r="62" spans="2:38" ht="18.75" x14ac:dyDescent="0.3">
      <c r="B62" s="11">
        <v>124</v>
      </c>
      <c r="C62" s="6">
        <v>0</v>
      </c>
      <c r="D62" s="6">
        <v>3</v>
      </c>
      <c r="E62" s="6">
        <v>0</v>
      </c>
      <c r="F62" s="6">
        <v>0</v>
      </c>
      <c r="G62" s="7">
        <f t="shared" si="5"/>
        <v>3</v>
      </c>
      <c r="H62" s="6">
        <v>3</v>
      </c>
      <c r="I62" s="6">
        <v>0</v>
      </c>
      <c r="J62" s="6">
        <v>0</v>
      </c>
      <c r="K62" s="6">
        <v>0</v>
      </c>
      <c r="L62" s="6">
        <v>0</v>
      </c>
      <c r="M62" s="7">
        <f t="shared" si="6"/>
        <v>3</v>
      </c>
      <c r="N62" s="6">
        <f t="shared" si="7"/>
        <v>0</v>
      </c>
      <c r="O62" s="8">
        <v>3</v>
      </c>
      <c r="P62" s="8">
        <v>0</v>
      </c>
      <c r="Q62" s="8">
        <v>0</v>
      </c>
      <c r="R62" s="8">
        <v>0</v>
      </c>
      <c r="S62" s="6">
        <v>0</v>
      </c>
      <c r="T62" s="6">
        <v>0</v>
      </c>
      <c r="U62" s="9">
        <f t="shared" si="2"/>
        <v>0</v>
      </c>
      <c r="V62" s="6">
        <v>0</v>
      </c>
      <c r="W62" s="6">
        <v>0</v>
      </c>
      <c r="X62" s="9">
        <f t="shared" si="3"/>
        <v>0</v>
      </c>
      <c r="Y62" s="10">
        <f t="shared" si="8"/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10">
        <f t="shared" si="9"/>
        <v>0</v>
      </c>
      <c r="AL62" t="str">
        <f t="shared" si="10"/>
        <v/>
      </c>
    </row>
    <row r="63" spans="2:38" ht="18.75" x14ac:dyDescent="0.3">
      <c r="B63" s="11" t="s">
        <v>48</v>
      </c>
      <c r="C63" s="6">
        <v>0</v>
      </c>
      <c r="D63" s="6">
        <v>0</v>
      </c>
      <c r="E63" s="6">
        <v>0</v>
      </c>
      <c r="F63" s="6">
        <v>0</v>
      </c>
      <c r="G63" s="7">
        <f t="shared" si="5"/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7">
        <f t="shared" si="6"/>
        <v>0</v>
      </c>
      <c r="N63" s="6">
        <f t="shared" si="7"/>
        <v>0</v>
      </c>
      <c r="O63" s="8">
        <v>0</v>
      </c>
      <c r="P63" s="8">
        <v>0</v>
      </c>
      <c r="Q63" s="8">
        <v>0</v>
      </c>
      <c r="R63" s="8">
        <v>0</v>
      </c>
      <c r="S63" s="6">
        <v>0</v>
      </c>
      <c r="T63" s="6">
        <v>0</v>
      </c>
      <c r="U63" s="9">
        <f t="shared" si="2"/>
        <v>0</v>
      </c>
      <c r="V63" s="6">
        <v>0</v>
      </c>
      <c r="W63" s="6">
        <v>0</v>
      </c>
      <c r="X63" s="9">
        <f t="shared" si="3"/>
        <v>0</v>
      </c>
      <c r="Y63" s="10">
        <f t="shared" si="8"/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10">
        <f t="shared" si="9"/>
        <v>0</v>
      </c>
      <c r="AL63" t="str">
        <f t="shared" si="10"/>
        <v/>
      </c>
    </row>
    <row r="64" spans="2:38" ht="18.75" x14ac:dyDescent="0.3">
      <c r="B64" s="11" t="s">
        <v>378</v>
      </c>
      <c r="C64" s="6">
        <v>0</v>
      </c>
      <c r="D64" s="6">
        <v>0</v>
      </c>
      <c r="E64" s="6">
        <v>0</v>
      </c>
      <c r="F64" s="6">
        <v>0</v>
      </c>
      <c r="G64" s="7">
        <f t="shared" si="5"/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7">
        <f t="shared" si="6"/>
        <v>0</v>
      </c>
      <c r="N64" s="6">
        <f t="shared" si="7"/>
        <v>0</v>
      </c>
      <c r="O64" s="8">
        <v>0</v>
      </c>
      <c r="P64" s="8">
        <v>0</v>
      </c>
      <c r="Q64" s="8">
        <v>0</v>
      </c>
      <c r="R64" s="8">
        <v>0</v>
      </c>
      <c r="S64" s="6">
        <v>0</v>
      </c>
      <c r="T64" s="6">
        <v>0</v>
      </c>
      <c r="U64" s="9">
        <f t="shared" si="2"/>
        <v>0</v>
      </c>
      <c r="V64" s="6">
        <v>0</v>
      </c>
      <c r="W64" s="6">
        <v>0</v>
      </c>
      <c r="X64" s="9">
        <f t="shared" si="3"/>
        <v>0</v>
      </c>
      <c r="Y64" s="10">
        <f t="shared" si="8"/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10">
        <f t="shared" si="9"/>
        <v>0</v>
      </c>
      <c r="AL64" t="str">
        <f t="shared" si="10"/>
        <v/>
      </c>
    </row>
    <row r="65" spans="2:38" ht="18.75" x14ac:dyDescent="0.3">
      <c r="B65" s="11" t="s">
        <v>49</v>
      </c>
      <c r="C65" s="6">
        <v>1</v>
      </c>
      <c r="D65" s="6">
        <v>0</v>
      </c>
      <c r="E65" s="6">
        <v>0</v>
      </c>
      <c r="F65" s="6">
        <v>0</v>
      </c>
      <c r="G65" s="7">
        <f t="shared" si="5"/>
        <v>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7">
        <f t="shared" si="6"/>
        <v>0</v>
      </c>
      <c r="N65" s="6">
        <f t="shared" si="7"/>
        <v>1</v>
      </c>
      <c r="O65" s="8">
        <v>0</v>
      </c>
      <c r="P65" s="8">
        <v>0</v>
      </c>
      <c r="Q65" s="8">
        <v>0</v>
      </c>
      <c r="R65" s="8">
        <v>0</v>
      </c>
      <c r="S65" s="6">
        <v>0</v>
      </c>
      <c r="T65" s="6">
        <v>0</v>
      </c>
      <c r="U65" s="9">
        <f t="shared" si="2"/>
        <v>0</v>
      </c>
      <c r="V65" s="6">
        <v>0</v>
      </c>
      <c r="W65" s="6">
        <v>0</v>
      </c>
      <c r="X65" s="9">
        <f t="shared" si="3"/>
        <v>0</v>
      </c>
      <c r="Y65" s="10">
        <f t="shared" si="8"/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10">
        <f t="shared" si="9"/>
        <v>0</v>
      </c>
      <c r="AL65" t="str">
        <f t="shared" si="10"/>
        <v/>
      </c>
    </row>
    <row r="66" spans="2:38" ht="18.75" x14ac:dyDescent="0.3">
      <c r="B66" s="11" t="s">
        <v>384</v>
      </c>
      <c r="C66" s="6">
        <v>1</v>
      </c>
      <c r="D66" s="6">
        <v>0</v>
      </c>
      <c r="E66" s="6">
        <v>0</v>
      </c>
      <c r="F66" s="6">
        <v>0</v>
      </c>
      <c r="G66" s="7">
        <f t="shared" si="5"/>
        <v>1</v>
      </c>
      <c r="H66" s="6">
        <v>1</v>
      </c>
      <c r="I66" s="6">
        <v>0</v>
      </c>
      <c r="J66" s="6">
        <v>0</v>
      </c>
      <c r="K66" s="6">
        <v>0</v>
      </c>
      <c r="L66" s="6">
        <v>0</v>
      </c>
      <c r="M66" s="7">
        <f t="shared" si="6"/>
        <v>1</v>
      </c>
      <c r="N66" s="6">
        <f t="shared" si="7"/>
        <v>0</v>
      </c>
      <c r="O66" s="8">
        <v>0</v>
      </c>
      <c r="P66" s="8">
        <v>1</v>
      </c>
      <c r="Q66" s="8">
        <v>0</v>
      </c>
      <c r="R66" s="8">
        <v>0</v>
      </c>
      <c r="S66" s="6">
        <v>0</v>
      </c>
      <c r="T66" s="6">
        <v>1</v>
      </c>
      <c r="U66" s="9">
        <f t="shared" si="2"/>
        <v>1</v>
      </c>
      <c r="V66" s="6">
        <v>0</v>
      </c>
      <c r="W66" s="6">
        <v>0</v>
      </c>
      <c r="X66" s="9">
        <f t="shared" si="3"/>
        <v>0</v>
      </c>
      <c r="Y66" s="10">
        <f t="shared" si="8"/>
        <v>1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10">
        <f t="shared" si="9"/>
        <v>0</v>
      </c>
      <c r="AL66" t="str">
        <f t="shared" si="10"/>
        <v/>
      </c>
    </row>
    <row r="67" spans="2:38" ht="18.75" x14ac:dyDescent="0.3">
      <c r="B67" s="11">
        <v>129</v>
      </c>
      <c r="C67" s="6">
        <v>1</v>
      </c>
      <c r="D67" s="6">
        <v>0</v>
      </c>
      <c r="E67" s="6">
        <v>0</v>
      </c>
      <c r="F67" s="6">
        <v>0</v>
      </c>
      <c r="G67" s="7">
        <f t="shared" si="5"/>
        <v>1</v>
      </c>
      <c r="H67" s="6">
        <v>0</v>
      </c>
      <c r="I67" s="6">
        <v>0</v>
      </c>
      <c r="J67" s="6">
        <v>1</v>
      </c>
      <c r="K67" s="6">
        <v>0</v>
      </c>
      <c r="L67" s="6">
        <v>0</v>
      </c>
      <c r="M67" s="7">
        <f t="shared" si="6"/>
        <v>1</v>
      </c>
      <c r="N67" s="6">
        <f t="shared" si="7"/>
        <v>0</v>
      </c>
      <c r="O67" s="8">
        <v>0</v>
      </c>
      <c r="P67" s="8">
        <v>0</v>
      </c>
      <c r="Q67" s="8">
        <v>1</v>
      </c>
      <c r="R67" s="8">
        <v>0</v>
      </c>
      <c r="S67" s="6">
        <v>0</v>
      </c>
      <c r="T67" s="6">
        <v>0</v>
      </c>
      <c r="U67" s="9">
        <f t="shared" si="2"/>
        <v>0</v>
      </c>
      <c r="V67" s="6">
        <v>0</v>
      </c>
      <c r="W67" s="6">
        <v>0</v>
      </c>
      <c r="X67" s="9">
        <f t="shared" si="3"/>
        <v>0</v>
      </c>
      <c r="Y67" s="10">
        <f t="shared" si="8"/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10">
        <f t="shared" si="9"/>
        <v>0</v>
      </c>
      <c r="AL67" t="str">
        <f t="shared" si="10"/>
        <v/>
      </c>
    </row>
    <row r="68" spans="2:38" ht="18.75" x14ac:dyDescent="0.3">
      <c r="B68" s="11" t="s">
        <v>385</v>
      </c>
      <c r="C68" s="6">
        <v>16</v>
      </c>
      <c r="D68" s="6">
        <v>72</v>
      </c>
      <c r="E68" s="6">
        <v>0</v>
      </c>
      <c r="F68" s="6">
        <v>0</v>
      </c>
      <c r="G68" s="7">
        <f t="shared" si="5"/>
        <v>88</v>
      </c>
      <c r="H68" s="6">
        <v>53</v>
      </c>
      <c r="I68" s="6">
        <v>1</v>
      </c>
      <c r="J68" s="6">
        <v>1</v>
      </c>
      <c r="K68" s="6">
        <v>0</v>
      </c>
      <c r="L68" s="6">
        <v>0</v>
      </c>
      <c r="M68" s="7">
        <f t="shared" si="6"/>
        <v>55</v>
      </c>
      <c r="N68" s="6">
        <f t="shared" si="7"/>
        <v>33</v>
      </c>
      <c r="O68" s="8">
        <v>43</v>
      </c>
      <c r="P68" s="8">
        <v>11</v>
      </c>
      <c r="Q68" s="8">
        <v>1</v>
      </c>
      <c r="R68" s="8">
        <v>0</v>
      </c>
      <c r="S68" s="6">
        <v>0</v>
      </c>
      <c r="T68" s="6">
        <v>19</v>
      </c>
      <c r="U68" s="9">
        <f t="shared" si="2"/>
        <v>19</v>
      </c>
      <c r="V68" s="6">
        <v>0</v>
      </c>
      <c r="W68" s="6">
        <v>0</v>
      </c>
      <c r="X68" s="9">
        <f t="shared" si="3"/>
        <v>0</v>
      </c>
      <c r="Y68" s="10">
        <f t="shared" si="8"/>
        <v>19</v>
      </c>
      <c r="Z68" s="6">
        <v>38</v>
      </c>
      <c r="AA68" s="6">
        <v>1</v>
      </c>
      <c r="AB68" s="6">
        <v>5</v>
      </c>
      <c r="AC68" s="6">
        <v>0</v>
      </c>
      <c r="AD68" s="6">
        <v>6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4</v>
      </c>
      <c r="AK68" s="10">
        <f t="shared" si="9"/>
        <v>54</v>
      </c>
      <c r="AL68" t="str">
        <f t="shared" si="10"/>
        <v/>
      </c>
    </row>
    <row r="69" spans="2:38" ht="18.75" x14ac:dyDescent="0.3">
      <c r="B69" s="11">
        <v>131</v>
      </c>
      <c r="C69" s="6">
        <v>0</v>
      </c>
      <c r="D69" s="6">
        <v>0</v>
      </c>
      <c r="E69" s="6">
        <v>0</v>
      </c>
      <c r="F69" s="6">
        <v>0</v>
      </c>
      <c r="G69" s="7">
        <f t="shared" si="5"/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7">
        <f t="shared" si="6"/>
        <v>0</v>
      </c>
      <c r="N69" s="6">
        <f t="shared" si="7"/>
        <v>0</v>
      </c>
      <c r="O69" s="8">
        <v>0</v>
      </c>
      <c r="P69" s="8">
        <v>0</v>
      </c>
      <c r="Q69" s="8">
        <v>0</v>
      </c>
      <c r="R69" s="8">
        <v>0</v>
      </c>
      <c r="S69" s="6">
        <v>0</v>
      </c>
      <c r="T69" s="6">
        <v>0</v>
      </c>
      <c r="U69" s="9">
        <f t="shared" si="2"/>
        <v>0</v>
      </c>
      <c r="V69" s="6">
        <v>0</v>
      </c>
      <c r="W69" s="6">
        <v>0</v>
      </c>
      <c r="X69" s="9">
        <f t="shared" si="3"/>
        <v>0</v>
      </c>
      <c r="Y69" s="10">
        <f t="shared" si="8"/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10">
        <f t="shared" si="9"/>
        <v>0</v>
      </c>
      <c r="AL69" t="str">
        <f t="shared" si="10"/>
        <v/>
      </c>
    </row>
    <row r="70" spans="2:38" ht="18.75" x14ac:dyDescent="0.3">
      <c r="B70" s="11">
        <v>132</v>
      </c>
      <c r="C70" s="6">
        <v>0</v>
      </c>
      <c r="D70" s="6">
        <v>0</v>
      </c>
      <c r="E70" s="6">
        <v>0</v>
      </c>
      <c r="F70" s="6">
        <v>0</v>
      </c>
      <c r="G70" s="7">
        <f t="shared" si="5"/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7">
        <f t="shared" si="6"/>
        <v>0</v>
      </c>
      <c r="N70" s="6">
        <f t="shared" si="7"/>
        <v>0</v>
      </c>
      <c r="O70" s="8">
        <v>0</v>
      </c>
      <c r="P70" s="8">
        <v>0</v>
      </c>
      <c r="Q70" s="8">
        <v>0</v>
      </c>
      <c r="R70" s="8">
        <v>0</v>
      </c>
      <c r="S70" s="6">
        <v>0</v>
      </c>
      <c r="T70" s="6">
        <v>0</v>
      </c>
      <c r="U70" s="9">
        <f t="shared" ref="U70:U133" si="11">SUM(S70:T70)</f>
        <v>0</v>
      </c>
      <c r="V70" s="6">
        <v>0</v>
      </c>
      <c r="W70" s="6">
        <v>0</v>
      </c>
      <c r="X70" s="9">
        <f t="shared" ref="X70:X133" si="12">SUM(V70:W70)</f>
        <v>0</v>
      </c>
      <c r="Y70" s="10">
        <f t="shared" si="8"/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10">
        <f t="shared" si="9"/>
        <v>0</v>
      </c>
      <c r="AL70" t="str">
        <f t="shared" si="10"/>
        <v/>
      </c>
    </row>
    <row r="71" spans="2:38" ht="18.75" x14ac:dyDescent="0.3">
      <c r="B71" s="11">
        <v>134</v>
      </c>
      <c r="C71" s="6">
        <v>24</v>
      </c>
      <c r="D71" s="6">
        <v>56</v>
      </c>
      <c r="E71" s="6">
        <v>0</v>
      </c>
      <c r="F71" s="6">
        <v>0</v>
      </c>
      <c r="G71" s="7">
        <f t="shared" ref="G71:G134" si="13">SUM(C71:F71)</f>
        <v>80</v>
      </c>
      <c r="H71" s="6">
        <v>61</v>
      </c>
      <c r="I71" s="6">
        <v>0</v>
      </c>
      <c r="J71" s="6">
        <v>0</v>
      </c>
      <c r="K71" s="6">
        <v>0</v>
      </c>
      <c r="L71" s="6">
        <v>0</v>
      </c>
      <c r="M71" s="7">
        <f t="shared" ref="M71:M134" si="14">SUM(H71:L71)</f>
        <v>61</v>
      </c>
      <c r="N71" s="6">
        <f t="shared" ref="N71:N134" si="15">G71-M71</f>
        <v>19</v>
      </c>
      <c r="O71" s="8">
        <v>49</v>
      </c>
      <c r="P71" s="8">
        <v>9</v>
      </c>
      <c r="Q71" s="8">
        <v>3</v>
      </c>
      <c r="R71" s="8">
        <v>0</v>
      </c>
      <c r="S71" s="6">
        <v>0</v>
      </c>
      <c r="T71" s="6">
        <v>6</v>
      </c>
      <c r="U71" s="9">
        <f t="shared" si="11"/>
        <v>6</v>
      </c>
      <c r="V71" s="6">
        <v>0</v>
      </c>
      <c r="W71" s="6">
        <v>0</v>
      </c>
      <c r="X71" s="9">
        <f t="shared" si="12"/>
        <v>0</v>
      </c>
      <c r="Y71" s="10">
        <f t="shared" ref="Y71:Y134" si="16">SUM(U71+X71)</f>
        <v>6</v>
      </c>
      <c r="Z71" s="6">
        <v>18</v>
      </c>
      <c r="AA71" s="6">
        <v>2</v>
      </c>
      <c r="AB71" s="6">
        <v>10</v>
      </c>
      <c r="AC71" s="6">
        <v>0</v>
      </c>
      <c r="AD71" s="6">
        <v>3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25</v>
      </c>
      <c r="AK71" s="10">
        <f t="shared" ref="AK71:AK134" si="17">SUM(Z71:AJ71)</f>
        <v>58</v>
      </c>
      <c r="AL71" t="str">
        <f t="shared" ref="AL71:AL134" si="18">IF(N71&lt;0,"kujdes","")</f>
        <v/>
      </c>
    </row>
    <row r="72" spans="2:38" ht="18.75" x14ac:dyDescent="0.3">
      <c r="B72" s="11">
        <v>135</v>
      </c>
      <c r="C72" s="6">
        <v>2</v>
      </c>
      <c r="D72" s="6">
        <v>0</v>
      </c>
      <c r="E72" s="6">
        <v>0</v>
      </c>
      <c r="F72" s="6">
        <v>0</v>
      </c>
      <c r="G72" s="7">
        <f t="shared" si="13"/>
        <v>2</v>
      </c>
      <c r="H72" s="6">
        <v>1</v>
      </c>
      <c r="I72" s="6">
        <v>0</v>
      </c>
      <c r="J72" s="6">
        <v>0</v>
      </c>
      <c r="K72" s="6">
        <v>0</v>
      </c>
      <c r="L72" s="6">
        <v>0</v>
      </c>
      <c r="M72" s="7">
        <f t="shared" si="14"/>
        <v>1</v>
      </c>
      <c r="N72" s="6">
        <f t="shared" si="15"/>
        <v>1</v>
      </c>
      <c r="O72" s="8">
        <v>1</v>
      </c>
      <c r="P72" s="8">
        <v>0</v>
      </c>
      <c r="Q72" s="8">
        <v>0</v>
      </c>
      <c r="R72" s="8">
        <v>0</v>
      </c>
      <c r="S72" s="6">
        <v>0</v>
      </c>
      <c r="T72" s="6">
        <v>0</v>
      </c>
      <c r="U72" s="9">
        <f t="shared" si="11"/>
        <v>0</v>
      </c>
      <c r="V72" s="6">
        <v>0</v>
      </c>
      <c r="W72" s="6">
        <v>0</v>
      </c>
      <c r="X72" s="9">
        <f t="shared" si="12"/>
        <v>0</v>
      </c>
      <c r="Y72" s="10">
        <f t="shared" si="16"/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10">
        <f t="shared" si="17"/>
        <v>0</v>
      </c>
      <c r="AL72" t="str">
        <f t="shared" si="18"/>
        <v/>
      </c>
    </row>
    <row r="73" spans="2:38" ht="18.75" x14ac:dyDescent="0.3">
      <c r="B73" s="11">
        <v>136</v>
      </c>
      <c r="C73" s="6">
        <v>1</v>
      </c>
      <c r="D73" s="6">
        <v>0</v>
      </c>
      <c r="E73" s="6">
        <v>0</v>
      </c>
      <c r="F73" s="6">
        <v>0</v>
      </c>
      <c r="G73" s="7">
        <f t="shared" si="13"/>
        <v>1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7">
        <f t="shared" si="14"/>
        <v>0</v>
      </c>
      <c r="N73" s="6">
        <f t="shared" si="15"/>
        <v>1</v>
      </c>
      <c r="O73" s="8">
        <v>0</v>
      </c>
      <c r="P73" s="8">
        <v>0</v>
      </c>
      <c r="Q73" s="8">
        <v>0</v>
      </c>
      <c r="R73" s="8">
        <v>0</v>
      </c>
      <c r="S73" s="6">
        <v>0</v>
      </c>
      <c r="T73" s="6">
        <v>0</v>
      </c>
      <c r="U73" s="9">
        <f t="shared" si="11"/>
        <v>0</v>
      </c>
      <c r="V73" s="6">
        <v>0</v>
      </c>
      <c r="W73" s="6">
        <v>0</v>
      </c>
      <c r="X73" s="9">
        <f t="shared" si="12"/>
        <v>0</v>
      </c>
      <c r="Y73" s="10">
        <f t="shared" si="16"/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10">
        <f t="shared" si="17"/>
        <v>0</v>
      </c>
      <c r="AL73" t="str">
        <f t="shared" si="18"/>
        <v/>
      </c>
    </row>
    <row r="74" spans="2:38" ht="18.75" x14ac:dyDescent="0.3">
      <c r="B74" s="11" t="s">
        <v>525</v>
      </c>
      <c r="C74" s="6">
        <v>1</v>
      </c>
      <c r="D74" s="6">
        <v>0</v>
      </c>
      <c r="E74" s="6">
        <v>0</v>
      </c>
      <c r="F74" s="6">
        <v>0</v>
      </c>
      <c r="G74" s="7">
        <f t="shared" si="13"/>
        <v>1</v>
      </c>
      <c r="H74" s="6">
        <v>1</v>
      </c>
      <c r="I74" s="6">
        <v>0</v>
      </c>
      <c r="J74" s="6">
        <v>0</v>
      </c>
      <c r="K74" s="6">
        <v>0</v>
      </c>
      <c r="L74" s="6">
        <v>0</v>
      </c>
      <c r="M74" s="7">
        <f t="shared" si="14"/>
        <v>1</v>
      </c>
      <c r="N74" s="6">
        <f t="shared" si="15"/>
        <v>0</v>
      </c>
      <c r="O74" s="8">
        <v>0</v>
      </c>
      <c r="P74" s="8">
        <v>1</v>
      </c>
      <c r="Q74" s="8">
        <v>0</v>
      </c>
      <c r="R74" s="8">
        <v>0</v>
      </c>
      <c r="S74" s="6">
        <v>0</v>
      </c>
      <c r="T74" s="6">
        <v>0</v>
      </c>
      <c r="U74" s="9">
        <f t="shared" si="11"/>
        <v>0</v>
      </c>
      <c r="V74" s="6">
        <v>0</v>
      </c>
      <c r="W74" s="6">
        <v>0</v>
      </c>
      <c r="X74" s="9">
        <f t="shared" si="12"/>
        <v>0</v>
      </c>
      <c r="Y74" s="10">
        <f t="shared" si="16"/>
        <v>0</v>
      </c>
      <c r="Z74" s="6">
        <v>0</v>
      </c>
      <c r="AA74" s="6">
        <v>0</v>
      </c>
      <c r="AB74" s="6">
        <v>2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10">
        <f t="shared" si="17"/>
        <v>2</v>
      </c>
      <c r="AL74" t="str">
        <f t="shared" si="18"/>
        <v/>
      </c>
    </row>
    <row r="75" spans="2:38" ht="18.75" x14ac:dyDescent="0.3">
      <c r="B75" s="11" t="s">
        <v>369</v>
      </c>
      <c r="C75" s="6">
        <v>0</v>
      </c>
      <c r="D75" s="6">
        <v>0</v>
      </c>
      <c r="E75" s="6">
        <v>0</v>
      </c>
      <c r="F75" s="6">
        <v>0</v>
      </c>
      <c r="G75" s="7">
        <f t="shared" si="13"/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7">
        <f t="shared" si="14"/>
        <v>0</v>
      </c>
      <c r="N75" s="6">
        <f t="shared" si="15"/>
        <v>0</v>
      </c>
      <c r="O75" s="8">
        <v>0</v>
      </c>
      <c r="P75" s="8">
        <v>0</v>
      </c>
      <c r="Q75" s="8">
        <v>0</v>
      </c>
      <c r="R75" s="8">
        <v>0</v>
      </c>
      <c r="S75" s="6">
        <v>0</v>
      </c>
      <c r="T75" s="6">
        <v>0</v>
      </c>
      <c r="U75" s="9">
        <f t="shared" si="11"/>
        <v>0</v>
      </c>
      <c r="V75" s="6">
        <v>0</v>
      </c>
      <c r="W75" s="6">
        <v>0</v>
      </c>
      <c r="X75" s="9">
        <f t="shared" si="12"/>
        <v>0</v>
      </c>
      <c r="Y75" s="10">
        <f t="shared" si="16"/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10">
        <f t="shared" si="17"/>
        <v>0</v>
      </c>
      <c r="AL75" t="str">
        <f t="shared" si="18"/>
        <v/>
      </c>
    </row>
    <row r="76" spans="2:38" ht="18.75" x14ac:dyDescent="0.3">
      <c r="B76" s="11">
        <v>138</v>
      </c>
      <c r="C76" s="6">
        <v>0</v>
      </c>
      <c r="D76" s="6">
        <v>0</v>
      </c>
      <c r="E76" s="6">
        <v>0</v>
      </c>
      <c r="F76" s="6">
        <v>0</v>
      </c>
      <c r="G76" s="7">
        <f t="shared" si="13"/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7">
        <f t="shared" si="14"/>
        <v>0</v>
      </c>
      <c r="N76" s="6">
        <f t="shared" si="15"/>
        <v>0</v>
      </c>
      <c r="O76" s="8">
        <v>0</v>
      </c>
      <c r="P76" s="8">
        <v>0</v>
      </c>
      <c r="Q76" s="8">
        <v>0</v>
      </c>
      <c r="R76" s="8">
        <v>0</v>
      </c>
      <c r="S76" s="6">
        <v>0</v>
      </c>
      <c r="T76" s="6">
        <v>0</v>
      </c>
      <c r="U76" s="9">
        <f t="shared" si="11"/>
        <v>0</v>
      </c>
      <c r="V76" s="6">
        <v>0</v>
      </c>
      <c r="W76" s="6">
        <v>0</v>
      </c>
      <c r="X76" s="9">
        <f t="shared" si="12"/>
        <v>0</v>
      </c>
      <c r="Y76" s="10">
        <f t="shared" si="16"/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10">
        <f t="shared" si="17"/>
        <v>0</v>
      </c>
      <c r="AL76" t="str">
        <f t="shared" si="18"/>
        <v/>
      </c>
    </row>
    <row r="77" spans="2:38" ht="18.75" x14ac:dyDescent="0.3">
      <c r="B77" s="11" t="s">
        <v>50</v>
      </c>
      <c r="C77" s="6">
        <v>0</v>
      </c>
      <c r="D77" s="6">
        <v>0</v>
      </c>
      <c r="E77" s="6">
        <v>0</v>
      </c>
      <c r="F77" s="6">
        <v>0</v>
      </c>
      <c r="G77" s="7">
        <f t="shared" si="13"/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7">
        <f t="shared" si="14"/>
        <v>0</v>
      </c>
      <c r="N77" s="6">
        <f t="shared" si="15"/>
        <v>0</v>
      </c>
      <c r="O77" s="8">
        <v>0</v>
      </c>
      <c r="P77" s="8">
        <v>0</v>
      </c>
      <c r="Q77" s="8">
        <v>0</v>
      </c>
      <c r="R77" s="8">
        <v>0</v>
      </c>
      <c r="S77" s="6">
        <v>0</v>
      </c>
      <c r="T77" s="6">
        <v>1</v>
      </c>
      <c r="U77" s="9">
        <f t="shared" si="11"/>
        <v>1</v>
      </c>
      <c r="V77" s="6">
        <v>0</v>
      </c>
      <c r="W77" s="6">
        <v>0</v>
      </c>
      <c r="X77" s="9">
        <f t="shared" si="12"/>
        <v>0</v>
      </c>
      <c r="Y77" s="10">
        <f t="shared" si="16"/>
        <v>1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10">
        <f t="shared" si="17"/>
        <v>0</v>
      </c>
      <c r="AL77" t="str">
        <f t="shared" si="18"/>
        <v/>
      </c>
    </row>
    <row r="78" spans="2:38" ht="18.75" x14ac:dyDescent="0.3">
      <c r="B78" s="11">
        <v>139</v>
      </c>
      <c r="C78" s="6">
        <v>2</v>
      </c>
      <c r="D78" s="6">
        <v>0</v>
      </c>
      <c r="E78" s="6">
        <v>0</v>
      </c>
      <c r="F78" s="6">
        <v>0</v>
      </c>
      <c r="G78" s="7">
        <f t="shared" si="13"/>
        <v>2</v>
      </c>
      <c r="H78" s="6">
        <v>1</v>
      </c>
      <c r="I78" s="6">
        <v>0</v>
      </c>
      <c r="J78" s="6">
        <v>0</v>
      </c>
      <c r="K78" s="6">
        <v>0</v>
      </c>
      <c r="L78" s="6">
        <v>0</v>
      </c>
      <c r="M78" s="7">
        <f t="shared" si="14"/>
        <v>1</v>
      </c>
      <c r="N78" s="6">
        <f t="shared" si="15"/>
        <v>1</v>
      </c>
      <c r="O78" s="8">
        <v>1</v>
      </c>
      <c r="P78" s="8">
        <v>0</v>
      </c>
      <c r="Q78" s="8">
        <v>0</v>
      </c>
      <c r="R78" s="8">
        <v>0</v>
      </c>
      <c r="S78" s="6">
        <v>0</v>
      </c>
      <c r="T78" s="6">
        <v>0</v>
      </c>
      <c r="U78" s="9">
        <f t="shared" si="11"/>
        <v>0</v>
      </c>
      <c r="V78" s="6">
        <v>0</v>
      </c>
      <c r="W78" s="6">
        <v>0</v>
      </c>
      <c r="X78" s="9">
        <f t="shared" si="12"/>
        <v>0</v>
      </c>
      <c r="Y78" s="10">
        <f t="shared" si="16"/>
        <v>0</v>
      </c>
      <c r="Z78" s="6">
        <v>2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1</v>
      </c>
      <c r="AJ78" s="6">
        <v>1</v>
      </c>
      <c r="AK78" s="10">
        <f t="shared" si="17"/>
        <v>4</v>
      </c>
      <c r="AL78" t="str">
        <f t="shared" si="18"/>
        <v/>
      </c>
    </row>
    <row r="79" spans="2:38" ht="18.75" x14ac:dyDescent="0.3">
      <c r="B79" s="11">
        <v>140</v>
      </c>
      <c r="C79" s="6">
        <v>1</v>
      </c>
      <c r="D79" s="6">
        <v>0</v>
      </c>
      <c r="E79" s="6">
        <v>0</v>
      </c>
      <c r="F79" s="6">
        <v>0</v>
      </c>
      <c r="G79" s="7">
        <f t="shared" si="13"/>
        <v>1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7">
        <f t="shared" si="14"/>
        <v>0</v>
      </c>
      <c r="N79" s="6">
        <f t="shared" si="15"/>
        <v>1</v>
      </c>
      <c r="O79" s="8">
        <v>0</v>
      </c>
      <c r="P79" s="8">
        <v>0</v>
      </c>
      <c r="Q79" s="8">
        <v>0</v>
      </c>
      <c r="R79" s="8">
        <v>0</v>
      </c>
      <c r="S79" s="6">
        <v>0</v>
      </c>
      <c r="T79" s="6">
        <v>0</v>
      </c>
      <c r="U79" s="9">
        <f t="shared" si="11"/>
        <v>0</v>
      </c>
      <c r="V79" s="6">
        <v>0</v>
      </c>
      <c r="W79" s="6">
        <v>0</v>
      </c>
      <c r="X79" s="9">
        <f t="shared" si="12"/>
        <v>0</v>
      </c>
      <c r="Y79" s="10">
        <f t="shared" si="16"/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10">
        <f t="shared" si="17"/>
        <v>0</v>
      </c>
      <c r="AL79" t="str">
        <f t="shared" si="18"/>
        <v/>
      </c>
    </row>
    <row r="80" spans="2:38" ht="18.75" x14ac:dyDescent="0.3">
      <c r="B80" s="11">
        <v>141</v>
      </c>
      <c r="C80" s="6">
        <v>0</v>
      </c>
      <c r="D80" s="6">
        <v>0</v>
      </c>
      <c r="E80" s="6">
        <v>0</v>
      </c>
      <c r="F80" s="6">
        <v>0</v>
      </c>
      <c r="G80" s="7">
        <f t="shared" si="13"/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7">
        <f t="shared" si="14"/>
        <v>0</v>
      </c>
      <c r="N80" s="6">
        <f t="shared" si="15"/>
        <v>0</v>
      </c>
      <c r="O80" s="8">
        <v>0</v>
      </c>
      <c r="P80" s="8">
        <v>0</v>
      </c>
      <c r="Q80" s="8">
        <v>0</v>
      </c>
      <c r="R80" s="8">
        <v>0</v>
      </c>
      <c r="S80" s="6">
        <v>0</v>
      </c>
      <c r="T80" s="6">
        <v>0</v>
      </c>
      <c r="U80" s="9">
        <f t="shared" si="11"/>
        <v>0</v>
      </c>
      <c r="V80" s="6">
        <v>0</v>
      </c>
      <c r="W80" s="6">
        <v>0</v>
      </c>
      <c r="X80" s="9">
        <f t="shared" si="12"/>
        <v>0</v>
      </c>
      <c r="Y80" s="10">
        <f t="shared" si="16"/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1</v>
      </c>
      <c r="AK80" s="10">
        <f t="shared" si="17"/>
        <v>1</v>
      </c>
      <c r="AL80" t="str">
        <f t="shared" si="18"/>
        <v/>
      </c>
    </row>
    <row r="81" spans="2:38" ht="18.75" x14ac:dyDescent="0.3">
      <c r="B81" s="11" t="s">
        <v>51</v>
      </c>
      <c r="C81" s="6">
        <v>0</v>
      </c>
      <c r="D81" s="6">
        <v>1</v>
      </c>
      <c r="E81" s="6">
        <v>0</v>
      </c>
      <c r="F81" s="6">
        <v>0</v>
      </c>
      <c r="G81" s="7">
        <f t="shared" si="13"/>
        <v>1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7">
        <f t="shared" si="14"/>
        <v>1</v>
      </c>
      <c r="N81" s="6">
        <f t="shared" si="15"/>
        <v>0</v>
      </c>
      <c r="O81" s="8">
        <v>1</v>
      </c>
      <c r="P81" s="8">
        <v>0</v>
      </c>
      <c r="Q81" s="8">
        <v>0</v>
      </c>
      <c r="R81" s="8">
        <v>0</v>
      </c>
      <c r="S81" s="6">
        <v>0</v>
      </c>
      <c r="T81" s="6">
        <v>1</v>
      </c>
      <c r="U81" s="9">
        <f t="shared" si="11"/>
        <v>1</v>
      </c>
      <c r="V81" s="6">
        <v>0</v>
      </c>
      <c r="W81" s="6">
        <v>0</v>
      </c>
      <c r="X81" s="9">
        <f t="shared" si="12"/>
        <v>0</v>
      </c>
      <c r="Y81" s="10">
        <f t="shared" si="16"/>
        <v>1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10">
        <f t="shared" si="17"/>
        <v>0</v>
      </c>
      <c r="AL81" t="str">
        <f t="shared" si="18"/>
        <v/>
      </c>
    </row>
    <row r="82" spans="2:38" ht="18.75" x14ac:dyDescent="0.3">
      <c r="B82" s="11">
        <v>142</v>
      </c>
      <c r="C82" s="6">
        <v>1</v>
      </c>
      <c r="D82" s="6">
        <v>1</v>
      </c>
      <c r="E82" s="6">
        <v>0</v>
      </c>
      <c r="F82" s="6">
        <v>0</v>
      </c>
      <c r="G82" s="7">
        <f t="shared" si="13"/>
        <v>2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7">
        <f t="shared" si="14"/>
        <v>0</v>
      </c>
      <c r="N82" s="6">
        <f t="shared" si="15"/>
        <v>2</v>
      </c>
      <c r="O82" s="8">
        <v>0</v>
      </c>
      <c r="P82" s="8">
        <v>0</v>
      </c>
      <c r="Q82" s="8">
        <v>0</v>
      </c>
      <c r="R82" s="8">
        <v>0</v>
      </c>
      <c r="S82" s="6">
        <v>0</v>
      </c>
      <c r="T82" s="6">
        <v>0</v>
      </c>
      <c r="U82" s="9">
        <f t="shared" si="11"/>
        <v>0</v>
      </c>
      <c r="V82" s="6">
        <v>0</v>
      </c>
      <c r="W82" s="6">
        <v>0</v>
      </c>
      <c r="X82" s="9">
        <f t="shared" si="12"/>
        <v>0</v>
      </c>
      <c r="Y82" s="10">
        <f t="shared" si="16"/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10">
        <f t="shared" si="17"/>
        <v>0</v>
      </c>
      <c r="AL82" t="str">
        <f t="shared" si="18"/>
        <v/>
      </c>
    </row>
    <row r="83" spans="2:38" ht="18.75" x14ac:dyDescent="0.3">
      <c r="B83" s="11">
        <v>143</v>
      </c>
      <c r="C83" s="6">
        <v>9</v>
      </c>
      <c r="D83" s="6">
        <v>7</v>
      </c>
      <c r="E83" s="6">
        <v>0</v>
      </c>
      <c r="F83" s="6">
        <v>0</v>
      </c>
      <c r="G83" s="7">
        <f t="shared" si="13"/>
        <v>16</v>
      </c>
      <c r="H83" s="6">
        <v>7</v>
      </c>
      <c r="I83" s="6">
        <v>0</v>
      </c>
      <c r="J83" s="6">
        <v>0</v>
      </c>
      <c r="K83" s="6">
        <v>0</v>
      </c>
      <c r="L83" s="6">
        <v>0</v>
      </c>
      <c r="M83" s="7">
        <f t="shared" si="14"/>
        <v>7</v>
      </c>
      <c r="N83" s="6">
        <f t="shared" si="15"/>
        <v>9</v>
      </c>
      <c r="O83" s="8">
        <v>7</v>
      </c>
      <c r="P83" s="8">
        <v>0</v>
      </c>
      <c r="Q83" s="8">
        <v>0</v>
      </c>
      <c r="R83" s="8">
        <v>0</v>
      </c>
      <c r="S83" s="6">
        <v>0</v>
      </c>
      <c r="T83" s="6">
        <v>1</v>
      </c>
      <c r="U83" s="9">
        <f t="shared" si="11"/>
        <v>1</v>
      </c>
      <c r="V83" s="6">
        <v>0</v>
      </c>
      <c r="W83" s="6">
        <v>0</v>
      </c>
      <c r="X83" s="9">
        <f t="shared" si="12"/>
        <v>0</v>
      </c>
      <c r="Y83" s="10">
        <f t="shared" si="16"/>
        <v>1</v>
      </c>
      <c r="Z83" s="6">
        <v>6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14</v>
      </c>
      <c r="AK83" s="10">
        <f t="shared" si="17"/>
        <v>20</v>
      </c>
      <c r="AL83" t="str">
        <f t="shared" si="18"/>
        <v/>
      </c>
    </row>
    <row r="84" spans="2:38" ht="18.75" x14ac:dyDescent="0.3">
      <c r="B84" s="11" t="s">
        <v>52</v>
      </c>
      <c r="C84" s="6">
        <v>0</v>
      </c>
      <c r="D84" s="6">
        <v>0</v>
      </c>
      <c r="E84" s="6">
        <v>0</v>
      </c>
      <c r="F84" s="6">
        <v>0</v>
      </c>
      <c r="G84" s="7">
        <f t="shared" si="13"/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7">
        <f t="shared" si="14"/>
        <v>0</v>
      </c>
      <c r="N84" s="6">
        <f t="shared" si="15"/>
        <v>0</v>
      </c>
      <c r="O84" s="8">
        <v>0</v>
      </c>
      <c r="P84" s="8">
        <v>0</v>
      </c>
      <c r="Q84" s="8">
        <v>0</v>
      </c>
      <c r="R84" s="8">
        <v>0</v>
      </c>
      <c r="S84" s="6">
        <v>0</v>
      </c>
      <c r="T84" s="6">
        <v>0</v>
      </c>
      <c r="U84" s="9">
        <f t="shared" si="11"/>
        <v>0</v>
      </c>
      <c r="V84" s="6">
        <v>0</v>
      </c>
      <c r="W84" s="6">
        <v>0</v>
      </c>
      <c r="X84" s="9">
        <f t="shared" si="12"/>
        <v>0</v>
      </c>
      <c r="Y84" s="10">
        <f t="shared" si="16"/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10">
        <f t="shared" si="17"/>
        <v>0</v>
      </c>
      <c r="AL84" t="str">
        <f t="shared" si="18"/>
        <v/>
      </c>
    </row>
    <row r="85" spans="2:38" ht="18.75" x14ac:dyDescent="0.3">
      <c r="B85" s="11" t="s">
        <v>386</v>
      </c>
      <c r="C85" s="6">
        <v>0</v>
      </c>
      <c r="D85" s="6">
        <v>0</v>
      </c>
      <c r="E85" s="6">
        <v>0</v>
      </c>
      <c r="F85" s="6">
        <v>0</v>
      </c>
      <c r="G85" s="7">
        <f t="shared" si="13"/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7">
        <f t="shared" si="14"/>
        <v>0</v>
      </c>
      <c r="N85" s="6">
        <f t="shared" si="15"/>
        <v>0</v>
      </c>
      <c r="O85" s="8">
        <v>0</v>
      </c>
      <c r="P85" s="8">
        <v>0</v>
      </c>
      <c r="Q85" s="8">
        <v>0</v>
      </c>
      <c r="R85" s="8">
        <v>0</v>
      </c>
      <c r="S85" s="6">
        <v>0</v>
      </c>
      <c r="T85" s="6">
        <v>0</v>
      </c>
      <c r="U85" s="9">
        <f t="shared" si="11"/>
        <v>0</v>
      </c>
      <c r="V85" s="6">
        <v>0</v>
      </c>
      <c r="W85" s="6">
        <v>0</v>
      </c>
      <c r="X85" s="9">
        <f t="shared" si="12"/>
        <v>0</v>
      </c>
      <c r="Y85" s="10">
        <f t="shared" si="16"/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10">
        <f t="shared" si="17"/>
        <v>0</v>
      </c>
      <c r="AL85" t="str">
        <f t="shared" si="18"/>
        <v/>
      </c>
    </row>
    <row r="86" spans="2:38" ht="18.75" x14ac:dyDescent="0.3">
      <c r="B86" s="11" t="s">
        <v>387</v>
      </c>
      <c r="C86" s="6">
        <v>0</v>
      </c>
      <c r="D86" s="6">
        <v>0</v>
      </c>
      <c r="E86" s="6">
        <v>0</v>
      </c>
      <c r="F86" s="6">
        <v>0</v>
      </c>
      <c r="G86" s="7">
        <f t="shared" si="13"/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7">
        <f t="shared" si="14"/>
        <v>0</v>
      </c>
      <c r="N86" s="6">
        <f t="shared" si="15"/>
        <v>0</v>
      </c>
      <c r="O86" s="8">
        <v>0</v>
      </c>
      <c r="P86" s="8">
        <v>0</v>
      </c>
      <c r="Q86" s="8">
        <v>0</v>
      </c>
      <c r="R86" s="8">
        <v>0</v>
      </c>
      <c r="S86" s="6">
        <v>0</v>
      </c>
      <c r="T86" s="6">
        <v>0</v>
      </c>
      <c r="U86" s="9">
        <f t="shared" si="11"/>
        <v>0</v>
      </c>
      <c r="V86" s="6">
        <v>0</v>
      </c>
      <c r="W86" s="6">
        <v>0</v>
      </c>
      <c r="X86" s="9">
        <f t="shared" si="12"/>
        <v>0</v>
      </c>
      <c r="Y86" s="10">
        <f t="shared" si="16"/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10">
        <f t="shared" si="17"/>
        <v>0</v>
      </c>
      <c r="AL86" t="str">
        <f t="shared" si="18"/>
        <v/>
      </c>
    </row>
    <row r="87" spans="2:38" ht="18.75" x14ac:dyDescent="0.3">
      <c r="B87" s="11" t="s">
        <v>388</v>
      </c>
      <c r="C87" s="6">
        <v>0</v>
      </c>
      <c r="D87" s="6">
        <v>0</v>
      </c>
      <c r="E87" s="6">
        <v>0</v>
      </c>
      <c r="F87" s="6">
        <v>0</v>
      </c>
      <c r="G87" s="7">
        <f t="shared" si="13"/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7">
        <f t="shared" si="14"/>
        <v>0</v>
      </c>
      <c r="N87" s="6">
        <f t="shared" si="15"/>
        <v>0</v>
      </c>
      <c r="O87" s="8">
        <v>0</v>
      </c>
      <c r="P87" s="8">
        <v>0</v>
      </c>
      <c r="Q87" s="8">
        <v>0</v>
      </c>
      <c r="R87" s="8">
        <v>0</v>
      </c>
      <c r="S87" s="6">
        <v>0</v>
      </c>
      <c r="T87" s="6">
        <v>0</v>
      </c>
      <c r="U87" s="9">
        <f t="shared" si="11"/>
        <v>0</v>
      </c>
      <c r="V87" s="6">
        <v>0</v>
      </c>
      <c r="W87" s="6">
        <v>0</v>
      </c>
      <c r="X87" s="9">
        <f t="shared" si="12"/>
        <v>0</v>
      </c>
      <c r="Y87" s="10">
        <f t="shared" si="16"/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10">
        <f t="shared" si="17"/>
        <v>0</v>
      </c>
      <c r="AL87" t="str">
        <f t="shared" si="18"/>
        <v/>
      </c>
    </row>
    <row r="88" spans="2:38" ht="18.75" x14ac:dyDescent="0.3">
      <c r="B88" s="11" t="s">
        <v>389</v>
      </c>
      <c r="C88" s="6">
        <v>0</v>
      </c>
      <c r="D88" s="6">
        <v>0</v>
      </c>
      <c r="E88" s="6">
        <v>0</v>
      </c>
      <c r="F88" s="6">
        <v>0</v>
      </c>
      <c r="G88" s="7">
        <f t="shared" si="13"/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7">
        <f t="shared" si="14"/>
        <v>0</v>
      </c>
      <c r="N88" s="6">
        <f t="shared" si="15"/>
        <v>0</v>
      </c>
      <c r="O88" s="8">
        <v>0</v>
      </c>
      <c r="P88" s="8">
        <v>0</v>
      </c>
      <c r="Q88" s="8">
        <v>0</v>
      </c>
      <c r="R88" s="8">
        <v>0</v>
      </c>
      <c r="S88" s="6">
        <v>0</v>
      </c>
      <c r="T88" s="6">
        <v>0</v>
      </c>
      <c r="U88" s="9">
        <f t="shared" si="11"/>
        <v>0</v>
      </c>
      <c r="V88" s="6">
        <v>0</v>
      </c>
      <c r="W88" s="6">
        <v>0</v>
      </c>
      <c r="X88" s="9">
        <f t="shared" si="12"/>
        <v>0</v>
      </c>
      <c r="Y88" s="10">
        <f t="shared" si="16"/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10">
        <f t="shared" si="17"/>
        <v>0</v>
      </c>
      <c r="AL88" t="str">
        <f t="shared" si="18"/>
        <v/>
      </c>
    </row>
    <row r="89" spans="2:38" ht="18.75" x14ac:dyDescent="0.3">
      <c r="B89" s="11" t="s">
        <v>390</v>
      </c>
      <c r="C89" s="6">
        <v>0</v>
      </c>
      <c r="D89" s="6">
        <v>0</v>
      </c>
      <c r="E89" s="6">
        <v>0</v>
      </c>
      <c r="F89" s="6">
        <v>0</v>
      </c>
      <c r="G89" s="7">
        <f t="shared" si="13"/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7">
        <f t="shared" si="14"/>
        <v>0</v>
      </c>
      <c r="N89" s="6">
        <f t="shared" si="15"/>
        <v>0</v>
      </c>
      <c r="O89" s="8">
        <v>0</v>
      </c>
      <c r="P89" s="8">
        <v>0</v>
      </c>
      <c r="Q89" s="8">
        <v>0</v>
      </c>
      <c r="R89" s="8">
        <v>0</v>
      </c>
      <c r="S89" s="6">
        <v>0</v>
      </c>
      <c r="T89" s="6">
        <v>0</v>
      </c>
      <c r="U89" s="9">
        <f t="shared" si="11"/>
        <v>0</v>
      </c>
      <c r="V89" s="6">
        <v>0</v>
      </c>
      <c r="W89" s="6">
        <v>0</v>
      </c>
      <c r="X89" s="9">
        <f t="shared" si="12"/>
        <v>0</v>
      </c>
      <c r="Y89" s="10">
        <f t="shared" si="16"/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10">
        <f t="shared" si="17"/>
        <v>0</v>
      </c>
      <c r="AL89" t="str">
        <f t="shared" si="18"/>
        <v/>
      </c>
    </row>
    <row r="90" spans="2:38" ht="18.75" x14ac:dyDescent="0.3">
      <c r="B90" s="11" t="s">
        <v>526</v>
      </c>
      <c r="C90" s="6">
        <v>0</v>
      </c>
      <c r="D90" s="6">
        <v>0</v>
      </c>
      <c r="E90" s="6">
        <v>0</v>
      </c>
      <c r="F90" s="6">
        <v>0</v>
      </c>
      <c r="G90" s="7">
        <f t="shared" si="13"/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7">
        <f t="shared" si="14"/>
        <v>0</v>
      </c>
      <c r="N90" s="6">
        <f t="shared" si="15"/>
        <v>0</v>
      </c>
      <c r="O90" s="8">
        <v>0</v>
      </c>
      <c r="P90" s="8">
        <v>0</v>
      </c>
      <c r="Q90" s="8">
        <v>0</v>
      </c>
      <c r="R90" s="8">
        <v>0</v>
      </c>
      <c r="S90" s="6">
        <v>0</v>
      </c>
      <c r="T90" s="6">
        <v>0</v>
      </c>
      <c r="U90" s="9">
        <f t="shared" si="11"/>
        <v>0</v>
      </c>
      <c r="V90" s="6">
        <v>0</v>
      </c>
      <c r="W90" s="6">
        <v>0</v>
      </c>
      <c r="X90" s="9">
        <f t="shared" si="12"/>
        <v>0</v>
      </c>
      <c r="Y90" s="10">
        <f t="shared" si="16"/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10">
        <f t="shared" si="17"/>
        <v>0</v>
      </c>
      <c r="AL90" t="str">
        <f t="shared" si="18"/>
        <v/>
      </c>
    </row>
    <row r="91" spans="2:38" ht="18.75" x14ac:dyDescent="0.3">
      <c r="B91" s="11" t="s">
        <v>527</v>
      </c>
      <c r="C91" s="6">
        <v>0</v>
      </c>
      <c r="D91" s="6">
        <v>0</v>
      </c>
      <c r="E91" s="6">
        <v>0</v>
      </c>
      <c r="F91" s="6">
        <v>0</v>
      </c>
      <c r="G91" s="7">
        <f t="shared" si="13"/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7">
        <f t="shared" si="14"/>
        <v>0</v>
      </c>
      <c r="N91" s="6">
        <f t="shared" si="15"/>
        <v>0</v>
      </c>
      <c r="O91" s="8">
        <v>0</v>
      </c>
      <c r="P91" s="8">
        <v>0</v>
      </c>
      <c r="Q91" s="8">
        <v>0</v>
      </c>
      <c r="R91" s="8">
        <v>0</v>
      </c>
      <c r="S91" s="6">
        <v>0</v>
      </c>
      <c r="T91" s="6">
        <v>0</v>
      </c>
      <c r="U91" s="9">
        <f t="shared" si="11"/>
        <v>0</v>
      </c>
      <c r="V91" s="6">
        <v>0</v>
      </c>
      <c r="W91" s="6">
        <v>0</v>
      </c>
      <c r="X91" s="9">
        <f t="shared" si="12"/>
        <v>0</v>
      </c>
      <c r="Y91" s="10">
        <f t="shared" si="16"/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10">
        <f t="shared" si="17"/>
        <v>0</v>
      </c>
      <c r="AL91" t="str">
        <f t="shared" si="18"/>
        <v/>
      </c>
    </row>
    <row r="92" spans="2:38" ht="18.75" x14ac:dyDescent="0.3">
      <c r="B92" s="11" t="s">
        <v>391</v>
      </c>
      <c r="C92" s="6">
        <v>1</v>
      </c>
      <c r="D92" s="6">
        <v>0</v>
      </c>
      <c r="E92" s="6">
        <v>0</v>
      </c>
      <c r="F92" s="6">
        <v>0</v>
      </c>
      <c r="G92" s="7">
        <f t="shared" si="13"/>
        <v>1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7">
        <f t="shared" si="14"/>
        <v>0</v>
      </c>
      <c r="N92" s="6">
        <f t="shared" si="15"/>
        <v>1</v>
      </c>
      <c r="O92" s="8">
        <v>0</v>
      </c>
      <c r="P92" s="8">
        <v>0</v>
      </c>
      <c r="Q92" s="8">
        <v>0</v>
      </c>
      <c r="R92" s="8">
        <v>0</v>
      </c>
      <c r="S92" s="6">
        <v>0</v>
      </c>
      <c r="T92" s="6">
        <v>0</v>
      </c>
      <c r="U92" s="9">
        <f t="shared" si="11"/>
        <v>0</v>
      </c>
      <c r="V92" s="6">
        <v>0</v>
      </c>
      <c r="W92" s="6">
        <v>0</v>
      </c>
      <c r="X92" s="9">
        <f t="shared" si="12"/>
        <v>0</v>
      </c>
      <c r="Y92" s="10">
        <f t="shared" si="16"/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10">
        <f t="shared" si="17"/>
        <v>0</v>
      </c>
      <c r="AL92" t="str">
        <f t="shared" si="18"/>
        <v/>
      </c>
    </row>
    <row r="93" spans="2:38" ht="18.75" x14ac:dyDescent="0.3">
      <c r="B93" s="11">
        <v>144</v>
      </c>
      <c r="C93" s="6">
        <v>2</v>
      </c>
      <c r="D93" s="6">
        <v>0</v>
      </c>
      <c r="E93" s="6">
        <v>0</v>
      </c>
      <c r="F93" s="6">
        <v>0</v>
      </c>
      <c r="G93" s="7">
        <f t="shared" si="13"/>
        <v>2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7">
        <f t="shared" si="14"/>
        <v>0</v>
      </c>
      <c r="N93" s="6">
        <f t="shared" si="15"/>
        <v>2</v>
      </c>
      <c r="O93" s="8">
        <v>0</v>
      </c>
      <c r="P93" s="8">
        <v>0</v>
      </c>
      <c r="Q93" s="8">
        <v>0</v>
      </c>
      <c r="R93" s="8">
        <v>0</v>
      </c>
      <c r="S93" s="6">
        <v>0</v>
      </c>
      <c r="T93" s="6">
        <v>0</v>
      </c>
      <c r="U93" s="9">
        <f t="shared" si="11"/>
        <v>0</v>
      </c>
      <c r="V93" s="6">
        <v>0</v>
      </c>
      <c r="W93" s="6">
        <v>0</v>
      </c>
      <c r="X93" s="9">
        <f t="shared" si="12"/>
        <v>0</v>
      </c>
      <c r="Y93" s="10">
        <f t="shared" si="16"/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10">
        <f t="shared" si="17"/>
        <v>0</v>
      </c>
      <c r="AL93" t="str">
        <f t="shared" si="18"/>
        <v/>
      </c>
    </row>
    <row r="94" spans="2:38" ht="18.75" x14ac:dyDescent="0.3">
      <c r="B94" s="11" t="s">
        <v>370</v>
      </c>
      <c r="C94" s="6">
        <v>0</v>
      </c>
      <c r="D94" s="6">
        <v>0</v>
      </c>
      <c r="E94" s="6">
        <v>0</v>
      </c>
      <c r="F94" s="6">
        <v>0</v>
      </c>
      <c r="G94" s="7">
        <f t="shared" si="13"/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7">
        <f t="shared" si="14"/>
        <v>0</v>
      </c>
      <c r="N94" s="6">
        <f t="shared" si="15"/>
        <v>0</v>
      </c>
      <c r="O94" s="8">
        <v>0</v>
      </c>
      <c r="P94" s="8">
        <v>0</v>
      </c>
      <c r="Q94" s="8">
        <v>0</v>
      </c>
      <c r="R94" s="8">
        <v>0</v>
      </c>
      <c r="S94" s="6">
        <v>0</v>
      </c>
      <c r="T94" s="6">
        <v>0</v>
      </c>
      <c r="U94" s="9">
        <f t="shared" si="11"/>
        <v>0</v>
      </c>
      <c r="V94" s="6">
        <v>0</v>
      </c>
      <c r="W94" s="6">
        <v>0</v>
      </c>
      <c r="X94" s="9">
        <f t="shared" si="12"/>
        <v>0</v>
      </c>
      <c r="Y94" s="10">
        <f t="shared" si="16"/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10">
        <f t="shared" si="17"/>
        <v>0</v>
      </c>
      <c r="AL94" t="str">
        <f t="shared" si="18"/>
        <v/>
      </c>
    </row>
    <row r="95" spans="2:38" ht="18.75" x14ac:dyDescent="0.3">
      <c r="B95" s="11">
        <v>145</v>
      </c>
      <c r="C95" s="6">
        <v>0</v>
      </c>
      <c r="D95" s="6">
        <v>0</v>
      </c>
      <c r="E95" s="6">
        <v>0</v>
      </c>
      <c r="F95" s="6">
        <v>0</v>
      </c>
      <c r="G95" s="7">
        <f t="shared" si="13"/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7">
        <f t="shared" si="14"/>
        <v>0</v>
      </c>
      <c r="N95" s="6">
        <f t="shared" si="15"/>
        <v>0</v>
      </c>
      <c r="O95" s="8">
        <v>0</v>
      </c>
      <c r="P95" s="8">
        <v>0</v>
      </c>
      <c r="Q95" s="8">
        <v>0</v>
      </c>
      <c r="R95" s="8">
        <v>0</v>
      </c>
      <c r="S95" s="6">
        <v>0</v>
      </c>
      <c r="T95" s="6">
        <v>0</v>
      </c>
      <c r="U95" s="9">
        <f t="shared" si="11"/>
        <v>0</v>
      </c>
      <c r="V95" s="6">
        <v>0</v>
      </c>
      <c r="W95" s="6">
        <v>0</v>
      </c>
      <c r="X95" s="9">
        <f t="shared" si="12"/>
        <v>0</v>
      </c>
      <c r="Y95" s="10">
        <f t="shared" si="16"/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10">
        <f t="shared" si="17"/>
        <v>0</v>
      </c>
      <c r="AL95" t="str">
        <f t="shared" si="18"/>
        <v/>
      </c>
    </row>
    <row r="96" spans="2:38" ht="18.75" x14ac:dyDescent="0.3">
      <c r="B96" s="11">
        <v>146</v>
      </c>
      <c r="C96" s="6">
        <v>1</v>
      </c>
      <c r="D96" s="6">
        <v>0</v>
      </c>
      <c r="E96" s="6">
        <v>0</v>
      </c>
      <c r="F96" s="6">
        <v>0</v>
      </c>
      <c r="G96" s="7">
        <f t="shared" si="13"/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7">
        <f t="shared" si="14"/>
        <v>0</v>
      </c>
      <c r="N96" s="6">
        <f t="shared" si="15"/>
        <v>1</v>
      </c>
      <c r="O96" s="8">
        <v>0</v>
      </c>
      <c r="P96" s="8">
        <v>0</v>
      </c>
      <c r="Q96" s="8">
        <v>0</v>
      </c>
      <c r="R96" s="8">
        <v>0</v>
      </c>
      <c r="S96" s="6">
        <v>0</v>
      </c>
      <c r="T96" s="6">
        <v>0</v>
      </c>
      <c r="U96" s="9">
        <f t="shared" si="11"/>
        <v>0</v>
      </c>
      <c r="V96" s="6">
        <v>0</v>
      </c>
      <c r="W96" s="6">
        <v>0</v>
      </c>
      <c r="X96" s="9">
        <f t="shared" si="12"/>
        <v>0</v>
      </c>
      <c r="Y96" s="10">
        <f t="shared" si="16"/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10">
        <f t="shared" si="17"/>
        <v>0</v>
      </c>
      <c r="AL96" t="str">
        <f t="shared" si="18"/>
        <v/>
      </c>
    </row>
    <row r="97" spans="2:38" ht="18.75" x14ac:dyDescent="0.3">
      <c r="B97" s="11">
        <v>147</v>
      </c>
      <c r="C97" s="6">
        <v>0</v>
      </c>
      <c r="D97" s="6">
        <v>0</v>
      </c>
      <c r="E97" s="6">
        <v>0</v>
      </c>
      <c r="F97" s="6">
        <v>0</v>
      </c>
      <c r="G97" s="7">
        <f t="shared" si="13"/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7">
        <f t="shared" si="14"/>
        <v>0</v>
      </c>
      <c r="N97" s="6">
        <f t="shared" si="15"/>
        <v>0</v>
      </c>
      <c r="O97" s="8">
        <v>0</v>
      </c>
      <c r="P97" s="8">
        <v>0</v>
      </c>
      <c r="Q97" s="8">
        <v>0</v>
      </c>
      <c r="R97" s="8">
        <v>0</v>
      </c>
      <c r="S97" s="6">
        <v>0</v>
      </c>
      <c r="T97" s="6">
        <v>0</v>
      </c>
      <c r="U97" s="9">
        <f t="shared" si="11"/>
        <v>0</v>
      </c>
      <c r="V97" s="6">
        <v>0</v>
      </c>
      <c r="W97" s="6">
        <v>0</v>
      </c>
      <c r="X97" s="9">
        <f t="shared" si="12"/>
        <v>0</v>
      </c>
      <c r="Y97" s="10">
        <f t="shared" si="16"/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10">
        <f t="shared" si="17"/>
        <v>0</v>
      </c>
      <c r="AL97" t="str">
        <f t="shared" si="18"/>
        <v/>
      </c>
    </row>
    <row r="98" spans="2:38" ht="18.75" x14ac:dyDescent="0.3">
      <c r="B98" s="11">
        <v>150</v>
      </c>
      <c r="C98" s="6">
        <v>3</v>
      </c>
      <c r="D98" s="6">
        <v>2</v>
      </c>
      <c r="E98" s="6">
        <v>0</v>
      </c>
      <c r="F98" s="6">
        <v>0</v>
      </c>
      <c r="G98" s="7">
        <f t="shared" si="13"/>
        <v>5</v>
      </c>
      <c r="H98" s="6">
        <v>4</v>
      </c>
      <c r="I98" s="6">
        <v>0</v>
      </c>
      <c r="J98" s="6">
        <v>0</v>
      </c>
      <c r="K98" s="6">
        <v>0</v>
      </c>
      <c r="L98" s="6">
        <v>0</v>
      </c>
      <c r="M98" s="7">
        <f t="shared" si="14"/>
        <v>4</v>
      </c>
      <c r="N98" s="6">
        <f t="shared" si="15"/>
        <v>1</v>
      </c>
      <c r="O98" s="8">
        <v>4</v>
      </c>
      <c r="P98" s="8">
        <v>0</v>
      </c>
      <c r="Q98" s="8">
        <v>0</v>
      </c>
      <c r="R98" s="8">
        <v>0</v>
      </c>
      <c r="S98" s="6">
        <v>0</v>
      </c>
      <c r="T98" s="6">
        <v>1</v>
      </c>
      <c r="U98" s="9">
        <f t="shared" si="11"/>
        <v>1</v>
      </c>
      <c r="V98" s="6">
        <v>0</v>
      </c>
      <c r="W98" s="6">
        <v>0</v>
      </c>
      <c r="X98" s="9">
        <f t="shared" si="12"/>
        <v>0</v>
      </c>
      <c r="Y98" s="10">
        <f t="shared" si="16"/>
        <v>1</v>
      </c>
      <c r="Z98" s="6">
        <v>1</v>
      </c>
      <c r="AA98" s="6">
        <v>0</v>
      </c>
      <c r="AB98" s="6">
        <v>1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1</v>
      </c>
      <c r="AK98" s="10">
        <f t="shared" si="17"/>
        <v>3</v>
      </c>
      <c r="AL98" t="str">
        <f t="shared" si="18"/>
        <v/>
      </c>
    </row>
    <row r="99" spans="2:38" ht="18.75" x14ac:dyDescent="0.3">
      <c r="B99" s="11">
        <v>151</v>
      </c>
      <c r="C99" s="6">
        <v>0</v>
      </c>
      <c r="D99" s="6">
        <v>2</v>
      </c>
      <c r="E99" s="6">
        <v>0</v>
      </c>
      <c r="F99" s="6">
        <v>0</v>
      </c>
      <c r="G99" s="7">
        <f t="shared" si="13"/>
        <v>2</v>
      </c>
      <c r="H99" s="6">
        <v>1</v>
      </c>
      <c r="I99" s="6">
        <v>0</v>
      </c>
      <c r="J99" s="6">
        <v>0</v>
      </c>
      <c r="K99" s="6">
        <v>0</v>
      </c>
      <c r="L99" s="6">
        <v>0</v>
      </c>
      <c r="M99" s="7">
        <f t="shared" si="14"/>
        <v>1</v>
      </c>
      <c r="N99" s="6">
        <f t="shared" si="15"/>
        <v>1</v>
      </c>
      <c r="O99" s="8">
        <v>1</v>
      </c>
      <c r="P99" s="8">
        <v>0</v>
      </c>
      <c r="Q99" s="8">
        <v>0</v>
      </c>
      <c r="R99" s="8">
        <v>0</v>
      </c>
      <c r="S99" s="6">
        <v>0</v>
      </c>
      <c r="T99" s="6">
        <v>0</v>
      </c>
      <c r="U99" s="9">
        <f t="shared" si="11"/>
        <v>0</v>
      </c>
      <c r="V99" s="6">
        <v>0</v>
      </c>
      <c r="W99" s="6">
        <v>0</v>
      </c>
      <c r="X99" s="9">
        <f t="shared" si="12"/>
        <v>0</v>
      </c>
      <c r="Y99" s="10">
        <f t="shared" si="16"/>
        <v>0</v>
      </c>
      <c r="Z99" s="6">
        <v>1</v>
      </c>
      <c r="AA99" s="6">
        <v>0</v>
      </c>
      <c r="AB99" s="6">
        <v>2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2</v>
      </c>
      <c r="AK99" s="10">
        <f t="shared" si="17"/>
        <v>5</v>
      </c>
      <c r="AL99" t="str">
        <f t="shared" si="18"/>
        <v/>
      </c>
    </row>
    <row r="100" spans="2:38" ht="18.75" x14ac:dyDescent="0.3">
      <c r="B100" s="11">
        <v>152</v>
      </c>
      <c r="C100" s="6">
        <v>0</v>
      </c>
      <c r="D100" s="6">
        <v>0</v>
      </c>
      <c r="E100" s="6">
        <v>0</v>
      </c>
      <c r="F100" s="6">
        <v>0</v>
      </c>
      <c r="G100" s="7">
        <f t="shared" si="13"/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7">
        <f t="shared" si="14"/>
        <v>0</v>
      </c>
      <c r="N100" s="6">
        <f t="shared" si="15"/>
        <v>0</v>
      </c>
      <c r="O100" s="8">
        <v>0</v>
      </c>
      <c r="P100" s="8">
        <v>0</v>
      </c>
      <c r="Q100" s="8">
        <v>0</v>
      </c>
      <c r="R100" s="8">
        <v>0</v>
      </c>
      <c r="S100" s="6">
        <v>0</v>
      </c>
      <c r="T100" s="6">
        <v>0</v>
      </c>
      <c r="U100" s="9">
        <f t="shared" si="11"/>
        <v>0</v>
      </c>
      <c r="V100" s="6">
        <v>0</v>
      </c>
      <c r="W100" s="6">
        <v>0</v>
      </c>
      <c r="X100" s="9">
        <f t="shared" si="12"/>
        <v>0</v>
      </c>
      <c r="Y100" s="10">
        <f t="shared" si="16"/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10">
        <f t="shared" si="17"/>
        <v>0</v>
      </c>
      <c r="AL100" t="str">
        <f t="shared" si="18"/>
        <v/>
      </c>
    </row>
    <row r="101" spans="2:38" ht="18.75" x14ac:dyDescent="0.3">
      <c r="B101" s="11">
        <v>153</v>
      </c>
      <c r="C101" s="6">
        <v>0</v>
      </c>
      <c r="D101" s="6">
        <v>0</v>
      </c>
      <c r="E101" s="6">
        <v>0</v>
      </c>
      <c r="F101" s="6">
        <v>0</v>
      </c>
      <c r="G101" s="7">
        <f t="shared" si="13"/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7">
        <f t="shared" si="14"/>
        <v>0</v>
      </c>
      <c r="N101" s="6">
        <f t="shared" si="15"/>
        <v>0</v>
      </c>
      <c r="O101" s="8">
        <v>0</v>
      </c>
      <c r="P101" s="8">
        <v>0</v>
      </c>
      <c r="Q101" s="8">
        <v>0</v>
      </c>
      <c r="R101" s="8">
        <v>0</v>
      </c>
      <c r="S101" s="6">
        <v>0</v>
      </c>
      <c r="T101" s="6">
        <v>0</v>
      </c>
      <c r="U101" s="9">
        <f t="shared" si="11"/>
        <v>0</v>
      </c>
      <c r="V101" s="6">
        <v>0</v>
      </c>
      <c r="W101" s="6">
        <v>0</v>
      </c>
      <c r="X101" s="9">
        <f t="shared" si="12"/>
        <v>0</v>
      </c>
      <c r="Y101" s="10">
        <f t="shared" si="16"/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10">
        <f t="shared" si="17"/>
        <v>0</v>
      </c>
      <c r="AL101" t="str">
        <f t="shared" si="18"/>
        <v/>
      </c>
    </row>
    <row r="102" spans="2:38" ht="18.75" x14ac:dyDescent="0.3">
      <c r="B102" s="11">
        <v>154</v>
      </c>
      <c r="C102" s="6">
        <v>0</v>
      </c>
      <c r="D102" s="6">
        <v>0</v>
      </c>
      <c r="E102" s="6">
        <v>0</v>
      </c>
      <c r="F102" s="6">
        <v>0</v>
      </c>
      <c r="G102" s="7">
        <f t="shared" si="13"/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7">
        <f t="shared" si="14"/>
        <v>0</v>
      </c>
      <c r="N102" s="6">
        <f t="shared" si="15"/>
        <v>0</v>
      </c>
      <c r="O102" s="8">
        <v>0</v>
      </c>
      <c r="P102" s="8">
        <v>0</v>
      </c>
      <c r="Q102" s="8">
        <v>0</v>
      </c>
      <c r="R102" s="8">
        <v>0</v>
      </c>
      <c r="S102" s="6">
        <v>0</v>
      </c>
      <c r="T102" s="6">
        <v>0</v>
      </c>
      <c r="U102" s="9">
        <f t="shared" si="11"/>
        <v>0</v>
      </c>
      <c r="V102" s="6">
        <v>0</v>
      </c>
      <c r="W102" s="6">
        <v>0</v>
      </c>
      <c r="X102" s="9">
        <f t="shared" si="12"/>
        <v>0</v>
      </c>
      <c r="Y102" s="10">
        <f t="shared" si="16"/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10">
        <f t="shared" si="17"/>
        <v>0</v>
      </c>
      <c r="AL102" t="str">
        <f t="shared" si="18"/>
        <v/>
      </c>
    </row>
    <row r="103" spans="2:38" ht="18.75" x14ac:dyDescent="0.3">
      <c r="B103" s="11">
        <v>155</v>
      </c>
      <c r="C103" s="6">
        <v>0</v>
      </c>
      <c r="D103" s="6">
        <v>0</v>
      </c>
      <c r="E103" s="6">
        <v>0</v>
      </c>
      <c r="F103" s="6">
        <v>0</v>
      </c>
      <c r="G103" s="7">
        <f t="shared" si="13"/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7">
        <f t="shared" si="14"/>
        <v>0</v>
      </c>
      <c r="N103" s="6">
        <f t="shared" si="15"/>
        <v>0</v>
      </c>
      <c r="O103" s="8">
        <v>0</v>
      </c>
      <c r="P103" s="8">
        <v>0</v>
      </c>
      <c r="Q103" s="8">
        <v>0</v>
      </c>
      <c r="R103" s="8">
        <v>0</v>
      </c>
      <c r="S103" s="6">
        <v>0</v>
      </c>
      <c r="T103" s="6">
        <v>0</v>
      </c>
      <c r="U103" s="9">
        <f t="shared" si="11"/>
        <v>0</v>
      </c>
      <c r="V103" s="6">
        <v>0</v>
      </c>
      <c r="W103" s="6">
        <v>0</v>
      </c>
      <c r="X103" s="9">
        <f t="shared" si="12"/>
        <v>0</v>
      </c>
      <c r="Y103" s="10">
        <f t="shared" si="16"/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10">
        <f t="shared" si="17"/>
        <v>0</v>
      </c>
      <c r="AL103" t="str">
        <f t="shared" si="18"/>
        <v/>
      </c>
    </row>
    <row r="104" spans="2:38" ht="18.75" x14ac:dyDescent="0.3">
      <c r="B104" s="11">
        <v>156</v>
      </c>
      <c r="C104" s="6">
        <v>0</v>
      </c>
      <c r="D104" s="6">
        <v>0</v>
      </c>
      <c r="E104" s="6">
        <v>0</v>
      </c>
      <c r="F104" s="6">
        <v>0</v>
      </c>
      <c r="G104" s="7">
        <f t="shared" si="13"/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7">
        <f t="shared" si="14"/>
        <v>0</v>
      </c>
      <c r="N104" s="6">
        <f t="shared" si="15"/>
        <v>0</v>
      </c>
      <c r="O104" s="8">
        <v>0</v>
      </c>
      <c r="P104" s="8">
        <v>0</v>
      </c>
      <c r="Q104" s="8">
        <v>0</v>
      </c>
      <c r="R104" s="8">
        <v>0</v>
      </c>
      <c r="S104" s="6">
        <v>0</v>
      </c>
      <c r="T104" s="6">
        <v>0</v>
      </c>
      <c r="U104" s="9">
        <f t="shared" si="11"/>
        <v>0</v>
      </c>
      <c r="V104" s="6">
        <v>0</v>
      </c>
      <c r="W104" s="6">
        <v>0</v>
      </c>
      <c r="X104" s="9">
        <f t="shared" si="12"/>
        <v>0</v>
      </c>
      <c r="Y104" s="10">
        <f t="shared" si="16"/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10">
        <f t="shared" si="17"/>
        <v>0</v>
      </c>
      <c r="AL104" t="str">
        <f t="shared" si="18"/>
        <v/>
      </c>
    </row>
    <row r="105" spans="2:38" ht="18.75" x14ac:dyDescent="0.3">
      <c r="B105" s="11" t="s">
        <v>111</v>
      </c>
      <c r="C105" s="6">
        <v>0</v>
      </c>
      <c r="D105" s="6">
        <v>0</v>
      </c>
      <c r="E105" s="6">
        <v>0</v>
      </c>
      <c r="F105" s="6">
        <v>0</v>
      </c>
      <c r="G105" s="7">
        <f t="shared" si="13"/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7">
        <f t="shared" si="14"/>
        <v>0</v>
      </c>
      <c r="N105" s="6">
        <f t="shared" si="15"/>
        <v>0</v>
      </c>
      <c r="O105" s="8">
        <v>0</v>
      </c>
      <c r="P105" s="8">
        <v>0</v>
      </c>
      <c r="Q105" s="8">
        <v>0</v>
      </c>
      <c r="R105" s="8">
        <v>0</v>
      </c>
      <c r="S105" s="6">
        <v>0</v>
      </c>
      <c r="T105" s="6">
        <v>0</v>
      </c>
      <c r="U105" s="9">
        <f t="shared" si="11"/>
        <v>0</v>
      </c>
      <c r="V105" s="6">
        <v>0</v>
      </c>
      <c r="W105" s="6">
        <v>0</v>
      </c>
      <c r="X105" s="9">
        <f t="shared" si="12"/>
        <v>0</v>
      </c>
      <c r="Y105" s="10">
        <f t="shared" si="16"/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10">
        <f t="shared" si="17"/>
        <v>0</v>
      </c>
      <c r="AL105" t="str">
        <f t="shared" si="18"/>
        <v/>
      </c>
    </row>
    <row r="106" spans="2:38" ht="18.75" x14ac:dyDescent="0.3">
      <c r="B106" s="11">
        <v>160</v>
      </c>
      <c r="C106" s="6">
        <v>0</v>
      </c>
      <c r="D106" s="6">
        <v>0</v>
      </c>
      <c r="E106" s="6">
        <v>0</v>
      </c>
      <c r="F106" s="6">
        <v>0</v>
      </c>
      <c r="G106" s="7">
        <f t="shared" si="13"/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7">
        <f t="shared" si="14"/>
        <v>0</v>
      </c>
      <c r="N106" s="6">
        <f t="shared" si="15"/>
        <v>0</v>
      </c>
      <c r="O106" s="8">
        <v>0</v>
      </c>
      <c r="P106" s="8">
        <v>0</v>
      </c>
      <c r="Q106" s="8">
        <v>0</v>
      </c>
      <c r="R106" s="8">
        <v>0</v>
      </c>
      <c r="S106" s="6">
        <v>0</v>
      </c>
      <c r="T106" s="6">
        <v>0</v>
      </c>
      <c r="U106" s="9">
        <f t="shared" si="11"/>
        <v>0</v>
      </c>
      <c r="V106" s="6">
        <v>0</v>
      </c>
      <c r="W106" s="6">
        <v>0</v>
      </c>
      <c r="X106" s="9">
        <f t="shared" si="12"/>
        <v>0</v>
      </c>
      <c r="Y106" s="10">
        <f t="shared" si="16"/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10">
        <f t="shared" si="17"/>
        <v>0</v>
      </c>
      <c r="AL106" t="str">
        <f t="shared" si="18"/>
        <v/>
      </c>
    </row>
    <row r="107" spans="2:38" ht="18.75" x14ac:dyDescent="0.3">
      <c r="B107" s="11">
        <v>161</v>
      </c>
      <c r="C107" s="6">
        <v>0</v>
      </c>
      <c r="D107" s="6">
        <v>0</v>
      </c>
      <c r="E107" s="6">
        <v>0</v>
      </c>
      <c r="F107" s="6">
        <v>0</v>
      </c>
      <c r="G107" s="7">
        <f t="shared" si="13"/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7">
        <f t="shared" si="14"/>
        <v>0</v>
      </c>
      <c r="N107" s="6">
        <f t="shared" si="15"/>
        <v>0</v>
      </c>
      <c r="O107" s="8">
        <v>0</v>
      </c>
      <c r="P107" s="8">
        <v>0</v>
      </c>
      <c r="Q107" s="8">
        <v>0</v>
      </c>
      <c r="R107" s="8">
        <v>0</v>
      </c>
      <c r="S107" s="6">
        <v>0</v>
      </c>
      <c r="T107" s="6">
        <v>0</v>
      </c>
      <c r="U107" s="9">
        <f t="shared" si="11"/>
        <v>0</v>
      </c>
      <c r="V107" s="6">
        <v>0</v>
      </c>
      <c r="W107" s="6">
        <v>0</v>
      </c>
      <c r="X107" s="9">
        <f t="shared" si="12"/>
        <v>0</v>
      </c>
      <c r="Y107" s="10">
        <f t="shared" si="16"/>
        <v>0</v>
      </c>
      <c r="Z107" s="6">
        <v>1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10">
        <f t="shared" si="17"/>
        <v>1</v>
      </c>
      <c r="AL107" t="str">
        <f t="shared" si="18"/>
        <v/>
      </c>
    </row>
    <row r="108" spans="2:38" ht="18.75" x14ac:dyDescent="0.3">
      <c r="B108" s="11">
        <v>162</v>
      </c>
      <c r="C108" s="6">
        <v>0</v>
      </c>
      <c r="D108" s="6">
        <v>0</v>
      </c>
      <c r="E108" s="6">
        <v>0</v>
      </c>
      <c r="F108" s="6">
        <v>0</v>
      </c>
      <c r="G108" s="7">
        <f t="shared" si="13"/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7">
        <f t="shared" si="14"/>
        <v>0</v>
      </c>
      <c r="N108" s="6">
        <f t="shared" si="15"/>
        <v>0</v>
      </c>
      <c r="O108" s="8">
        <v>0</v>
      </c>
      <c r="P108" s="8">
        <v>0</v>
      </c>
      <c r="Q108" s="8">
        <v>0</v>
      </c>
      <c r="R108" s="8">
        <v>0</v>
      </c>
      <c r="S108" s="6">
        <v>0</v>
      </c>
      <c r="T108" s="6">
        <v>0</v>
      </c>
      <c r="U108" s="9">
        <f t="shared" si="11"/>
        <v>0</v>
      </c>
      <c r="V108" s="6">
        <v>0</v>
      </c>
      <c r="W108" s="6">
        <v>0</v>
      </c>
      <c r="X108" s="9">
        <f t="shared" si="12"/>
        <v>0</v>
      </c>
      <c r="Y108" s="10">
        <f t="shared" si="16"/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10">
        <f t="shared" si="17"/>
        <v>0</v>
      </c>
      <c r="AL108" t="str">
        <f t="shared" si="18"/>
        <v/>
      </c>
    </row>
    <row r="109" spans="2:38" ht="18.75" x14ac:dyDescent="0.3">
      <c r="B109" s="11">
        <v>164</v>
      </c>
      <c r="C109" s="6">
        <v>0</v>
      </c>
      <c r="D109" s="6">
        <v>0</v>
      </c>
      <c r="E109" s="6">
        <v>0</v>
      </c>
      <c r="F109" s="6">
        <v>0</v>
      </c>
      <c r="G109" s="7">
        <f t="shared" si="13"/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7">
        <f t="shared" si="14"/>
        <v>0</v>
      </c>
      <c r="N109" s="6">
        <f t="shared" si="15"/>
        <v>0</v>
      </c>
      <c r="O109" s="8">
        <v>0</v>
      </c>
      <c r="P109" s="8">
        <v>0</v>
      </c>
      <c r="Q109" s="8">
        <v>0</v>
      </c>
      <c r="R109" s="8">
        <v>0</v>
      </c>
      <c r="S109" s="6">
        <v>0</v>
      </c>
      <c r="T109" s="6">
        <v>0</v>
      </c>
      <c r="U109" s="9">
        <f t="shared" si="11"/>
        <v>0</v>
      </c>
      <c r="V109" s="6">
        <v>0</v>
      </c>
      <c r="W109" s="6">
        <v>0</v>
      </c>
      <c r="X109" s="9">
        <f t="shared" si="12"/>
        <v>0</v>
      </c>
      <c r="Y109" s="10">
        <f t="shared" si="16"/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10">
        <f t="shared" si="17"/>
        <v>0</v>
      </c>
      <c r="AL109" t="str">
        <f t="shared" si="18"/>
        <v/>
      </c>
    </row>
    <row r="110" spans="2:38" ht="18.75" x14ac:dyDescent="0.3">
      <c r="B110" s="11" t="s">
        <v>112</v>
      </c>
      <c r="C110" s="6">
        <v>0</v>
      </c>
      <c r="D110" s="6">
        <v>0</v>
      </c>
      <c r="E110" s="6">
        <v>0</v>
      </c>
      <c r="F110" s="6">
        <v>0</v>
      </c>
      <c r="G110" s="7">
        <f t="shared" si="13"/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7">
        <f t="shared" si="14"/>
        <v>0</v>
      </c>
      <c r="N110" s="6">
        <f t="shared" si="15"/>
        <v>0</v>
      </c>
      <c r="O110" s="8">
        <v>0</v>
      </c>
      <c r="P110" s="8">
        <v>0</v>
      </c>
      <c r="Q110" s="8">
        <v>0</v>
      </c>
      <c r="R110" s="8">
        <v>0</v>
      </c>
      <c r="S110" s="6">
        <v>0</v>
      </c>
      <c r="T110" s="6">
        <v>0</v>
      </c>
      <c r="U110" s="9">
        <f t="shared" si="11"/>
        <v>0</v>
      </c>
      <c r="V110" s="6">
        <v>0</v>
      </c>
      <c r="W110" s="6">
        <v>0</v>
      </c>
      <c r="X110" s="9">
        <f t="shared" si="12"/>
        <v>0</v>
      </c>
      <c r="Y110" s="10">
        <f t="shared" si="16"/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10">
        <f t="shared" si="17"/>
        <v>0</v>
      </c>
      <c r="AL110" t="str">
        <f t="shared" si="18"/>
        <v/>
      </c>
    </row>
    <row r="111" spans="2:38" ht="18.75" x14ac:dyDescent="0.3">
      <c r="B111" s="11" t="s">
        <v>54</v>
      </c>
      <c r="C111" s="6">
        <v>0</v>
      </c>
      <c r="D111" s="6">
        <v>0</v>
      </c>
      <c r="E111" s="6">
        <v>0</v>
      </c>
      <c r="F111" s="6">
        <v>0</v>
      </c>
      <c r="G111" s="7">
        <f t="shared" si="13"/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7">
        <f t="shared" si="14"/>
        <v>0</v>
      </c>
      <c r="N111" s="6">
        <f t="shared" si="15"/>
        <v>0</v>
      </c>
      <c r="O111" s="8">
        <v>0</v>
      </c>
      <c r="P111" s="8">
        <v>0</v>
      </c>
      <c r="Q111" s="8">
        <v>0</v>
      </c>
      <c r="R111" s="8">
        <v>0</v>
      </c>
      <c r="S111" s="6">
        <v>0</v>
      </c>
      <c r="T111" s="6">
        <v>0</v>
      </c>
      <c r="U111" s="9">
        <f t="shared" si="11"/>
        <v>0</v>
      </c>
      <c r="V111" s="6">
        <v>0</v>
      </c>
      <c r="W111" s="6">
        <v>0</v>
      </c>
      <c r="X111" s="9">
        <f t="shared" si="12"/>
        <v>0</v>
      </c>
      <c r="Y111" s="10">
        <f t="shared" si="16"/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10">
        <f t="shared" si="17"/>
        <v>0</v>
      </c>
      <c r="AL111" t="str">
        <f t="shared" si="18"/>
        <v/>
      </c>
    </row>
    <row r="112" spans="2:38" ht="18.75" x14ac:dyDescent="0.3">
      <c r="B112" s="11">
        <v>165</v>
      </c>
      <c r="C112" s="6">
        <v>0</v>
      </c>
      <c r="D112" s="6">
        <v>0</v>
      </c>
      <c r="E112" s="6">
        <v>0</v>
      </c>
      <c r="F112" s="6">
        <v>0</v>
      </c>
      <c r="G112" s="7">
        <f t="shared" si="13"/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7">
        <f t="shared" si="14"/>
        <v>0</v>
      </c>
      <c r="N112" s="6">
        <f t="shared" si="15"/>
        <v>0</v>
      </c>
      <c r="O112" s="8">
        <v>0</v>
      </c>
      <c r="P112" s="8">
        <v>0</v>
      </c>
      <c r="Q112" s="8">
        <v>0</v>
      </c>
      <c r="R112" s="8">
        <v>0</v>
      </c>
      <c r="S112" s="6">
        <v>0</v>
      </c>
      <c r="T112" s="6">
        <v>0</v>
      </c>
      <c r="U112" s="9">
        <f t="shared" si="11"/>
        <v>0</v>
      </c>
      <c r="V112" s="6">
        <v>0</v>
      </c>
      <c r="W112" s="6">
        <v>0</v>
      </c>
      <c r="X112" s="9">
        <f t="shared" si="12"/>
        <v>0</v>
      </c>
      <c r="Y112" s="10">
        <f t="shared" si="16"/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10">
        <f t="shared" si="17"/>
        <v>0</v>
      </c>
      <c r="AL112" t="str">
        <f t="shared" si="18"/>
        <v/>
      </c>
    </row>
    <row r="113" spans="2:38" ht="18.75" x14ac:dyDescent="0.3">
      <c r="B113" s="11">
        <v>168</v>
      </c>
      <c r="C113" s="6">
        <v>0</v>
      </c>
      <c r="D113" s="6">
        <v>0</v>
      </c>
      <c r="E113" s="6">
        <v>0</v>
      </c>
      <c r="F113" s="6">
        <v>0</v>
      </c>
      <c r="G113" s="7">
        <f t="shared" si="13"/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7">
        <f t="shared" si="14"/>
        <v>0</v>
      </c>
      <c r="N113" s="6">
        <f t="shared" si="15"/>
        <v>0</v>
      </c>
      <c r="O113" s="8">
        <v>0</v>
      </c>
      <c r="P113" s="8">
        <v>0</v>
      </c>
      <c r="Q113" s="8">
        <v>0</v>
      </c>
      <c r="R113" s="8">
        <v>0</v>
      </c>
      <c r="S113" s="6">
        <v>0</v>
      </c>
      <c r="T113" s="6">
        <v>0</v>
      </c>
      <c r="U113" s="9">
        <f t="shared" si="11"/>
        <v>0</v>
      </c>
      <c r="V113" s="6">
        <v>0</v>
      </c>
      <c r="W113" s="6">
        <v>0</v>
      </c>
      <c r="X113" s="9">
        <f t="shared" si="12"/>
        <v>0</v>
      </c>
      <c r="Y113" s="10">
        <f t="shared" si="16"/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10">
        <f t="shared" si="17"/>
        <v>0</v>
      </c>
      <c r="AL113" t="str">
        <f t="shared" si="18"/>
        <v/>
      </c>
    </row>
    <row r="114" spans="2:38" ht="18.75" x14ac:dyDescent="0.3">
      <c r="B114" s="11" t="s">
        <v>55</v>
      </c>
      <c r="C114" s="6">
        <v>0</v>
      </c>
      <c r="D114" s="6">
        <v>0</v>
      </c>
      <c r="E114" s="6">
        <v>0</v>
      </c>
      <c r="F114" s="6">
        <v>0</v>
      </c>
      <c r="G114" s="7">
        <f t="shared" si="13"/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7">
        <f t="shared" si="14"/>
        <v>0</v>
      </c>
      <c r="N114" s="6">
        <f t="shared" si="15"/>
        <v>0</v>
      </c>
      <c r="O114" s="8">
        <v>0</v>
      </c>
      <c r="P114" s="8">
        <v>0</v>
      </c>
      <c r="Q114" s="8">
        <v>0</v>
      </c>
      <c r="R114" s="8">
        <v>0</v>
      </c>
      <c r="S114" s="6">
        <v>0</v>
      </c>
      <c r="T114" s="6">
        <v>0</v>
      </c>
      <c r="U114" s="9">
        <f t="shared" si="11"/>
        <v>0</v>
      </c>
      <c r="V114" s="6">
        <v>0</v>
      </c>
      <c r="W114" s="6">
        <v>0</v>
      </c>
      <c r="X114" s="9">
        <f t="shared" si="12"/>
        <v>0</v>
      </c>
      <c r="Y114" s="10">
        <f t="shared" si="16"/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10">
        <f t="shared" si="17"/>
        <v>0</v>
      </c>
      <c r="AL114" t="str">
        <f t="shared" si="18"/>
        <v/>
      </c>
    </row>
    <row r="115" spans="2:38" ht="18.75" x14ac:dyDescent="0.3">
      <c r="B115" s="11" t="s">
        <v>392</v>
      </c>
      <c r="C115" s="6">
        <v>0</v>
      </c>
      <c r="D115" s="6">
        <v>0</v>
      </c>
      <c r="E115" s="6">
        <v>0</v>
      </c>
      <c r="F115" s="6">
        <v>0</v>
      </c>
      <c r="G115" s="7">
        <f t="shared" si="13"/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7">
        <f t="shared" si="14"/>
        <v>0</v>
      </c>
      <c r="N115" s="6">
        <f t="shared" si="15"/>
        <v>0</v>
      </c>
      <c r="O115" s="8">
        <v>0</v>
      </c>
      <c r="P115" s="8">
        <v>0</v>
      </c>
      <c r="Q115" s="8">
        <v>0</v>
      </c>
      <c r="R115" s="8">
        <v>0</v>
      </c>
      <c r="S115" s="6">
        <v>0</v>
      </c>
      <c r="T115" s="6">
        <v>0</v>
      </c>
      <c r="U115" s="9">
        <f t="shared" si="11"/>
        <v>0</v>
      </c>
      <c r="V115" s="6">
        <v>0</v>
      </c>
      <c r="W115" s="6">
        <v>0</v>
      </c>
      <c r="X115" s="9">
        <f t="shared" si="12"/>
        <v>0</v>
      </c>
      <c r="Y115" s="10">
        <f t="shared" si="16"/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10">
        <f t="shared" si="17"/>
        <v>0</v>
      </c>
      <c r="AL115" t="str">
        <f t="shared" si="18"/>
        <v/>
      </c>
    </row>
    <row r="116" spans="2:38" ht="18.75" x14ac:dyDescent="0.3">
      <c r="B116" s="11" t="s">
        <v>393</v>
      </c>
      <c r="C116" s="6">
        <v>0</v>
      </c>
      <c r="D116" s="6">
        <v>0</v>
      </c>
      <c r="E116" s="6">
        <v>0</v>
      </c>
      <c r="F116" s="6">
        <v>0</v>
      </c>
      <c r="G116" s="7">
        <f t="shared" si="13"/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7">
        <f t="shared" si="14"/>
        <v>0</v>
      </c>
      <c r="N116" s="6">
        <f t="shared" si="15"/>
        <v>0</v>
      </c>
      <c r="O116" s="8">
        <v>0</v>
      </c>
      <c r="P116" s="8">
        <v>0</v>
      </c>
      <c r="Q116" s="8">
        <v>0</v>
      </c>
      <c r="R116" s="8">
        <v>0</v>
      </c>
      <c r="S116" s="6">
        <v>0</v>
      </c>
      <c r="T116" s="6">
        <v>0</v>
      </c>
      <c r="U116" s="9">
        <f t="shared" si="11"/>
        <v>0</v>
      </c>
      <c r="V116" s="6">
        <v>0</v>
      </c>
      <c r="W116" s="6">
        <v>0</v>
      </c>
      <c r="X116" s="9">
        <f t="shared" si="12"/>
        <v>0</v>
      </c>
      <c r="Y116" s="10">
        <f t="shared" si="16"/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10">
        <f t="shared" si="17"/>
        <v>0</v>
      </c>
      <c r="AL116" t="str">
        <f t="shared" si="18"/>
        <v/>
      </c>
    </row>
    <row r="117" spans="2:38" ht="18.75" x14ac:dyDescent="0.3">
      <c r="B117" s="11">
        <v>171</v>
      </c>
      <c r="C117" s="6">
        <v>0</v>
      </c>
      <c r="D117" s="6">
        <v>0</v>
      </c>
      <c r="E117" s="6">
        <v>0</v>
      </c>
      <c r="F117" s="6">
        <v>0</v>
      </c>
      <c r="G117" s="7">
        <f t="shared" si="13"/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7">
        <f t="shared" si="14"/>
        <v>0</v>
      </c>
      <c r="N117" s="6">
        <f t="shared" si="15"/>
        <v>0</v>
      </c>
      <c r="O117" s="8">
        <v>0</v>
      </c>
      <c r="P117" s="8">
        <v>0</v>
      </c>
      <c r="Q117" s="8">
        <v>0</v>
      </c>
      <c r="R117" s="8">
        <v>0</v>
      </c>
      <c r="S117" s="6">
        <v>0</v>
      </c>
      <c r="T117" s="6">
        <v>0</v>
      </c>
      <c r="U117" s="9">
        <f t="shared" si="11"/>
        <v>0</v>
      </c>
      <c r="V117" s="6">
        <v>0</v>
      </c>
      <c r="W117" s="6">
        <v>0</v>
      </c>
      <c r="X117" s="9">
        <f t="shared" si="12"/>
        <v>0</v>
      </c>
      <c r="Y117" s="10">
        <f t="shared" si="16"/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10">
        <f t="shared" si="17"/>
        <v>0</v>
      </c>
      <c r="AL117" t="str">
        <f t="shared" si="18"/>
        <v/>
      </c>
    </row>
    <row r="118" spans="2:38" ht="18.75" x14ac:dyDescent="0.3">
      <c r="B118" s="11">
        <v>172</v>
      </c>
      <c r="C118" s="6">
        <v>0</v>
      </c>
      <c r="D118" s="6">
        <v>0</v>
      </c>
      <c r="E118" s="6">
        <v>0</v>
      </c>
      <c r="F118" s="6">
        <v>0</v>
      </c>
      <c r="G118" s="7">
        <f t="shared" si="13"/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7">
        <f t="shared" si="14"/>
        <v>0</v>
      </c>
      <c r="N118" s="6">
        <f t="shared" si="15"/>
        <v>0</v>
      </c>
      <c r="O118" s="8">
        <v>0</v>
      </c>
      <c r="P118" s="8">
        <v>0</v>
      </c>
      <c r="Q118" s="8">
        <v>0</v>
      </c>
      <c r="R118" s="8">
        <v>0</v>
      </c>
      <c r="S118" s="6">
        <v>0</v>
      </c>
      <c r="T118" s="6">
        <v>0</v>
      </c>
      <c r="U118" s="9">
        <f t="shared" si="11"/>
        <v>0</v>
      </c>
      <c r="V118" s="6">
        <v>0</v>
      </c>
      <c r="W118" s="6">
        <v>0</v>
      </c>
      <c r="X118" s="9">
        <f t="shared" si="12"/>
        <v>0</v>
      </c>
      <c r="Y118" s="10">
        <f t="shared" si="16"/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10">
        <f t="shared" si="17"/>
        <v>0</v>
      </c>
      <c r="AL118" t="str">
        <f t="shared" si="18"/>
        <v/>
      </c>
    </row>
    <row r="119" spans="2:38" ht="18.75" x14ac:dyDescent="0.3">
      <c r="B119" s="11">
        <v>173</v>
      </c>
      <c r="C119" s="6">
        <v>0</v>
      </c>
      <c r="D119" s="6">
        <v>0</v>
      </c>
      <c r="E119" s="6">
        <v>0</v>
      </c>
      <c r="F119" s="6">
        <v>0</v>
      </c>
      <c r="G119" s="7">
        <f t="shared" si="13"/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7">
        <f t="shared" si="14"/>
        <v>0</v>
      </c>
      <c r="N119" s="6">
        <f t="shared" si="15"/>
        <v>0</v>
      </c>
      <c r="O119" s="8">
        <v>0</v>
      </c>
      <c r="P119" s="8">
        <v>0</v>
      </c>
      <c r="Q119" s="8">
        <v>0</v>
      </c>
      <c r="R119" s="8">
        <v>0</v>
      </c>
      <c r="S119" s="6">
        <v>0</v>
      </c>
      <c r="T119" s="6">
        <v>0</v>
      </c>
      <c r="U119" s="9">
        <f t="shared" si="11"/>
        <v>0</v>
      </c>
      <c r="V119" s="6">
        <v>0</v>
      </c>
      <c r="W119" s="6">
        <v>0</v>
      </c>
      <c r="X119" s="9">
        <f t="shared" si="12"/>
        <v>0</v>
      </c>
      <c r="Y119" s="10">
        <f t="shared" si="16"/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10">
        <f t="shared" si="17"/>
        <v>0</v>
      </c>
      <c r="AL119" t="str">
        <f t="shared" si="18"/>
        <v/>
      </c>
    </row>
    <row r="120" spans="2:38" ht="18.75" x14ac:dyDescent="0.3">
      <c r="B120" s="11">
        <v>174</v>
      </c>
      <c r="C120" s="6">
        <v>0</v>
      </c>
      <c r="D120" s="6">
        <v>1</v>
      </c>
      <c r="E120" s="6">
        <v>0</v>
      </c>
      <c r="F120" s="6">
        <v>0</v>
      </c>
      <c r="G120" s="7">
        <f t="shared" si="13"/>
        <v>1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7">
        <f t="shared" si="14"/>
        <v>0</v>
      </c>
      <c r="N120" s="6">
        <f t="shared" si="15"/>
        <v>1</v>
      </c>
      <c r="O120" s="8">
        <v>0</v>
      </c>
      <c r="P120" s="8">
        <v>0</v>
      </c>
      <c r="Q120" s="8">
        <v>0</v>
      </c>
      <c r="R120" s="8">
        <v>0</v>
      </c>
      <c r="S120" s="6">
        <v>0</v>
      </c>
      <c r="T120" s="6">
        <v>0</v>
      </c>
      <c r="U120" s="9">
        <f t="shared" si="11"/>
        <v>0</v>
      </c>
      <c r="V120" s="6">
        <v>0</v>
      </c>
      <c r="W120" s="6">
        <v>0</v>
      </c>
      <c r="X120" s="9">
        <f t="shared" si="12"/>
        <v>0</v>
      </c>
      <c r="Y120" s="10">
        <f t="shared" si="16"/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10">
        <f t="shared" si="17"/>
        <v>0</v>
      </c>
      <c r="AL120" t="str">
        <f t="shared" si="18"/>
        <v/>
      </c>
    </row>
    <row r="121" spans="2:38" ht="18.75" x14ac:dyDescent="0.3">
      <c r="B121" s="11">
        <v>175</v>
      </c>
      <c r="C121" s="6">
        <v>0</v>
      </c>
      <c r="D121" s="6">
        <v>0</v>
      </c>
      <c r="E121" s="6">
        <v>0</v>
      </c>
      <c r="F121" s="6">
        <v>0</v>
      </c>
      <c r="G121" s="7">
        <f t="shared" si="13"/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7">
        <f t="shared" si="14"/>
        <v>0</v>
      </c>
      <c r="N121" s="6">
        <f t="shared" si="15"/>
        <v>0</v>
      </c>
      <c r="O121" s="8">
        <v>0</v>
      </c>
      <c r="P121" s="8">
        <v>0</v>
      </c>
      <c r="Q121" s="8">
        <v>0</v>
      </c>
      <c r="R121" s="8">
        <v>0</v>
      </c>
      <c r="S121" s="6">
        <v>0</v>
      </c>
      <c r="T121" s="6">
        <v>0</v>
      </c>
      <c r="U121" s="9">
        <f t="shared" si="11"/>
        <v>0</v>
      </c>
      <c r="V121" s="6">
        <v>0</v>
      </c>
      <c r="W121" s="6">
        <v>0</v>
      </c>
      <c r="X121" s="9">
        <f t="shared" si="12"/>
        <v>0</v>
      </c>
      <c r="Y121" s="10">
        <f t="shared" si="16"/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10">
        <f t="shared" si="17"/>
        <v>0</v>
      </c>
      <c r="AL121" t="str">
        <f t="shared" si="18"/>
        <v/>
      </c>
    </row>
    <row r="122" spans="2:38" ht="18.75" x14ac:dyDescent="0.3">
      <c r="B122" s="11">
        <v>176</v>
      </c>
      <c r="C122" s="6">
        <v>0</v>
      </c>
      <c r="D122" s="6">
        <v>0</v>
      </c>
      <c r="E122" s="6">
        <v>0</v>
      </c>
      <c r="F122" s="6">
        <v>0</v>
      </c>
      <c r="G122" s="7">
        <f t="shared" si="13"/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7">
        <f t="shared" si="14"/>
        <v>0</v>
      </c>
      <c r="N122" s="6">
        <f t="shared" si="15"/>
        <v>0</v>
      </c>
      <c r="O122" s="8">
        <v>0</v>
      </c>
      <c r="P122" s="8">
        <v>0</v>
      </c>
      <c r="Q122" s="8">
        <v>0</v>
      </c>
      <c r="R122" s="8">
        <v>0</v>
      </c>
      <c r="S122" s="6">
        <v>0</v>
      </c>
      <c r="T122" s="6">
        <v>0</v>
      </c>
      <c r="U122" s="9">
        <f t="shared" si="11"/>
        <v>0</v>
      </c>
      <c r="V122" s="6">
        <v>0</v>
      </c>
      <c r="W122" s="6">
        <v>0</v>
      </c>
      <c r="X122" s="9">
        <f t="shared" si="12"/>
        <v>0</v>
      </c>
      <c r="Y122" s="10">
        <f t="shared" si="16"/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10">
        <f t="shared" si="17"/>
        <v>0</v>
      </c>
      <c r="AL122" t="str">
        <f t="shared" si="18"/>
        <v/>
      </c>
    </row>
    <row r="123" spans="2:38" ht="18.75" x14ac:dyDescent="0.3">
      <c r="B123" s="11">
        <v>177</v>
      </c>
      <c r="C123" s="6">
        <v>0</v>
      </c>
      <c r="D123" s="6">
        <v>0</v>
      </c>
      <c r="E123" s="6">
        <v>0</v>
      </c>
      <c r="F123" s="6">
        <v>0</v>
      </c>
      <c r="G123" s="7">
        <f t="shared" si="13"/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7">
        <f t="shared" si="14"/>
        <v>0</v>
      </c>
      <c r="N123" s="6">
        <f t="shared" si="15"/>
        <v>0</v>
      </c>
      <c r="O123" s="8">
        <v>0</v>
      </c>
      <c r="P123" s="8">
        <v>0</v>
      </c>
      <c r="Q123" s="8">
        <v>0</v>
      </c>
      <c r="R123" s="8">
        <v>0</v>
      </c>
      <c r="S123" s="6">
        <v>0</v>
      </c>
      <c r="T123" s="6">
        <v>0</v>
      </c>
      <c r="U123" s="9">
        <f t="shared" si="11"/>
        <v>0</v>
      </c>
      <c r="V123" s="6">
        <v>0</v>
      </c>
      <c r="W123" s="6">
        <v>0</v>
      </c>
      <c r="X123" s="9">
        <f t="shared" si="12"/>
        <v>0</v>
      </c>
      <c r="Y123" s="10">
        <f t="shared" si="16"/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10">
        <f t="shared" si="17"/>
        <v>0</v>
      </c>
      <c r="AL123" t="str">
        <f t="shared" si="18"/>
        <v/>
      </c>
    </row>
    <row r="124" spans="2:38" ht="18.75" x14ac:dyDescent="0.3">
      <c r="B124" s="11">
        <v>178</v>
      </c>
      <c r="C124" s="6">
        <v>2</v>
      </c>
      <c r="D124" s="6">
        <v>6</v>
      </c>
      <c r="E124" s="6">
        <v>0</v>
      </c>
      <c r="F124" s="6">
        <v>0</v>
      </c>
      <c r="G124" s="7">
        <f t="shared" si="13"/>
        <v>8</v>
      </c>
      <c r="H124" s="6">
        <v>6</v>
      </c>
      <c r="I124" s="6">
        <v>0</v>
      </c>
      <c r="J124" s="6">
        <v>0</v>
      </c>
      <c r="K124" s="6">
        <v>0</v>
      </c>
      <c r="L124" s="6">
        <v>0</v>
      </c>
      <c r="M124" s="7">
        <f t="shared" si="14"/>
        <v>6</v>
      </c>
      <c r="N124" s="6">
        <f t="shared" si="15"/>
        <v>2</v>
      </c>
      <c r="O124" s="8">
        <v>6</v>
      </c>
      <c r="P124" s="8">
        <v>0</v>
      </c>
      <c r="Q124" s="8">
        <v>0</v>
      </c>
      <c r="R124" s="8">
        <v>0</v>
      </c>
      <c r="S124" s="6">
        <v>0</v>
      </c>
      <c r="T124" s="6">
        <v>1</v>
      </c>
      <c r="U124" s="9">
        <f t="shared" si="11"/>
        <v>1</v>
      </c>
      <c r="V124" s="6">
        <v>0</v>
      </c>
      <c r="W124" s="6">
        <v>0</v>
      </c>
      <c r="X124" s="9">
        <f t="shared" si="12"/>
        <v>0</v>
      </c>
      <c r="Y124" s="10">
        <f t="shared" si="16"/>
        <v>1</v>
      </c>
      <c r="Z124" s="6">
        <v>1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10">
        <f t="shared" si="17"/>
        <v>1</v>
      </c>
      <c r="AL124" t="str">
        <f t="shared" si="18"/>
        <v/>
      </c>
    </row>
    <row r="125" spans="2:38" ht="18.75" x14ac:dyDescent="0.3">
      <c r="B125" s="11">
        <v>179</v>
      </c>
      <c r="C125" s="6">
        <v>1</v>
      </c>
      <c r="D125" s="6">
        <v>1</v>
      </c>
      <c r="E125" s="6">
        <v>0</v>
      </c>
      <c r="F125" s="6">
        <v>0</v>
      </c>
      <c r="G125" s="7">
        <f t="shared" si="13"/>
        <v>2</v>
      </c>
      <c r="H125" s="6">
        <v>2</v>
      </c>
      <c r="I125" s="6">
        <v>0</v>
      </c>
      <c r="J125" s="6">
        <v>0</v>
      </c>
      <c r="K125" s="6">
        <v>0</v>
      </c>
      <c r="L125" s="6">
        <v>0</v>
      </c>
      <c r="M125" s="7">
        <f t="shared" si="14"/>
        <v>2</v>
      </c>
      <c r="N125" s="6">
        <f t="shared" si="15"/>
        <v>0</v>
      </c>
      <c r="O125" s="8">
        <v>1</v>
      </c>
      <c r="P125" s="8">
        <v>1</v>
      </c>
      <c r="Q125" s="8">
        <v>0</v>
      </c>
      <c r="R125" s="8">
        <v>0</v>
      </c>
      <c r="S125" s="6">
        <v>0</v>
      </c>
      <c r="T125" s="6">
        <v>0</v>
      </c>
      <c r="U125" s="9">
        <f t="shared" si="11"/>
        <v>0</v>
      </c>
      <c r="V125" s="6">
        <v>0</v>
      </c>
      <c r="W125" s="6">
        <v>0</v>
      </c>
      <c r="X125" s="9">
        <f t="shared" si="12"/>
        <v>0</v>
      </c>
      <c r="Y125" s="10">
        <f t="shared" si="16"/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10">
        <f t="shared" si="17"/>
        <v>0</v>
      </c>
      <c r="AL125" t="str">
        <f t="shared" si="18"/>
        <v/>
      </c>
    </row>
    <row r="126" spans="2:38" ht="18.75" x14ac:dyDescent="0.3">
      <c r="B126" s="11">
        <v>180</v>
      </c>
      <c r="C126" s="6">
        <v>3</v>
      </c>
      <c r="D126" s="6">
        <v>4</v>
      </c>
      <c r="E126" s="6">
        <v>0</v>
      </c>
      <c r="F126" s="6">
        <v>0</v>
      </c>
      <c r="G126" s="7">
        <f t="shared" si="13"/>
        <v>7</v>
      </c>
      <c r="H126" s="6">
        <v>6</v>
      </c>
      <c r="I126" s="6">
        <v>0</v>
      </c>
      <c r="J126" s="6">
        <v>0</v>
      </c>
      <c r="K126" s="6">
        <v>0</v>
      </c>
      <c r="L126" s="6">
        <v>0</v>
      </c>
      <c r="M126" s="7">
        <f t="shared" si="14"/>
        <v>6</v>
      </c>
      <c r="N126" s="6">
        <f t="shared" si="15"/>
        <v>1</v>
      </c>
      <c r="O126" s="8">
        <v>4</v>
      </c>
      <c r="P126" s="8">
        <v>1</v>
      </c>
      <c r="Q126" s="8">
        <v>0</v>
      </c>
      <c r="R126" s="8">
        <v>1</v>
      </c>
      <c r="S126" s="6">
        <v>0</v>
      </c>
      <c r="T126" s="6">
        <v>0</v>
      </c>
      <c r="U126" s="9">
        <f t="shared" si="11"/>
        <v>0</v>
      </c>
      <c r="V126" s="6">
        <v>0</v>
      </c>
      <c r="W126" s="6">
        <v>0</v>
      </c>
      <c r="X126" s="9">
        <f t="shared" si="12"/>
        <v>0</v>
      </c>
      <c r="Y126" s="10">
        <f t="shared" si="16"/>
        <v>0</v>
      </c>
      <c r="Z126" s="6">
        <v>1</v>
      </c>
      <c r="AA126" s="6">
        <v>0</v>
      </c>
      <c r="AB126" s="6">
        <v>3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4</v>
      </c>
      <c r="AK126" s="10">
        <f t="shared" si="17"/>
        <v>8</v>
      </c>
      <c r="AL126" t="str">
        <f t="shared" si="18"/>
        <v/>
      </c>
    </row>
    <row r="127" spans="2:38" ht="18.75" x14ac:dyDescent="0.3">
      <c r="B127" s="11">
        <v>181</v>
      </c>
      <c r="C127" s="6">
        <v>2</v>
      </c>
      <c r="D127" s="6">
        <v>0</v>
      </c>
      <c r="E127" s="6">
        <v>0</v>
      </c>
      <c r="F127" s="6">
        <v>0</v>
      </c>
      <c r="G127" s="7">
        <f t="shared" si="13"/>
        <v>2</v>
      </c>
      <c r="H127" s="6">
        <v>2</v>
      </c>
      <c r="I127" s="6">
        <v>0</v>
      </c>
      <c r="J127" s="6">
        <v>0</v>
      </c>
      <c r="K127" s="6">
        <v>0</v>
      </c>
      <c r="L127" s="6">
        <v>0</v>
      </c>
      <c r="M127" s="7">
        <f t="shared" si="14"/>
        <v>2</v>
      </c>
      <c r="N127" s="6">
        <f t="shared" si="15"/>
        <v>0</v>
      </c>
      <c r="O127" s="8">
        <v>0</v>
      </c>
      <c r="P127" s="8">
        <v>2</v>
      </c>
      <c r="Q127" s="8">
        <v>0</v>
      </c>
      <c r="R127" s="8">
        <v>0</v>
      </c>
      <c r="S127" s="6">
        <v>0</v>
      </c>
      <c r="T127" s="6">
        <v>0</v>
      </c>
      <c r="U127" s="9">
        <f t="shared" si="11"/>
        <v>0</v>
      </c>
      <c r="V127" s="6">
        <v>0</v>
      </c>
      <c r="W127" s="6">
        <v>0</v>
      </c>
      <c r="X127" s="9">
        <f t="shared" si="12"/>
        <v>0</v>
      </c>
      <c r="Y127" s="10">
        <f t="shared" si="16"/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10">
        <f t="shared" si="17"/>
        <v>0</v>
      </c>
      <c r="AL127" t="str">
        <f t="shared" si="18"/>
        <v/>
      </c>
    </row>
    <row r="128" spans="2:38" ht="18.75" x14ac:dyDescent="0.3">
      <c r="B128" s="11" t="s">
        <v>528</v>
      </c>
      <c r="C128" s="6">
        <v>0</v>
      </c>
      <c r="D128" s="6">
        <v>0</v>
      </c>
      <c r="E128" s="6">
        <v>0</v>
      </c>
      <c r="F128" s="6">
        <v>0</v>
      </c>
      <c r="G128" s="7">
        <f t="shared" si="13"/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7">
        <f t="shared" si="14"/>
        <v>0</v>
      </c>
      <c r="N128" s="6">
        <f t="shared" si="15"/>
        <v>0</v>
      </c>
      <c r="O128" s="8">
        <v>0</v>
      </c>
      <c r="P128" s="8">
        <v>0</v>
      </c>
      <c r="Q128" s="8">
        <v>0</v>
      </c>
      <c r="R128" s="8">
        <v>0</v>
      </c>
      <c r="S128" s="6">
        <v>0</v>
      </c>
      <c r="T128" s="6">
        <v>0</v>
      </c>
      <c r="U128" s="9">
        <f t="shared" si="11"/>
        <v>0</v>
      </c>
      <c r="V128" s="6">
        <v>0</v>
      </c>
      <c r="W128" s="6">
        <v>0</v>
      </c>
      <c r="X128" s="9">
        <f t="shared" si="12"/>
        <v>0</v>
      </c>
      <c r="Y128" s="10">
        <f t="shared" si="16"/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10">
        <f t="shared" si="17"/>
        <v>0</v>
      </c>
      <c r="AL128" t="str">
        <f t="shared" si="18"/>
        <v/>
      </c>
    </row>
    <row r="129" spans="2:38" ht="18.75" x14ac:dyDescent="0.3">
      <c r="B129" s="11">
        <v>183</v>
      </c>
      <c r="C129" s="6">
        <v>2</v>
      </c>
      <c r="D129" s="6">
        <v>1</v>
      </c>
      <c r="E129" s="6">
        <v>0</v>
      </c>
      <c r="F129" s="6">
        <v>0</v>
      </c>
      <c r="G129" s="7">
        <f t="shared" si="13"/>
        <v>3</v>
      </c>
      <c r="H129" s="6">
        <v>2</v>
      </c>
      <c r="I129" s="6">
        <v>0</v>
      </c>
      <c r="J129" s="6">
        <v>0</v>
      </c>
      <c r="K129" s="6">
        <v>0</v>
      </c>
      <c r="L129" s="6">
        <v>0</v>
      </c>
      <c r="M129" s="7">
        <f t="shared" si="14"/>
        <v>2</v>
      </c>
      <c r="N129" s="6">
        <f t="shared" si="15"/>
        <v>1</v>
      </c>
      <c r="O129" s="8">
        <v>2</v>
      </c>
      <c r="P129" s="8">
        <v>0</v>
      </c>
      <c r="Q129" s="8">
        <v>0</v>
      </c>
      <c r="R129" s="8">
        <v>0</v>
      </c>
      <c r="S129" s="6">
        <v>0</v>
      </c>
      <c r="T129" s="6">
        <v>1</v>
      </c>
      <c r="U129" s="9">
        <f t="shared" si="11"/>
        <v>1</v>
      </c>
      <c r="V129" s="6">
        <v>0</v>
      </c>
      <c r="W129" s="6">
        <v>0</v>
      </c>
      <c r="X129" s="9">
        <f t="shared" si="12"/>
        <v>0</v>
      </c>
      <c r="Y129" s="10">
        <f t="shared" si="16"/>
        <v>1</v>
      </c>
      <c r="Z129" s="6">
        <v>4</v>
      </c>
      <c r="AA129" s="6">
        <v>0</v>
      </c>
      <c r="AB129" s="6">
        <v>1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10</v>
      </c>
      <c r="AK129" s="10">
        <f t="shared" si="17"/>
        <v>15</v>
      </c>
      <c r="AL129" t="str">
        <f t="shared" si="18"/>
        <v/>
      </c>
    </row>
    <row r="130" spans="2:38" ht="18.75" x14ac:dyDescent="0.3">
      <c r="B130" s="11">
        <v>184</v>
      </c>
      <c r="C130" s="6">
        <v>1</v>
      </c>
      <c r="D130" s="6">
        <v>0</v>
      </c>
      <c r="E130" s="6">
        <v>0</v>
      </c>
      <c r="F130" s="6">
        <v>0</v>
      </c>
      <c r="G130" s="7">
        <f t="shared" si="13"/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7">
        <f t="shared" si="14"/>
        <v>0</v>
      </c>
      <c r="N130" s="6">
        <f t="shared" si="15"/>
        <v>1</v>
      </c>
      <c r="O130" s="8">
        <v>0</v>
      </c>
      <c r="P130" s="8">
        <v>0</v>
      </c>
      <c r="Q130" s="8">
        <v>0</v>
      </c>
      <c r="R130" s="8">
        <v>0</v>
      </c>
      <c r="S130" s="6">
        <v>0</v>
      </c>
      <c r="T130" s="6">
        <v>0</v>
      </c>
      <c r="U130" s="9">
        <f t="shared" si="11"/>
        <v>0</v>
      </c>
      <c r="V130" s="6">
        <v>0</v>
      </c>
      <c r="W130" s="6">
        <v>0</v>
      </c>
      <c r="X130" s="9">
        <f t="shared" si="12"/>
        <v>0</v>
      </c>
      <c r="Y130" s="10">
        <f t="shared" si="16"/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10">
        <f t="shared" si="17"/>
        <v>0</v>
      </c>
      <c r="AL130" t="str">
        <f t="shared" si="18"/>
        <v/>
      </c>
    </row>
    <row r="131" spans="2:38" ht="18.75" x14ac:dyDescent="0.3">
      <c r="B131" s="11">
        <v>185</v>
      </c>
      <c r="C131" s="6">
        <v>0</v>
      </c>
      <c r="D131" s="6">
        <v>0</v>
      </c>
      <c r="E131" s="6">
        <v>0</v>
      </c>
      <c r="F131" s="6">
        <v>0</v>
      </c>
      <c r="G131" s="7">
        <f t="shared" si="13"/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7">
        <f t="shared" si="14"/>
        <v>0</v>
      </c>
      <c r="N131" s="6">
        <f t="shared" si="15"/>
        <v>0</v>
      </c>
      <c r="O131" s="8">
        <v>0</v>
      </c>
      <c r="P131" s="8">
        <v>0</v>
      </c>
      <c r="Q131" s="8">
        <v>0</v>
      </c>
      <c r="R131" s="8">
        <v>0</v>
      </c>
      <c r="S131" s="6">
        <v>0</v>
      </c>
      <c r="T131" s="6">
        <v>0</v>
      </c>
      <c r="U131" s="9">
        <f t="shared" si="11"/>
        <v>0</v>
      </c>
      <c r="V131" s="6">
        <v>0</v>
      </c>
      <c r="W131" s="6">
        <v>0</v>
      </c>
      <c r="X131" s="9">
        <f t="shared" si="12"/>
        <v>0</v>
      </c>
      <c r="Y131" s="10">
        <f t="shared" si="16"/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10">
        <f t="shared" si="17"/>
        <v>0</v>
      </c>
      <c r="AL131" t="str">
        <f t="shared" si="18"/>
        <v/>
      </c>
    </row>
    <row r="132" spans="2:38" ht="18.75" x14ac:dyDescent="0.3">
      <c r="B132" s="11">
        <v>186</v>
      </c>
      <c r="C132" s="6">
        <v>0</v>
      </c>
      <c r="D132" s="6">
        <v>6</v>
      </c>
      <c r="E132" s="6">
        <v>0</v>
      </c>
      <c r="F132" s="6">
        <v>0</v>
      </c>
      <c r="G132" s="7">
        <f t="shared" si="13"/>
        <v>6</v>
      </c>
      <c r="H132" s="6">
        <v>2</v>
      </c>
      <c r="I132" s="6">
        <v>1</v>
      </c>
      <c r="J132" s="6">
        <v>0</v>
      </c>
      <c r="K132" s="6">
        <v>0</v>
      </c>
      <c r="L132" s="6">
        <v>0</v>
      </c>
      <c r="M132" s="7">
        <f t="shared" si="14"/>
        <v>3</v>
      </c>
      <c r="N132" s="6">
        <f t="shared" si="15"/>
        <v>3</v>
      </c>
      <c r="O132" s="8">
        <v>1</v>
      </c>
      <c r="P132" s="8">
        <v>1</v>
      </c>
      <c r="Q132" s="8">
        <v>0</v>
      </c>
      <c r="R132" s="8">
        <v>1</v>
      </c>
      <c r="S132" s="6">
        <v>1</v>
      </c>
      <c r="T132" s="6">
        <v>0</v>
      </c>
      <c r="U132" s="9">
        <f t="shared" si="11"/>
        <v>1</v>
      </c>
      <c r="V132" s="6">
        <v>0</v>
      </c>
      <c r="W132" s="6">
        <v>0</v>
      </c>
      <c r="X132" s="9">
        <f t="shared" si="12"/>
        <v>0</v>
      </c>
      <c r="Y132" s="10">
        <f t="shared" si="16"/>
        <v>1</v>
      </c>
      <c r="Z132" s="6">
        <v>1</v>
      </c>
      <c r="AA132" s="6">
        <v>0</v>
      </c>
      <c r="AB132" s="6">
        <v>1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1</v>
      </c>
      <c r="AK132" s="10">
        <f t="shared" si="17"/>
        <v>3</v>
      </c>
      <c r="AL132" t="str">
        <f t="shared" si="18"/>
        <v/>
      </c>
    </row>
    <row r="133" spans="2:38" ht="18.75" x14ac:dyDescent="0.3">
      <c r="B133" s="11" t="s">
        <v>394</v>
      </c>
      <c r="C133" s="6">
        <v>3</v>
      </c>
      <c r="D133" s="6">
        <v>0</v>
      </c>
      <c r="E133" s="6">
        <v>0</v>
      </c>
      <c r="F133" s="6">
        <v>0</v>
      </c>
      <c r="G133" s="7">
        <f t="shared" si="13"/>
        <v>3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7">
        <f t="shared" si="14"/>
        <v>0</v>
      </c>
      <c r="N133" s="6">
        <f t="shared" si="15"/>
        <v>3</v>
      </c>
      <c r="O133" s="8">
        <v>0</v>
      </c>
      <c r="P133" s="8">
        <v>0</v>
      </c>
      <c r="Q133" s="8">
        <v>0</v>
      </c>
      <c r="R133" s="8">
        <v>0</v>
      </c>
      <c r="S133" s="6">
        <v>0</v>
      </c>
      <c r="T133" s="6">
        <v>0</v>
      </c>
      <c r="U133" s="9">
        <f t="shared" si="11"/>
        <v>0</v>
      </c>
      <c r="V133" s="6">
        <v>0</v>
      </c>
      <c r="W133" s="6">
        <v>0</v>
      </c>
      <c r="X133" s="9">
        <f t="shared" si="12"/>
        <v>0</v>
      </c>
      <c r="Y133" s="10">
        <f t="shared" si="16"/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10">
        <f t="shared" si="17"/>
        <v>0</v>
      </c>
      <c r="AL133" t="str">
        <f t="shared" si="18"/>
        <v/>
      </c>
    </row>
    <row r="134" spans="2:38" ht="18.75" x14ac:dyDescent="0.3">
      <c r="B134" s="11">
        <v>187</v>
      </c>
      <c r="C134" s="6">
        <v>0</v>
      </c>
      <c r="D134" s="6">
        <v>0</v>
      </c>
      <c r="E134" s="6">
        <v>0</v>
      </c>
      <c r="F134" s="6">
        <v>0</v>
      </c>
      <c r="G134" s="7">
        <f t="shared" si="13"/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7">
        <f t="shared" si="14"/>
        <v>0</v>
      </c>
      <c r="N134" s="6">
        <f t="shared" si="15"/>
        <v>0</v>
      </c>
      <c r="O134" s="8">
        <v>0</v>
      </c>
      <c r="P134" s="8">
        <v>0</v>
      </c>
      <c r="Q134" s="8">
        <v>0</v>
      </c>
      <c r="R134" s="8">
        <v>0</v>
      </c>
      <c r="S134" s="6">
        <v>0</v>
      </c>
      <c r="T134" s="6">
        <v>1</v>
      </c>
      <c r="U134" s="9">
        <f t="shared" ref="U134:U197" si="19">SUM(S134:T134)</f>
        <v>1</v>
      </c>
      <c r="V134" s="6">
        <v>0</v>
      </c>
      <c r="W134" s="6">
        <v>0</v>
      </c>
      <c r="X134" s="9">
        <f t="shared" ref="X134:X197" si="20">SUM(V134:W134)</f>
        <v>0</v>
      </c>
      <c r="Y134" s="10">
        <f t="shared" si="16"/>
        <v>1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10">
        <f t="shared" si="17"/>
        <v>0</v>
      </c>
      <c r="AL134" t="str">
        <f t="shared" si="18"/>
        <v/>
      </c>
    </row>
    <row r="135" spans="2:38" ht="18.75" x14ac:dyDescent="0.3">
      <c r="B135" s="11">
        <v>188</v>
      </c>
      <c r="C135" s="6">
        <v>0</v>
      </c>
      <c r="D135" s="6">
        <v>0</v>
      </c>
      <c r="E135" s="6">
        <v>0</v>
      </c>
      <c r="F135" s="6">
        <v>0</v>
      </c>
      <c r="G135" s="7">
        <f t="shared" ref="G135:G198" si="21">SUM(C135:F135)</f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7">
        <f t="shared" ref="M135:M198" si="22">SUM(H135:L135)</f>
        <v>0</v>
      </c>
      <c r="N135" s="6">
        <f t="shared" ref="N135:N198" si="23">G135-M135</f>
        <v>0</v>
      </c>
      <c r="O135" s="8">
        <v>0</v>
      </c>
      <c r="P135" s="8">
        <v>0</v>
      </c>
      <c r="Q135" s="8">
        <v>0</v>
      </c>
      <c r="R135" s="8">
        <v>0</v>
      </c>
      <c r="S135" s="6">
        <v>0</v>
      </c>
      <c r="T135" s="6">
        <v>0</v>
      </c>
      <c r="U135" s="9">
        <f t="shared" si="19"/>
        <v>0</v>
      </c>
      <c r="V135" s="6">
        <v>0</v>
      </c>
      <c r="W135" s="6">
        <v>0</v>
      </c>
      <c r="X135" s="9">
        <f t="shared" si="20"/>
        <v>0</v>
      </c>
      <c r="Y135" s="10">
        <f t="shared" ref="Y135:Y198" si="24">SUM(U135+X135)</f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10">
        <f t="shared" ref="AK135:AK198" si="25">SUM(Z135:AJ135)</f>
        <v>0</v>
      </c>
      <c r="AL135" t="str">
        <f t="shared" ref="AL135:AL198" si="26">IF(N135&lt;0,"kujdes","")</f>
        <v/>
      </c>
    </row>
    <row r="136" spans="2:38" ht="18.75" x14ac:dyDescent="0.3">
      <c r="B136" s="11">
        <v>189</v>
      </c>
      <c r="C136" s="6">
        <v>3</v>
      </c>
      <c r="D136" s="6">
        <v>2</v>
      </c>
      <c r="E136" s="6">
        <v>0</v>
      </c>
      <c r="F136" s="6">
        <v>0</v>
      </c>
      <c r="G136" s="7">
        <f t="shared" si="21"/>
        <v>5</v>
      </c>
      <c r="H136" s="6">
        <v>3</v>
      </c>
      <c r="I136" s="6">
        <v>0</v>
      </c>
      <c r="J136" s="6">
        <v>0</v>
      </c>
      <c r="K136" s="6">
        <v>0</v>
      </c>
      <c r="L136" s="6">
        <v>0</v>
      </c>
      <c r="M136" s="7">
        <f t="shared" si="22"/>
        <v>3</v>
      </c>
      <c r="N136" s="6">
        <f t="shared" si="23"/>
        <v>2</v>
      </c>
      <c r="O136" s="8">
        <v>3</v>
      </c>
      <c r="P136" s="8">
        <v>0</v>
      </c>
      <c r="Q136" s="8">
        <v>0</v>
      </c>
      <c r="R136" s="8">
        <v>0</v>
      </c>
      <c r="S136" s="6">
        <v>0</v>
      </c>
      <c r="T136" s="6">
        <v>1</v>
      </c>
      <c r="U136" s="9">
        <f t="shared" si="19"/>
        <v>1</v>
      </c>
      <c r="V136" s="6">
        <v>0</v>
      </c>
      <c r="W136" s="6">
        <v>0</v>
      </c>
      <c r="X136" s="9">
        <f t="shared" si="20"/>
        <v>0</v>
      </c>
      <c r="Y136" s="10">
        <f t="shared" si="24"/>
        <v>1</v>
      </c>
      <c r="Z136" s="6">
        <v>0</v>
      </c>
      <c r="AA136" s="6">
        <v>1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10">
        <f t="shared" si="25"/>
        <v>1</v>
      </c>
      <c r="AL136" t="str">
        <f t="shared" si="26"/>
        <v/>
      </c>
    </row>
    <row r="137" spans="2:38" ht="18.75" x14ac:dyDescent="0.3">
      <c r="B137" s="11">
        <v>190</v>
      </c>
      <c r="C137" s="6">
        <v>4</v>
      </c>
      <c r="D137" s="6">
        <v>7</v>
      </c>
      <c r="E137" s="6">
        <v>0</v>
      </c>
      <c r="F137" s="6">
        <v>0</v>
      </c>
      <c r="G137" s="7">
        <f t="shared" si="21"/>
        <v>11</v>
      </c>
      <c r="H137" s="6">
        <v>5</v>
      </c>
      <c r="I137" s="6">
        <v>0</v>
      </c>
      <c r="J137" s="6">
        <v>0</v>
      </c>
      <c r="K137" s="6">
        <v>1</v>
      </c>
      <c r="L137" s="6">
        <v>0</v>
      </c>
      <c r="M137" s="7">
        <f t="shared" si="22"/>
        <v>6</v>
      </c>
      <c r="N137" s="6">
        <f t="shared" si="23"/>
        <v>5</v>
      </c>
      <c r="O137" s="8">
        <v>4</v>
      </c>
      <c r="P137" s="8">
        <v>2</v>
      </c>
      <c r="Q137" s="8">
        <v>0</v>
      </c>
      <c r="R137" s="8">
        <v>0</v>
      </c>
      <c r="S137" s="6">
        <v>0</v>
      </c>
      <c r="T137" s="6">
        <v>3</v>
      </c>
      <c r="U137" s="9">
        <f t="shared" si="19"/>
        <v>3</v>
      </c>
      <c r="V137" s="6">
        <v>0</v>
      </c>
      <c r="W137" s="6">
        <v>0</v>
      </c>
      <c r="X137" s="9">
        <f t="shared" si="20"/>
        <v>0</v>
      </c>
      <c r="Y137" s="10">
        <f t="shared" si="24"/>
        <v>3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10">
        <f t="shared" si="25"/>
        <v>0</v>
      </c>
      <c r="AL137" t="str">
        <f t="shared" si="26"/>
        <v/>
      </c>
    </row>
    <row r="138" spans="2:38" ht="18.75" x14ac:dyDescent="0.3">
      <c r="B138" s="11" t="s">
        <v>529</v>
      </c>
      <c r="C138" s="6">
        <v>0</v>
      </c>
      <c r="D138" s="6">
        <v>2</v>
      </c>
      <c r="E138" s="6">
        <v>0</v>
      </c>
      <c r="F138" s="6">
        <v>0</v>
      </c>
      <c r="G138" s="7">
        <f t="shared" si="21"/>
        <v>2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7">
        <f t="shared" si="22"/>
        <v>0</v>
      </c>
      <c r="N138" s="6">
        <f t="shared" si="23"/>
        <v>2</v>
      </c>
      <c r="O138" s="8">
        <v>0</v>
      </c>
      <c r="P138" s="8">
        <v>0</v>
      </c>
      <c r="Q138" s="8">
        <v>0</v>
      </c>
      <c r="R138" s="8">
        <v>0</v>
      </c>
      <c r="S138" s="6">
        <v>0</v>
      </c>
      <c r="T138" s="6">
        <v>0</v>
      </c>
      <c r="U138" s="9">
        <f t="shared" si="19"/>
        <v>0</v>
      </c>
      <c r="V138" s="6">
        <v>0</v>
      </c>
      <c r="W138" s="6">
        <v>0</v>
      </c>
      <c r="X138" s="9">
        <f t="shared" si="20"/>
        <v>0</v>
      </c>
      <c r="Y138" s="10">
        <f t="shared" si="24"/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10">
        <f t="shared" si="25"/>
        <v>0</v>
      </c>
      <c r="AL138" t="str">
        <f t="shared" si="26"/>
        <v/>
      </c>
    </row>
    <row r="139" spans="2:38" ht="18.75" x14ac:dyDescent="0.3">
      <c r="B139" s="11" t="s">
        <v>56</v>
      </c>
      <c r="C139" s="6">
        <v>0</v>
      </c>
      <c r="D139" s="6">
        <v>0</v>
      </c>
      <c r="E139" s="6">
        <v>0</v>
      </c>
      <c r="F139" s="6">
        <v>0</v>
      </c>
      <c r="G139" s="7">
        <f t="shared" si="21"/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7">
        <f t="shared" si="22"/>
        <v>0</v>
      </c>
      <c r="N139" s="6">
        <f t="shared" si="23"/>
        <v>0</v>
      </c>
      <c r="O139" s="8">
        <v>0</v>
      </c>
      <c r="P139" s="8">
        <v>0</v>
      </c>
      <c r="Q139" s="8">
        <v>0</v>
      </c>
      <c r="R139" s="8">
        <v>0</v>
      </c>
      <c r="S139" s="6">
        <v>0</v>
      </c>
      <c r="T139" s="6">
        <v>0</v>
      </c>
      <c r="U139" s="9">
        <f t="shared" si="19"/>
        <v>0</v>
      </c>
      <c r="V139" s="6">
        <v>0</v>
      </c>
      <c r="W139" s="6">
        <v>0</v>
      </c>
      <c r="X139" s="9">
        <f t="shared" si="20"/>
        <v>0</v>
      </c>
      <c r="Y139" s="10">
        <f t="shared" si="24"/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10">
        <f t="shared" si="25"/>
        <v>0</v>
      </c>
      <c r="AL139" t="str">
        <f t="shared" si="26"/>
        <v/>
      </c>
    </row>
    <row r="140" spans="2:38" ht="18.75" x14ac:dyDescent="0.3">
      <c r="B140" s="11" t="s">
        <v>57</v>
      </c>
      <c r="C140" s="6">
        <v>0</v>
      </c>
      <c r="D140" s="6">
        <v>0</v>
      </c>
      <c r="E140" s="6">
        <v>0</v>
      </c>
      <c r="F140" s="6">
        <v>0</v>
      </c>
      <c r="G140" s="7">
        <f t="shared" si="21"/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7">
        <f t="shared" si="22"/>
        <v>0</v>
      </c>
      <c r="N140" s="6">
        <f t="shared" si="23"/>
        <v>0</v>
      </c>
      <c r="O140" s="8">
        <v>0</v>
      </c>
      <c r="P140" s="8">
        <v>0</v>
      </c>
      <c r="Q140" s="8">
        <v>0</v>
      </c>
      <c r="R140" s="8">
        <v>0</v>
      </c>
      <c r="S140" s="6">
        <v>0</v>
      </c>
      <c r="T140" s="6">
        <v>0</v>
      </c>
      <c r="U140" s="9">
        <f t="shared" si="19"/>
        <v>0</v>
      </c>
      <c r="V140" s="6">
        <v>0</v>
      </c>
      <c r="W140" s="6">
        <v>0</v>
      </c>
      <c r="X140" s="9">
        <f t="shared" si="20"/>
        <v>0</v>
      </c>
      <c r="Y140" s="10">
        <f t="shared" si="24"/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10">
        <f t="shared" si="25"/>
        <v>0</v>
      </c>
      <c r="AL140" t="str">
        <f t="shared" si="26"/>
        <v/>
      </c>
    </row>
    <row r="141" spans="2:38" ht="18.75" x14ac:dyDescent="0.3">
      <c r="B141" s="11">
        <v>193</v>
      </c>
      <c r="C141" s="6">
        <v>0</v>
      </c>
      <c r="D141" s="6">
        <v>0</v>
      </c>
      <c r="E141" s="6">
        <v>0</v>
      </c>
      <c r="F141" s="6">
        <v>0</v>
      </c>
      <c r="G141" s="7">
        <f t="shared" si="21"/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7">
        <f t="shared" si="22"/>
        <v>0</v>
      </c>
      <c r="N141" s="6">
        <f t="shared" si="23"/>
        <v>0</v>
      </c>
      <c r="O141" s="8">
        <v>0</v>
      </c>
      <c r="P141" s="8">
        <v>0</v>
      </c>
      <c r="Q141" s="8">
        <v>0</v>
      </c>
      <c r="R141" s="8">
        <v>0</v>
      </c>
      <c r="S141" s="6">
        <v>0</v>
      </c>
      <c r="T141" s="6">
        <v>0</v>
      </c>
      <c r="U141" s="9">
        <f t="shared" si="19"/>
        <v>0</v>
      </c>
      <c r="V141" s="6">
        <v>0</v>
      </c>
      <c r="W141" s="6">
        <v>0</v>
      </c>
      <c r="X141" s="9">
        <f t="shared" si="20"/>
        <v>0</v>
      </c>
      <c r="Y141" s="10">
        <f t="shared" si="24"/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10">
        <f t="shared" si="25"/>
        <v>0</v>
      </c>
      <c r="AL141" t="str">
        <f t="shared" si="26"/>
        <v/>
      </c>
    </row>
    <row r="142" spans="2:38" ht="18.75" x14ac:dyDescent="0.3">
      <c r="B142" s="11">
        <v>194</v>
      </c>
      <c r="C142" s="6">
        <v>0</v>
      </c>
      <c r="D142" s="6">
        <v>0</v>
      </c>
      <c r="E142" s="6">
        <v>0</v>
      </c>
      <c r="F142" s="6">
        <v>0</v>
      </c>
      <c r="G142" s="7">
        <f t="shared" si="21"/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7">
        <f t="shared" si="22"/>
        <v>0</v>
      </c>
      <c r="N142" s="6">
        <f t="shared" si="23"/>
        <v>0</v>
      </c>
      <c r="O142" s="8">
        <v>0</v>
      </c>
      <c r="P142" s="8">
        <v>0</v>
      </c>
      <c r="Q142" s="8">
        <v>0</v>
      </c>
      <c r="R142" s="8">
        <v>0</v>
      </c>
      <c r="S142" s="6">
        <v>0</v>
      </c>
      <c r="T142" s="6">
        <v>0</v>
      </c>
      <c r="U142" s="9">
        <f t="shared" si="19"/>
        <v>0</v>
      </c>
      <c r="V142" s="6">
        <v>0</v>
      </c>
      <c r="W142" s="6">
        <v>0</v>
      </c>
      <c r="X142" s="9">
        <f t="shared" si="20"/>
        <v>0</v>
      </c>
      <c r="Y142" s="10">
        <f t="shared" si="24"/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10">
        <f t="shared" si="25"/>
        <v>0</v>
      </c>
      <c r="AL142" t="str">
        <f t="shared" si="26"/>
        <v/>
      </c>
    </row>
    <row r="143" spans="2:38" ht="18.75" x14ac:dyDescent="0.3">
      <c r="B143" s="11">
        <v>195</v>
      </c>
      <c r="C143" s="6">
        <v>0</v>
      </c>
      <c r="D143" s="6">
        <v>0</v>
      </c>
      <c r="E143" s="6">
        <v>0</v>
      </c>
      <c r="F143" s="6">
        <v>0</v>
      </c>
      <c r="G143" s="7">
        <f t="shared" si="21"/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7">
        <f t="shared" si="22"/>
        <v>0</v>
      </c>
      <c r="N143" s="6">
        <f t="shared" si="23"/>
        <v>0</v>
      </c>
      <c r="O143" s="8">
        <v>0</v>
      </c>
      <c r="P143" s="8">
        <v>0</v>
      </c>
      <c r="Q143" s="8">
        <v>0</v>
      </c>
      <c r="R143" s="8">
        <v>0</v>
      </c>
      <c r="S143" s="6">
        <v>0</v>
      </c>
      <c r="T143" s="6">
        <v>0</v>
      </c>
      <c r="U143" s="9">
        <f t="shared" si="19"/>
        <v>0</v>
      </c>
      <c r="V143" s="6">
        <v>0</v>
      </c>
      <c r="W143" s="6">
        <v>0</v>
      </c>
      <c r="X143" s="9">
        <f t="shared" si="20"/>
        <v>0</v>
      </c>
      <c r="Y143" s="10">
        <f t="shared" si="24"/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10">
        <f t="shared" si="25"/>
        <v>0</v>
      </c>
      <c r="AL143" t="str">
        <f t="shared" si="26"/>
        <v/>
      </c>
    </row>
    <row r="144" spans="2:38" ht="18.75" x14ac:dyDescent="0.3">
      <c r="B144" s="11" t="s">
        <v>420</v>
      </c>
      <c r="C144" s="6">
        <v>0</v>
      </c>
      <c r="D144" s="6">
        <v>0</v>
      </c>
      <c r="E144" s="6">
        <v>0</v>
      </c>
      <c r="F144" s="6">
        <v>0</v>
      </c>
      <c r="G144" s="7">
        <f t="shared" si="21"/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7">
        <f t="shared" si="22"/>
        <v>0</v>
      </c>
      <c r="N144" s="6">
        <f t="shared" si="23"/>
        <v>0</v>
      </c>
      <c r="O144" s="8">
        <v>0</v>
      </c>
      <c r="P144" s="8">
        <v>0</v>
      </c>
      <c r="Q144" s="8">
        <v>0</v>
      </c>
      <c r="R144" s="8">
        <v>0</v>
      </c>
      <c r="S144" s="6">
        <v>0</v>
      </c>
      <c r="T144" s="6">
        <v>0</v>
      </c>
      <c r="U144" s="9">
        <f t="shared" si="19"/>
        <v>0</v>
      </c>
      <c r="V144" s="6">
        <v>0</v>
      </c>
      <c r="W144" s="6">
        <v>0</v>
      </c>
      <c r="X144" s="9">
        <f t="shared" si="20"/>
        <v>0</v>
      </c>
      <c r="Y144" s="10">
        <f t="shared" si="24"/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10">
        <f t="shared" si="25"/>
        <v>0</v>
      </c>
      <c r="AL144" t="str">
        <f t="shared" si="26"/>
        <v/>
      </c>
    </row>
    <row r="145" spans="2:38" ht="18.75" x14ac:dyDescent="0.3">
      <c r="B145" s="11" t="s">
        <v>395</v>
      </c>
      <c r="C145" s="6">
        <v>41</v>
      </c>
      <c r="D145" s="6">
        <v>95</v>
      </c>
      <c r="E145" s="6">
        <v>0</v>
      </c>
      <c r="F145" s="6">
        <v>0</v>
      </c>
      <c r="G145" s="7">
        <f t="shared" si="21"/>
        <v>136</v>
      </c>
      <c r="H145" s="6">
        <v>119</v>
      </c>
      <c r="I145" s="6">
        <v>0</v>
      </c>
      <c r="J145" s="6">
        <v>1</v>
      </c>
      <c r="K145" s="6">
        <v>0</v>
      </c>
      <c r="L145" s="6">
        <v>0</v>
      </c>
      <c r="M145" s="7">
        <f t="shared" si="22"/>
        <v>120</v>
      </c>
      <c r="N145" s="6">
        <f t="shared" si="23"/>
        <v>16</v>
      </c>
      <c r="O145" s="8">
        <v>87</v>
      </c>
      <c r="P145" s="8">
        <v>28</v>
      </c>
      <c r="Q145" s="8">
        <v>5</v>
      </c>
      <c r="R145" s="8">
        <v>0</v>
      </c>
      <c r="S145" s="6">
        <v>0</v>
      </c>
      <c r="T145" s="6">
        <v>3</v>
      </c>
      <c r="U145" s="9">
        <f t="shared" si="19"/>
        <v>3</v>
      </c>
      <c r="V145" s="6">
        <v>0</v>
      </c>
      <c r="W145" s="6">
        <v>0</v>
      </c>
      <c r="X145" s="9">
        <f t="shared" si="20"/>
        <v>0</v>
      </c>
      <c r="Y145" s="10">
        <f t="shared" si="24"/>
        <v>3</v>
      </c>
      <c r="Z145" s="6">
        <v>2</v>
      </c>
      <c r="AA145" s="6">
        <v>0</v>
      </c>
      <c r="AB145" s="6">
        <v>6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1</v>
      </c>
      <c r="AK145" s="10">
        <f t="shared" si="25"/>
        <v>9</v>
      </c>
      <c r="AL145" t="str">
        <f t="shared" si="26"/>
        <v/>
      </c>
    </row>
    <row r="146" spans="2:38" ht="18.75" x14ac:dyDescent="0.3">
      <c r="B146" s="11" t="s">
        <v>58</v>
      </c>
      <c r="C146" s="6">
        <v>0</v>
      </c>
      <c r="D146" s="6">
        <v>0</v>
      </c>
      <c r="E146" s="6">
        <v>0</v>
      </c>
      <c r="F146" s="6">
        <v>0</v>
      </c>
      <c r="G146" s="7">
        <f t="shared" si="21"/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7">
        <f t="shared" si="22"/>
        <v>0</v>
      </c>
      <c r="N146" s="6">
        <f t="shared" si="23"/>
        <v>0</v>
      </c>
      <c r="O146" s="8">
        <v>0</v>
      </c>
      <c r="P146" s="8">
        <v>0</v>
      </c>
      <c r="Q146" s="8">
        <v>0</v>
      </c>
      <c r="R146" s="8">
        <v>0</v>
      </c>
      <c r="S146" s="6">
        <v>0</v>
      </c>
      <c r="T146" s="6">
        <v>0</v>
      </c>
      <c r="U146" s="9">
        <f t="shared" si="19"/>
        <v>0</v>
      </c>
      <c r="V146" s="6">
        <v>0</v>
      </c>
      <c r="W146" s="6">
        <v>0</v>
      </c>
      <c r="X146" s="9">
        <f t="shared" si="20"/>
        <v>0</v>
      </c>
      <c r="Y146" s="10">
        <f t="shared" si="24"/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10">
        <f t="shared" si="25"/>
        <v>0</v>
      </c>
      <c r="AL146" t="str">
        <f t="shared" si="26"/>
        <v/>
      </c>
    </row>
    <row r="147" spans="2:38" ht="18.75" x14ac:dyDescent="0.3">
      <c r="B147" s="11">
        <v>202</v>
      </c>
      <c r="C147" s="6">
        <v>0</v>
      </c>
      <c r="D147" s="6">
        <v>0</v>
      </c>
      <c r="E147" s="6">
        <v>0</v>
      </c>
      <c r="F147" s="6">
        <v>0</v>
      </c>
      <c r="G147" s="7">
        <f t="shared" si="21"/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7">
        <f t="shared" si="22"/>
        <v>0</v>
      </c>
      <c r="N147" s="6">
        <f t="shared" si="23"/>
        <v>0</v>
      </c>
      <c r="O147" s="8">
        <v>0</v>
      </c>
      <c r="P147" s="8">
        <v>0</v>
      </c>
      <c r="Q147" s="8">
        <v>0</v>
      </c>
      <c r="R147" s="8">
        <v>0</v>
      </c>
      <c r="S147" s="6">
        <v>0</v>
      </c>
      <c r="T147" s="6">
        <v>0</v>
      </c>
      <c r="U147" s="9">
        <f t="shared" si="19"/>
        <v>0</v>
      </c>
      <c r="V147" s="6">
        <v>0</v>
      </c>
      <c r="W147" s="6">
        <v>0</v>
      </c>
      <c r="X147" s="9">
        <f t="shared" si="20"/>
        <v>0</v>
      </c>
      <c r="Y147" s="10">
        <f t="shared" si="24"/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10">
        <f t="shared" si="25"/>
        <v>0</v>
      </c>
      <c r="AL147" t="str">
        <f t="shared" si="26"/>
        <v/>
      </c>
    </row>
    <row r="148" spans="2:38" ht="18.75" x14ac:dyDescent="0.3">
      <c r="B148" s="11">
        <v>203</v>
      </c>
      <c r="C148" s="6">
        <v>0</v>
      </c>
      <c r="D148" s="6">
        <v>0</v>
      </c>
      <c r="E148" s="6">
        <v>0</v>
      </c>
      <c r="F148" s="6">
        <v>0</v>
      </c>
      <c r="G148" s="7">
        <f t="shared" si="21"/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7">
        <f t="shared" si="22"/>
        <v>0</v>
      </c>
      <c r="N148" s="6">
        <f t="shared" si="23"/>
        <v>0</v>
      </c>
      <c r="O148" s="8">
        <v>0</v>
      </c>
      <c r="P148" s="8">
        <v>0</v>
      </c>
      <c r="Q148" s="8">
        <v>0</v>
      </c>
      <c r="R148" s="8">
        <v>0</v>
      </c>
      <c r="S148" s="6">
        <v>0</v>
      </c>
      <c r="T148" s="6">
        <v>0</v>
      </c>
      <c r="U148" s="9">
        <f t="shared" si="19"/>
        <v>0</v>
      </c>
      <c r="V148" s="6">
        <v>0</v>
      </c>
      <c r="W148" s="6">
        <v>0</v>
      </c>
      <c r="X148" s="9">
        <f t="shared" si="20"/>
        <v>0</v>
      </c>
      <c r="Y148" s="10">
        <f t="shared" si="24"/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10">
        <f t="shared" si="25"/>
        <v>0</v>
      </c>
      <c r="AL148" t="str">
        <f t="shared" si="26"/>
        <v/>
      </c>
    </row>
    <row r="149" spans="2:38" ht="18.75" x14ac:dyDescent="0.3">
      <c r="B149" s="11" t="s">
        <v>396</v>
      </c>
      <c r="C149" s="6">
        <v>0</v>
      </c>
      <c r="D149" s="6">
        <v>0</v>
      </c>
      <c r="E149" s="6">
        <v>0</v>
      </c>
      <c r="F149" s="6">
        <v>0</v>
      </c>
      <c r="G149" s="7">
        <f t="shared" si="21"/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7">
        <f t="shared" si="22"/>
        <v>0</v>
      </c>
      <c r="N149" s="6">
        <f t="shared" si="23"/>
        <v>0</v>
      </c>
      <c r="O149" s="8">
        <v>0</v>
      </c>
      <c r="P149" s="8">
        <v>0</v>
      </c>
      <c r="Q149" s="8">
        <v>0</v>
      </c>
      <c r="R149" s="8">
        <v>0</v>
      </c>
      <c r="S149" s="6">
        <v>0</v>
      </c>
      <c r="T149" s="6">
        <v>0</v>
      </c>
      <c r="U149" s="9">
        <f t="shared" si="19"/>
        <v>0</v>
      </c>
      <c r="V149" s="6">
        <v>0</v>
      </c>
      <c r="W149" s="6">
        <v>0</v>
      </c>
      <c r="X149" s="9">
        <f t="shared" si="20"/>
        <v>0</v>
      </c>
      <c r="Y149" s="10">
        <f t="shared" si="24"/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10">
        <f t="shared" si="25"/>
        <v>0</v>
      </c>
      <c r="AL149" t="str">
        <f t="shared" si="26"/>
        <v/>
      </c>
    </row>
    <row r="150" spans="2:38" ht="18.75" x14ac:dyDescent="0.3">
      <c r="B150" s="11" t="s">
        <v>397</v>
      </c>
      <c r="C150" s="6">
        <v>0</v>
      </c>
      <c r="D150" s="6">
        <v>0</v>
      </c>
      <c r="E150" s="6">
        <v>0</v>
      </c>
      <c r="F150" s="6">
        <v>0</v>
      </c>
      <c r="G150" s="7">
        <f t="shared" si="21"/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7">
        <f t="shared" si="22"/>
        <v>0</v>
      </c>
      <c r="N150" s="6">
        <f t="shared" si="23"/>
        <v>0</v>
      </c>
      <c r="O150" s="8">
        <v>0</v>
      </c>
      <c r="P150" s="8">
        <v>0</v>
      </c>
      <c r="Q150" s="8">
        <v>0</v>
      </c>
      <c r="R150" s="8">
        <v>0</v>
      </c>
      <c r="S150" s="6">
        <v>0</v>
      </c>
      <c r="T150" s="6">
        <v>0</v>
      </c>
      <c r="U150" s="9">
        <f t="shared" si="19"/>
        <v>0</v>
      </c>
      <c r="V150" s="6">
        <v>0</v>
      </c>
      <c r="W150" s="6">
        <v>0</v>
      </c>
      <c r="X150" s="9">
        <f t="shared" si="20"/>
        <v>0</v>
      </c>
      <c r="Y150" s="10">
        <f t="shared" si="24"/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10">
        <f t="shared" si="25"/>
        <v>0</v>
      </c>
      <c r="AL150" t="str">
        <f t="shared" si="26"/>
        <v/>
      </c>
    </row>
    <row r="151" spans="2:38" ht="18.75" x14ac:dyDescent="0.3">
      <c r="B151" s="11">
        <v>208</v>
      </c>
      <c r="C151" s="6">
        <v>0</v>
      </c>
      <c r="D151" s="6">
        <v>0</v>
      </c>
      <c r="E151" s="6">
        <v>0</v>
      </c>
      <c r="F151" s="6">
        <v>0</v>
      </c>
      <c r="G151" s="7">
        <f t="shared" si="21"/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7">
        <f t="shared" si="22"/>
        <v>0</v>
      </c>
      <c r="N151" s="6">
        <f t="shared" si="23"/>
        <v>0</v>
      </c>
      <c r="O151" s="8">
        <v>0</v>
      </c>
      <c r="P151" s="8">
        <v>0</v>
      </c>
      <c r="Q151" s="8">
        <v>0</v>
      </c>
      <c r="R151" s="8">
        <v>0</v>
      </c>
      <c r="S151" s="6">
        <v>0</v>
      </c>
      <c r="T151" s="6">
        <v>0</v>
      </c>
      <c r="U151" s="9">
        <f t="shared" si="19"/>
        <v>0</v>
      </c>
      <c r="V151" s="6">
        <v>0</v>
      </c>
      <c r="W151" s="6">
        <v>0</v>
      </c>
      <c r="X151" s="9">
        <f t="shared" si="20"/>
        <v>0</v>
      </c>
      <c r="Y151" s="10">
        <f t="shared" si="24"/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10">
        <f t="shared" si="25"/>
        <v>0</v>
      </c>
      <c r="AL151" t="str">
        <f t="shared" si="26"/>
        <v/>
      </c>
    </row>
    <row r="152" spans="2:38" ht="18.75" x14ac:dyDescent="0.3">
      <c r="B152" s="11">
        <v>209</v>
      </c>
      <c r="C152" s="6">
        <v>0</v>
      </c>
      <c r="D152" s="6">
        <v>1</v>
      </c>
      <c r="E152" s="6">
        <v>0</v>
      </c>
      <c r="F152" s="6">
        <v>0</v>
      </c>
      <c r="G152" s="7">
        <f t="shared" si="21"/>
        <v>1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7">
        <f t="shared" si="22"/>
        <v>1</v>
      </c>
      <c r="N152" s="6">
        <f t="shared" si="23"/>
        <v>0</v>
      </c>
      <c r="O152" s="8">
        <v>1</v>
      </c>
      <c r="P152" s="8">
        <v>0</v>
      </c>
      <c r="Q152" s="8">
        <v>0</v>
      </c>
      <c r="R152" s="8">
        <v>0</v>
      </c>
      <c r="S152" s="6">
        <v>0</v>
      </c>
      <c r="T152" s="6">
        <v>0</v>
      </c>
      <c r="U152" s="9">
        <f t="shared" si="19"/>
        <v>0</v>
      </c>
      <c r="V152" s="6">
        <v>0</v>
      </c>
      <c r="W152" s="6">
        <v>0</v>
      </c>
      <c r="X152" s="9">
        <f t="shared" si="20"/>
        <v>0</v>
      </c>
      <c r="Y152" s="10">
        <f t="shared" si="24"/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10">
        <f t="shared" si="25"/>
        <v>0</v>
      </c>
      <c r="AL152" t="str">
        <f t="shared" si="26"/>
        <v/>
      </c>
    </row>
    <row r="153" spans="2:38" ht="18.75" x14ac:dyDescent="0.3">
      <c r="B153" s="11">
        <v>210</v>
      </c>
      <c r="C153" s="6">
        <v>0</v>
      </c>
      <c r="D153" s="6">
        <v>0</v>
      </c>
      <c r="E153" s="6">
        <v>0</v>
      </c>
      <c r="F153" s="6">
        <v>0</v>
      </c>
      <c r="G153" s="7">
        <f t="shared" si="21"/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7">
        <f t="shared" si="22"/>
        <v>0</v>
      </c>
      <c r="N153" s="6">
        <f t="shared" si="23"/>
        <v>0</v>
      </c>
      <c r="O153" s="8">
        <v>0</v>
      </c>
      <c r="P153" s="8">
        <v>0</v>
      </c>
      <c r="Q153" s="8">
        <v>0</v>
      </c>
      <c r="R153" s="8">
        <v>0</v>
      </c>
      <c r="S153" s="6">
        <v>0</v>
      </c>
      <c r="T153" s="6">
        <v>0</v>
      </c>
      <c r="U153" s="9">
        <f t="shared" si="19"/>
        <v>0</v>
      </c>
      <c r="V153" s="6">
        <v>0</v>
      </c>
      <c r="W153" s="6">
        <v>0</v>
      </c>
      <c r="X153" s="9">
        <f t="shared" si="20"/>
        <v>0</v>
      </c>
      <c r="Y153" s="10">
        <f t="shared" si="24"/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10">
        <f t="shared" si="25"/>
        <v>0</v>
      </c>
      <c r="AL153" t="str">
        <f t="shared" si="26"/>
        <v/>
      </c>
    </row>
    <row r="154" spans="2:38" ht="18.75" x14ac:dyDescent="0.3">
      <c r="B154" s="11">
        <v>211</v>
      </c>
      <c r="C154" s="6">
        <v>0</v>
      </c>
      <c r="D154" s="6">
        <v>0</v>
      </c>
      <c r="E154" s="6">
        <v>0</v>
      </c>
      <c r="F154" s="6">
        <v>0</v>
      </c>
      <c r="G154" s="7">
        <f t="shared" si="21"/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7">
        <f t="shared" si="22"/>
        <v>0</v>
      </c>
      <c r="N154" s="6">
        <f t="shared" si="23"/>
        <v>0</v>
      </c>
      <c r="O154" s="8">
        <v>0</v>
      </c>
      <c r="P154" s="8">
        <v>0</v>
      </c>
      <c r="Q154" s="8">
        <v>0</v>
      </c>
      <c r="R154" s="8">
        <v>0</v>
      </c>
      <c r="S154" s="6">
        <v>0</v>
      </c>
      <c r="T154" s="6">
        <v>0</v>
      </c>
      <c r="U154" s="9">
        <f t="shared" si="19"/>
        <v>0</v>
      </c>
      <c r="V154" s="6">
        <v>0</v>
      </c>
      <c r="W154" s="6">
        <v>0</v>
      </c>
      <c r="X154" s="9">
        <f t="shared" si="20"/>
        <v>0</v>
      </c>
      <c r="Y154" s="10">
        <f t="shared" si="24"/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10">
        <f t="shared" si="25"/>
        <v>0</v>
      </c>
      <c r="AL154" t="str">
        <f t="shared" si="26"/>
        <v/>
      </c>
    </row>
    <row r="155" spans="2:38" ht="18.75" x14ac:dyDescent="0.3">
      <c r="B155" s="11">
        <v>212</v>
      </c>
      <c r="C155" s="6">
        <v>0</v>
      </c>
      <c r="D155" s="6">
        <v>0</v>
      </c>
      <c r="E155" s="6">
        <v>0</v>
      </c>
      <c r="F155" s="6">
        <v>0</v>
      </c>
      <c r="G155" s="7">
        <f t="shared" si="21"/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7">
        <f t="shared" si="22"/>
        <v>0</v>
      </c>
      <c r="N155" s="6">
        <f t="shared" si="23"/>
        <v>0</v>
      </c>
      <c r="O155" s="8">
        <v>0</v>
      </c>
      <c r="P155" s="8">
        <v>0</v>
      </c>
      <c r="Q155" s="8">
        <v>0</v>
      </c>
      <c r="R155" s="8">
        <v>0</v>
      </c>
      <c r="S155" s="6">
        <v>0</v>
      </c>
      <c r="T155" s="6">
        <v>0</v>
      </c>
      <c r="U155" s="9">
        <f t="shared" si="19"/>
        <v>0</v>
      </c>
      <c r="V155" s="6">
        <v>0</v>
      </c>
      <c r="W155" s="6">
        <v>0</v>
      </c>
      <c r="X155" s="9">
        <f t="shared" si="20"/>
        <v>0</v>
      </c>
      <c r="Y155" s="10">
        <f t="shared" si="24"/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10">
        <f t="shared" si="25"/>
        <v>0</v>
      </c>
      <c r="AL155" t="str">
        <f t="shared" si="26"/>
        <v/>
      </c>
    </row>
    <row r="156" spans="2:38" ht="18.75" x14ac:dyDescent="0.3">
      <c r="B156" s="11">
        <v>213</v>
      </c>
      <c r="C156" s="6">
        <v>0</v>
      </c>
      <c r="D156" s="6">
        <v>0</v>
      </c>
      <c r="E156" s="6">
        <v>0</v>
      </c>
      <c r="F156" s="6">
        <v>0</v>
      </c>
      <c r="G156" s="7">
        <f t="shared" si="21"/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7">
        <f t="shared" si="22"/>
        <v>0</v>
      </c>
      <c r="N156" s="6">
        <f t="shared" si="23"/>
        <v>0</v>
      </c>
      <c r="O156" s="8">
        <v>0</v>
      </c>
      <c r="P156" s="8">
        <v>0</v>
      </c>
      <c r="Q156" s="8">
        <v>0</v>
      </c>
      <c r="R156" s="8">
        <v>0</v>
      </c>
      <c r="S156" s="6">
        <v>0</v>
      </c>
      <c r="T156" s="6">
        <v>0</v>
      </c>
      <c r="U156" s="9">
        <f t="shared" si="19"/>
        <v>0</v>
      </c>
      <c r="V156" s="6">
        <v>0</v>
      </c>
      <c r="W156" s="6">
        <v>0</v>
      </c>
      <c r="X156" s="9">
        <f t="shared" si="20"/>
        <v>0</v>
      </c>
      <c r="Y156" s="10">
        <f t="shared" si="24"/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10">
        <f t="shared" si="25"/>
        <v>0</v>
      </c>
      <c r="AL156" t="str">
        <f t="shared" si="26"/>
        <v/>
      </c>
    </row>
    <row r="157" spans="2:38" ht="18.75" x14ac:dyDescent="0.3">
      <c r="B157" s="11">
        <v>214</v>
      </c>
      <c r="C157" s="6">
        <v>0</v>
      </c>
      <c r="D157" s="6">
        <v>0</v>
      </c>
      <c r="E157" s="6">
        <v>0</v>
      </c>
      <c r="F157" s="6">
        <v>0</v>
      </c>
      <c r="G157" s="7">
        <f t="shared" si="21"/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7">
        <f t="shared" si="22"/>
        <v>0</v>
      </c>
      <c r="N157" s="6">
        <f t="shared" si="23"/>
        <v>0</v>
      </c>
      <c r="O157" s="8">
        <v>0</v>
      </c>
      <c r="P157" s="8">
        <v>0</v>
      </c>
      <c r="Q157" s="8">
        <v>0</v>
      </c>
      <c r="R157" s="8">
        <v>0</v>
      </c>
      <c r="S157" s="6">
        <v>0</v>
      </c>
      <c r="T157" s="6">
        <v>0</v>
      </c>
      <c r="U157" s="9">
        <f t="shared" si="19"/>
        <v>0</v>
      </c>
      <c r="V157" s="6">
        <v>0</v>
      </c>
      <c r="W157" s="6">
        <v>0</v>
      </c>
      <c r="X157" s="9">
        <f t="shared" si="20"/>
        <v>0</v>
      </c>
      <c r="Y157" s="10">
        <f t="shared" si="24"/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10">
        <f t="shared" si="25"/>
        <v>0</v>
      </c>
      <c r="AL157" t="str">
        <f t="shared" si="26"/>
        <v/>
      </c>
    </row>
    <row r="158" spans="2:38" ht="18.75" x14ac:dyDescent="0.3">
      <c r="B158" s="11">
        <v>215</v>
      </c>
      <c r="C158" s="6">
        <v>0</v>
      </c>
      <c r="D158" s="6">
        <v>0</v>
      </c>
      <c r="E158" s="6">
        <v>0</v>
      </c>
      <c r="F158" s="6">
        <v>0</v>
      </c>
      <c r="G158" s="7">
        <f t="shared" si="21"/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7">
        <f t="shared" si="22"/>
        <v>0</v>
      </c>
      <c r="N158" s="6">
        <f t="shared" si="23"/>
        <v>0</v>
      </c>
      <c r="O158" s="8">
        <v>0</v>
      </c>
      <c r="P158" s="8">
        <v>0</v>
      </c>
      <c r="Q158" s="8">
        <v>0</v>
      </c>
      <c r="R158" s="8">
        <v>0</v>
      </c>
      <c r="S158" s="6">
        <v>0</v>
      </c>
      <c r="T158" s="6">
        <v>0</v>
      </c>
      <c r="U158" s="9">
        <f t="shared" si="19"/>
        <v>0</v>
      </c>
      <c r="V158" s="6">
        <v>0</v>
      </c>
      <c r="W158" s="6">
        <v>0</v>
      </c>
      <c r="X158" s="9">
        <f t="shared" si="20"/>
        <v>0</v>
      </c>
      <c r="Y158" s="10">
        <f t="shared" si="24"/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10">
        <f t="shared" si="25"/>
        <v>0</v>
      </c>
      <c r="AL158" t="str">
        <f t="shared" si="26"/>
        <v/>
      </c>
    </row>
    <row r="159" spans="2:38" ht="18.75" x14ac:dyDescent="0.3">
      <c r="B159" s="11">
        <v>216</v>
      </c>
      <c r="C159" s="6">
        <v>0</v>
      </c>
      <c r="D159" s="6">
        <v>0</v>
      </c>
      <c r="E159" s="6">
        <v>0</v>
      </c>
      <c r="F159" s="6">
        <v>0</v>
      </c>
      <c r="G159" s="7">
        <f t="shared" si="21"/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7">
        <f t="shared" si="22"/>
        <v>0</v>
      </c>
      <c r="N159" s="6">
        <f t="shared" si="23"/>
        <v>0</v>
      </c>
      <c r="O159" s="8">
        <v>0</v>
      </c>
      <c r="P159" s="8">
        <v>0</v>
      </c>
      <c r="Q159" s="8">
        <v>0</v>
      </c>
      <c r="R159" s="8">
        <v>0</v>
      </c>
      <c r="S159" s="6">
        <v>0</v>
      </c>
      <c r="T159" s="6">
        <v>0</v>
      </c>
      <c r="U159" s="9">
        <f t="shared" si="19"/>
        <v>0</v>
      </c>
      <c r="V159" s="6">
        <v>0</v>
      </c>
      <c r="W159" s="6">
        <v>0</v>
      </c>
      <c r="X159" s="9">
        <f t="shared" si="20"/>
        <v>0</v>
      </c>
      <c r="Y159" s="10">
        <f t="shared" si="24"/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10">
        <f t="shared" si="25"/>
        <v>0</v>
      </c>
      <c r="AL159" t="str">
        <f t="shared" si="26"/>
        <v/>
      </c>
    </row>
    <row r="160" spans="2:38" ht="18.75" x14ac:dyDescent="0.3">
      <c r="B160" s="11">
        <v>217</v>
      </c>
      <c r="C160" s="6">
        <v>0</v>
      </c>
      <c r="D160" s="6">
        <v>0</v>
      </c>
      <c r="E160" s="6">
        <v>0</v>
      </c>
      <c r="F160" s="6">
        <v>0</v>
      </c>
      <c r="G160" s="7">
        <f t="shared" si="21"/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7">
        <f t="shared" si="22"/>
        <v>0</v>
      </c>
      <c r="N160" s="6">
        <f t="shared" si="23"/>
        <v>0</v>
      </c>
      <c r="O160" s="8">
        <v>0</v>
      </c>
      <c r="P160" s="8">
        <v>0</v>
      </c>
      <c r="Q160" s="8">
        <v>0</v>
      </c>
      <c r="R160" s="8">
        <v>0</v>
      </c>
      <c r="S160" s="6">
        <v>0</v>
      </c>
      <c r="T160" s="6">
        <v>0</v>
      </c>
      <c r="U160" s="9">
        <f t="shared" si="19"/>
        <v>0</v>
      </c>
      <c r="V160" s="6">
        <v>0</v>
      </c>
      <c r="W160" s="6">
        <v>0</v>
      </c>
      <c r="X160" s="9">
        <f t="shared" si="20"/>
        <v>0</v>
      </c>
      <c r="Y160" s="10">
        <f t="shared" si="24"/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10">
        <f t="shared" si="25"/>
        <v>0</v>
      </c>
      <c r="AL160" t="str">
        <f t="shared" si="26"/>
        <v/>
      </c>
    </row>
    <row r="161" spans="2:38" ht="18.75" x14ac:dyDescent="0.3">
      <c r="B161" s="11">
        <v>218</v>
      </c>
      <c r="C161" s="6">
        <v>0</v>
      </c>
      <c r="D161" s="6">
        <v>0</v>
      </c>
      <c r="E161" s="6">
        <v>0</v>
      </c>
      <c r="F161" s="6">
        <v>0</v>
      </c>
      <c r="G161" s="7">
        <f t="shared" si="21"/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7">
        <f t="shared" si="22"/>
        <v>0</v>
      </c>
      <c r="N161" s="6">
        <f t="shared" si="23"/>
        <v>0</v>
      </c>
      <c r="O161" s="8">
        <v>0</v>
      </c>
      <c r="P161" s="8">
        <v>0</v>
      </c>
      <c r="Q161" s="8">
        <v>0</v>
      </c>
      <c r="R161" s="8">
        <v>0</v>
      </c>
      <c r="S161" s="6">
        <v>0</v>
      </c>
      <c r="T161" s="6">
        <v>0</v>
      </c>
      <c r="U161" s="9">
        <f t="shared" si="19"/>
        <v>0</v>
      </c>
      <c r="V161" s="6">
        <v>0</v>
      </c>
      <c r="W161" s="6">
        <v>0</v>
      </c>
      <c r="X161" s="9">
        <f t="shared" si="20"/>
        <v>0</v>
      </c>
      <c r="Y161" s="10">
        <f t="shared" si="24"/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2</v>
      </c>
      <c r="AK161" s="10">
        <f t="shared" si="25"/>
        <v>2</v>
      </c>
      <c r="AL161" t="str">
        <f t="shared" si="26"/>
        <v/>
      </c>
    </row>
    <row r="162" spans="2:38" ht="18.75" x14ac:dyDescent="0.3">
      <c r="B162" s="11">
        <v>219</v>
      </c>
      <c r="C162" s="6">
        <v>0</v>
      </c>
      <c r="D162" s="6">
        <v>0</v>
      </c>
      <c r="E162" s="6">
        <v>0</v>
      </c>
      <c r="F162" s="6">
        <v>0</v>
      </c>
      <c r="G162" s="7">
        <f t="shared" si="21"/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7">
        <f t="shared" si="22"/>
        <v>0</v>
      </c>
      <c r="N162" s="6">
        <f t="shared" si="23"/>
        <v>0</v>
      </c>
      <c r="O162" s="8">
        <v>0</v>
      </c>
      <c r="P162" s="8">
        <v>0</v>
      </c>
      <c r="Q162" s="8">
        <v>0</v>
      </c>
      <c r="R162" s="8">
        <v>0</v>
      </c>
      <c r="S162" s="6">
        <v>0</v>
      </c>
      <c r="T162" s="6">
        <v>0</v>
      </c>
      <c r="U162" s="9">
        <f t="shared" si="19"/>
        <v>0</v>
      </c>
      <c r="V162" s="6">
        <v>0</v>
      </c>
      <c r="W162" s="6">
        <v>0</v>
      </c>
      <c r="X162" s="9">
        <f t="shared" si="20"/>
        <v>0</v>
      </c>
      <c r="Y162" s="10">
        <f t="shared" si="24"/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10">
        <f t="shared" si="25"/>
        <v>0</v>
      </c>
      <c r="AL162" t="str">
        <f t="shared" si="26"/>
        <v/>
      </c>
    </row>
    <row r="163" spans="2:38" ht="18.75" x14ac:dyDescent="0.3">
      <c r="B163" s="11">
        <v>220</v>
      </c>
      <c r="C163" s="6">
        <v>0</v>
      </c>
      <c r="D163" s="6">
        <v>0</v>
      </c>
      <c r="E163" s="6">
        <v>0</v>
      </c>
      <c r="F163" s="6">
        <v>0</v>
      </c>
      <c r="G163" s="7">
        <f t="shared" si="21"/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7">
        <f t="shared" si="22"/>
        <v>0</v>
      </c>
      <c r="N163" s="6">
        <f t="shared" si="23"/>
        <v>0</v>
      </c>
      <c r="O163" s="8">
        <v>0</v>
      </c>
      <c r="P163" s="8">
        <v>0</v>
      </c>
      <c r="Q163" s="8">
        <v>0</v>
      </c>
      <c r="R163" s="8">
        <v>0</v>
      </c>
      <c r="S163" s="6">
        <v>0</v>
      </c>
      <c r="T163" s="6">
        <v>0</v>
      </c>
      <c r="U163" s="9">
        <f t="shared" si="19"/>
        <v>0</v>
      </c>
      <c r="V163" s="6">
        <v>0</v>
      </c>
      <c r="W163" s="6">
        <v>0</v>
      </c>
      <c r="X163" s="9">
        <f t="shared" si="20"/>
        <v>0</v>
      </c>
      <c r="Y163" s="10">
        <f t="shared" si="24"/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10">
        <f t="shared" si="25"/>
        <v>0</v>
      </c>
      <c r="AL163" t="str">
        <f t="shared" si="26"/>
        <v/>
      </c>
    </row>
    <row r="164" spans="2:38" ht="18.75" x14ac:dyDescent="0.3">
      <c r="B164" s="11">
        <v>221</v>
      </c>
      <c r="C164" s="6">
        <v>0</v>
      </c>
      <c r="D164" s="6">
        <v>0</v>
      </c>
      <c r="E164" s="6">
        <v>0</v>
      </c>
      <c r="F164" s="6">
        <v>0</v>
      </c>
      <c r="G164" s="7">
        <f t="shared" si="21"/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7">
        <f t="shared" si="22"/>
        <v>0</v>
      </c>
      <c r="N164" s="6">
        <f t="shared" si="23"/>
        <v>0</v>
      </c>
      <c r="O164" s="8">
        <v>0</v>
      </c>
      <c r="P164" s="8">
        <v>0</v>
      </c>
      <c r="Q164" s="8">
        <v>0</v>
      </c>
      <c r="R164" s="8">
        <v>0</v>
      </c>
      <c r="S164" s="6">
        <v>0</v>
      </c>
      <c r="T164" s="6">
        <v>0</v>
      </c>
      <c r="U164" s="9">
        <f t="shared" si="19"/>
        <v>0</v>
      </c>
      <c r="V164" s="6">
        <v>0</v>
      </c>
      <c r="W164" s="6">
        <v>0</v>
      </c>
      <c r="X164" s="9">
        <f t="shared" si="20"/>
        <v>0</v>
      </c>
      <c r="Y164" s="10">
        <f t="shared" si="24"/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10">
        <f t="shared" si="25"/>
        <v>0</v>
      </c>
      <c r="AL164" t="str">
        <f t="shared" si="26"/>
        <v/>
      </c>
    </row>
    <row r="165" spans="2:38" ht="18.75" x14ac:dyDescent="0.3">
      <c r="B165" s="11">
        <v>222</v>
      </c>
      <c r="C165" s="6">
        <v>0</v>
      </c>
      <c r="D165" s="6">
        <v>0</v>
      </c>
      <c r="E165" s="6">
        <v>0</v>
      </c>
      <c r="F165" s="6">
        <v>0</v>
      </c>
      <c r="G165" s="7">
        <f t="shared" si="21"/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7">
        <f t="shared" si="22"/>
        <v>0</v>
      </c>
      <c r="N165" s="6">
        <f t="shared" si="23"/>
        <v>0</v>
      </c>
      <c r="O165" s="8">
        <v>0</v>
      </c>
      <c r="P165" s="8">
        <v>0</v>
      </c>
      <c r="Q165" s="8">
        <v>0</v>
      </c>
      <c r="R165" s="8">
        <v>0</v>
      </c>
      <c r="S165" s="6">
        <v>0</v>
      </c>
      <c r="T165" s="6">
        <v>0</v>
      </c>
      <c r="U165" s="9">
        <f t="shared" si="19"/>
        <v>0</v>
      </c>
      <c r="V165" s="6">
        <v>0</v>
      </c>
      <c r="W165" s="6">
        <v>0</v>
      </c>
      <c r="X165" s="9">
        <f t="shared" si="20"/>
        <v>0</v>
      </c>
      <c r="Y165" s="10">
        <f t="shared" si="24"/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10">
        <f t="shared" si="25"/>
        <v>0</v>
      </c>
      <c r="AL165" t="str">
        <f t="shared" si="26"/>
        <v/>
      </c>
    </row>
    <row r="166" spans="2:38" ht="18.75" x14ac:dyDescent="0.3">
      <c r="B166" s="11">
        <v>223</v>
      </c>
      <c r="C166" s="6">
        <v>0</v>
      </c>
      <c r="D166" s="6">
        <v>0</v>
      </c>
      <c r="E166" s="6">
        <v>0</v>
      </c>
      <c r="F166" s="6">
        <v>0</v>
      </c>
      <c r="G166" s="7">
        <f t="shared" si="21"/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7">
        <f t="shared" si="22"/>
        <v>0</v>
      </c>
      <c r="N166" s="6">
        <f t="shared" si="23"/>
        <v>0</v>
      </c>
      <c r="O166" s="8">
        <v>0</v>
      </c>
      <c r="P166" s="8">
        <v>0</v>
      </c>
      <c r="Q166" s="8">
        <v>0</v>
      </c>
      <c r="R166" s="8">
        <v>0</v>
      </c>
      <c r="S166" s="6">
        <v>0</v>
      </c>
      <c r="T166" s="6">
        <v>0</v>
      </c>
      <c r="U166" s="9">
        <f t="shared" si="19"/>
        <v>0</v>
      </c>
      <c r="V166" s="6">
        <v>0</v>
      </c>
      <c r="W166" s="6">
        <v>0</v>
      </c>
      <c r="X166" s="9">
        <f t="shared" si="20"/>
        <v>0</v>
      </c>
      <c r="Y166" s="10">
        <f t="shared" si="24"/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10">
        <f t="shared" si="25"/>
        <v>0</v>
      </c>
      <c r="AL166" t="str">
        <f t="shared" si="26"/>
        <v/>
      </c>
    </row>
    <row r="167" spans="2:38" ht="18.75" x14ac:dyDescent="0.3">
      <c r="B167" s="11">
        <v>224</v>
      </c>
      <c r="C167" s="6">
        <v>0</v>
      </c>
      <c r="D167" s="6">
        <v>0</v>
      </c>
      <c r="E167" s="6">
        <v>0</v>
      </c>
      <c r="F167" s="6">
        <v>0</v>
      </c>
      <c r="G167" s="7">
        <f t="shared" si="21"/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7">
        <f t="shared" si="22"/>
        <v>0</v>
      </c>
      <c r="N167" s="6">
        <f t="shared" si="23"/>
        <v>0</v>
      </c>
      <c r="O167" s="8">
        <v>0</v>
      </c>
      <c r="P167" s="8">
        <v>0</v>
      </c>
      <c r="Q167" s="8">
        <v>0</v>
      </c>
      <c r="R167" s="8">
        <v>0</v>
      </c>
      <c r="S167" s="6">
        <v>0</v>
      </c>
      <c r="T167" s="6">
        <v>0</v>
      </c>
      <c r="U167" s="9">
        <f t="shared" si="19"/>
        <v>0</v>
      </c>
      <c r="V167" s="6">
        <v>0</v>
      </c>
      <c r="W167" s="6">
        <v>0</v>
      </c>
      <c r="X167" s="9">
        <f t="shared" si="20"/>
        <v>0</v>
      </c>
      <c r="Y167" s="10">
        <f t="shared" si="24"/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10">
        <f t="shared" si="25"/>
        <v>0</v>
      </c>
      <c r="AL167" t="str">
        <f t="shared" si="26"/>
        <v/>
      </c>
    </row>
    <row r="168" spans="2:38" ht="18.75" x14ac:dyDescent="0.3">
      <c r="B168" s="11">
        <v>225</v>
      </c>
      <c r="C168" s="6">
        <v>0</v>
      </c>
      <c r="D168" s="6">
        <v>0</v>
      </c>
      <c r="E168" s="6">
        <v>0</v>
      </c>
      <c r="F168" s="6">
        <v>0</v>
      </c>
      <c r="G168" s="7">
        <f t="shared" si="21"/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7">
        <f t="shared" si="22"/>
        <v>0</v>
      </c>
      <c r="N168" s="6">
        <f t="shared" si="23"/>
        <v>0</v>
      </c>
      <c r="O168" s="8">
        <v>0</v>
      </c>
      <c r="P168" s="8">
        <v>0</v>
      </c>
      <c r="Q168" s="8">
        <v>0</v>
      </c>
      <c r="R168" s="8">
        <v>0</v>
      </c>
      <c r="S168" s="6">
        <v>0</v>
      </c>
      <c r="T168" s="6">
        <v>0</v>
      </c>
      <c r="U168" s="9">
        <f t="shared" si="19"/>
        <v>0</v>
      </c>
      <c r="V168" s="6">
        <v>0</v>
      </c>
      <c r="W168" s="6">
        <v>0</v>
      </c>
      <c r="X168" s="9">
        <f t="shared" si="20"/>
        <v>0</v>
      </c>
      <c r="Y168" s="10">
        <f t="shared" si="24"/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10">
        <f t="shared" si="25"/>
        <v>0</v>
      </c>
      <c r="AL168" t="str">
        <f t="shared" si="26"/>
        <v/>
      </c>
    </row>
    <row r="169" spans="2:38" ht="18.75" x14ac:dyDescent="0.3">
      <c r="B169" s="11">
        <v>226</v>
      </c>
      <c r="C169" s="6">
        <v>0</v>
      </c>
      <c r="D169" s="6">
        <v>0</v>
      </c>
      <c r="E169" s="6">
        <v>0</v>
      </c>
      <c r="F169" s="6">
        <v>0</v>
      </c>
      <c r="G169" s="7">
        <f t="shared" si="21"/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7">
        <f t="shared" si="22"/>
        <v>0</v>
      </c>
      <c r="N169" s="6">
        <f t="shared" si="23"/>
        <v>0</v>
      </c>
      <c r="O169" s="8">
        <v>0</v>
      </c>
      <c r="P169" s="8">
        <v>0</v>
      </c>
      <c r="Q169" s="8">
        <v>0</v>
      </c>
      <c r="R169" s="8">
        <v>0</v>
      </c>
      <c r="S169" s="6">
        <v>0</v>
      </c>
      <c r="T169" s="6">
        <v>0</v>
      </c>
      <c r="U169" s="9">
        <f t="shared" si="19"/>
        <v>0</v>
      </c>
      <c r="V169" s="6">
        <v>0</v>
      </c>
      <c r="W169" s="6">
        <v>0</v>
      </c>
      <c r="X169" s="9">
        <f t="shared" si="20"/>
        <v>0</v>
      </c>
      <c r="Y169" s="10">
        <f t="shared" si="24"/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10">
        <f t="shared" si="25"/>
        <v>0</v>
      </c>
      <c r="AL169" t="str">
        <f t="shared" si="26"/>
        <v/>
      </c>
    </row>
    <row r="170" spans="2:38" ht="18.75" x14ac:dyDescent="0.3">
      <c r="B170" s="11" t="s">
        <v>59</v>
      </c>
      <c r="C170" s="6">
        <v>0</v>
      </c>
      <c r="D170" s="6">
        <v>0</v>
      </c>
      <c r="E170" s="6">
        <v>0</v>
      </c>
      <c r="F170" s="6">
        <v>0</v>
      </c>
      <c r="G170" s="7">
        <f t="shared" si="21"/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7">
        <f t="shared" si="22"/>
        <v>0</v>
      </c>
      <c r="N170" s="6">
        <f t="shared" si="23"/>
        <v>0</v>
      </c>
      <c r="O170" s="8">
        <v>0</v>
      </c>
      <c r="P170" s="8">
        <v>0</v>
      </c>
      <c r="Q170" s="8">
        <v>0</v>
      </c>
      <c r="R170" s="8">
        <v>0</v>
      </c>
      <c r="S170" s="6">
        <v>0</v>
      </c>
      <c r="T170" s="6">
        <v>0</v>
      </c>
      <c r="U170" s="9">
        <f t="shared" si="19"/>
        <v>0</v>
      </c>
      <c r="V170" s="6">
        <v>0</v>
      </c>
      <c r="W170" s="6">
        <v>0</v>
      </c>
      <c r="X170" s="9">
        <f t="shared" si="20"/>
        <v>0</v>
      </c>
      <c r="Y170" s="10">
        <f t="shared" si="24"/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10">
        <f t="shared" si="25"/>
        <v>0</v>
      </c>
      <c r="AL170" t="str">
        <f t="shared" si="26"/>
        <v/>
      </c>
    </row>
    <row r="171" spans="2:38" ht="18.75" x14ac:dyDescent="0.3">
      <c r="B171" s="11">
        <v>230</v>
      </c>
      <c r="C171" s="6">
        <v>0</v>
      </c>
      <c r="D171" s="6">
        <v>0</v>
      </c>
      <c r="E171" s="6">
        <v>0</v>
      </c>
      <c r="F171" s="6">
        <v>0</v>
      </c>
      <c r="G171" s="7">
        <f t="shared" si="21"/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7">
        <f t="shared" si="22"/>
        <v>0</v>
      </c>
      <c r="N171" s="6">
        <f t="shared" si="23"/>
        <v>0</v>
      </c>
      <c r="O171" s="8">
        <v>0</v>
      </c>
      <c r="P171" s="8">
        <v>0</v>
      </c>
      <c r="Q171" s="8">
        <v>0</v>
      </c>
      <c r="R171" s="8">
        <v>0</v>
      </c>
      <c r="S171" s="6">
        <v>0</v>
      </c>
      <c r="T171" s="6">
        <v>0</v>
      </c>
      <c r="U171" s="9">
        <f t="shared" si="19"/>
        <v>0</v>
      </c>
      <c r="V171" s="6">
        <v>0</v>
      </c>
      <c r="W171" s="6">
        <v>0</v>
      </c>
      <c r="X171" s="9">
        <f t="shared" si="20"/>
        <v>0</v>
      </c>
      <c r="Y171" s="10">
        <f t="shared" si="24"/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10">
        <f t="shared" si="25"/>
        <v>0</v>
      </c>
      <c r="AL171" t="str">
        <f t="shared" si="26"/>
        <v/>
      </c>
    </row>
    <row r="172" spans="2:38" ht="18.75" x14ac:dyDescent="0.3">
      <c r="B172" s="11" t="s">
        <v>60</v>
      </c>
      <c r="C172" s="6">
        <v>0</v>
      </c>
      <c r="D172" s="6">
        <v>0</v>
      </c>
      <c r="E172" s="6">
        <v>0</v>
      </c>
      <c r="F172" s="6">
        <v>0</v>
      </c>
      <c r="G172" s="7">
        <f t="shared" si="21"/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7">
        <f t="shared" si="22"/>
        <v>0</v>
      </c>
      <c r="N172" s="6">
        <f t="shared" si="23"/>
        <v>0</v>
      </c>
      <c r="O172" s="8">
        <v>0</v>
      </c>
      <c r="P172" s="8">
        <v>0</v>
      </c>
      <c r="Q172" s="8">
        <v>0</v>
      </c>
      <c r="R172" s="8">
        <v>0</v>
      </c>
      <c r="S172" s="6">
        <v>0</v>
      </c>
      <c r="T172" s="6">
        <v>0</v>
      </c>
      <c r="U172" s="9">
        <f t="shared" si="19"/>
        <v>0</v>
      </c>
      <c r="V172" s="6">
        <v>0</v>
      </c>
      <c r="W172" s="6">
        <v>0</v>
      </c>
      <c r="X172" s="9">
        <f t="shared" si="20"/>
        <v>0</v>
      </c>
      <c r="Y172" s="10">
        <f t="shared" si="24"/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10">
        <f t="shared" si="25"/>
        <v>0</v>
      </c>
      <c r="AL172" t="str">
        <f t="shared" si="26"/>
        <v/>
      </c>
    </row>
    <row r="173" spans="2:38" ht="18.75" x14ac:dyDescent="0.3">
      <c r="B173" s="11" t="s">
        <v>61</v>
      </c>
      <c r="C173" s="6">
        <v>0</v>
      </c>
      <c r="D173" s="6">
        <v>0</v>
      </c>
      <c r="E173" s="6">
        <v>0</v>
      </c>
      <c r="F173" s="6">
        <v>0</v>
      </c>
      <c r="G173" s="7">
        <f t="shared" si="21"/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7">
        <f t="shared" si="22"/>
        <v>0</v>
      </c>
      <c r="N173" s="6">
        <f t="shared" si="23"/>
        <v>0</v>
      </c>
      <c r="O173" s="8">
        <v>0</v>
      </c>
      <c r="P173" s="8">
        <v>0</v>
      </c>
      <c r="Q173" s="8">
        <v>0</v>
      </c>
      <c r="R173" s="8">
        <v>0</v>
      </c>
      <c r="S173" s="6">
        <v>0</v>
      </c>
      <c r="T173" s="6">
        <v>0</v>
      </c>
      <c r="U173" s="9">
        <f t="shared" si="19"/>
        <v>0</v>
      </c>
      <c r="V173" s="6">
        <v>0</v>
      </c>
      <c r="W173" s="6">
        <v>0</v>
      </c>
      <c r="X173" s="9">
        <f t="shared" si="20"/>
        <v>0</v>
      </c>
      <c r="Y173" s="10">
        <f t="shared" si="24"/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10">
        <f t="shared" si="25"/>
        <v>0</v>
      </c>
      <c r="AL173" t="str">
        <f t="shared" si="26"/>
        <v/>
      </c>
    </row>
    <row r="174" spans="2:38" ht="18.75" x14ac:dyDescent="0.3">
      <c r="B174" s="11" t="s">
        <v>62</v>
      </c>
      <c r="C174" s="6">
        <v>0</v>
      </c>
      <c r="D174" s="6">
        <v>0</v>
      </c>
      <c r="E174" s="6">
        <v>0</v>
      </c>
      <c r="F174" s="6">
        <v>0</v>
      </c>
      <c r="G174" s="7">
        <f t="shared" si="21"/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7">
        <f t="shared" si="22"/>
        <v>0</v>
      </c>
      <c r="N174" s="6">
        <f t="shared" si="23"/>
        <v>0</v>
      </c>
      <c r="O174" s="8">
        <v>0</v>
      </c>
      <c r="P174" s="8">
        <v>0</v>
      </c>
      <c r="Q174" s="8">
        <v>0</v>
      </c>
      <c r="R174" s="8">
        <v>0</v>
      </c>
      <c r="S174" s="6">
        <v>0</v>
      </c>
      <c r="T174" s="6">
        <v>0</v>
      </c>
      <c r="U174" s="9">
        <f t="shared" si="19"/>
        <v>0</v>
      </c>
      <c r="V174" s="6">
        <v>0</v>
      </c>
      <c r="W174" s="6">
        <v>0</v>
      </c>
      <c r="X174" s="9">
        <f t="shared" si="20"/>
        <v>0</v>
      </c>
      <c r="Y174" s="10">
        <f t="shared" si="24"/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10">
        <f t="shared" si="25"/>
        <v>0</v>
      </c>
      <c r="AL174" t="str">
        <f t="shared" si="26"/>
        <v/>
      </c>
    </row>
    <row r="175" spans="2:38" ht="18.75" x14ac:dyDescent="0.3">
      <c r="B175" s="11" t="s">
        <v>63</v>
      </c>
      <c r="C175" s="6">
        <v>0</v>
      </c>
      <c r="D175" s="6">
        <v>0</v>
      </c>
      <c r="E175" s="6">
        <v>0</v>
      </c>
      <c r="F175" s="6">
        <v>0</v>
      </c>
      <c r="G175" s="7">
        <f t="shared" si="21"/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7">
        <f t="shared" si="22"/>
        <v>0</v>
      </c>
      <c r="N175" s="6">
        <f t="shared" si="23"/>
        <v>0</v>
      </c>
      <c r="O175" s="8">
        <v>0</v>
      </c>
      <c r="P175" s="8">
        <v>0</v>
      </c>
      <c r="Q175" s="8">
        <v>0</v>
      </c>
      <c r="R175" s="8">
        <v>0</v>
      </c>
      <c r="S175" s="6">
        <v>0</v>
      </c>
      <c r="T175" s="6">
        <v>0</v>
      </c>
      <c r="U175" s="9">
        <f t="shared" si="19"/>
        <v>0</v>
      </c>
      <c r="V175" s="6">
        <v>0</v>
      </c>
      <c r="W175" s="6">
        <v>0</v>
      </c>
      <c r="X175" s="9">
        <f t="shared" si="20"/>
        <v>0</v>
      </c>
      <c r="Y175" s="10">
        <f t="shared" si="24"/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10">
        <f t="shared" si="25"/>
        <v>0</v>
      </c>
      <c r="AL175" t="str">
        <f t="shared" si="26"/>
        <v/>
      </c>
    </row>
    <row r="176" spans="2:38" ht="18.75" x14ac:dyDescent="0.3">
      <c r="B176" s="11">
        <v>231</v>
      </c>
      <c r="C176" s="6">
        <v>0</v>
      </c>
      <c r="D176" s="6">
        <v>0</v>
      </c>
      <c r="E176" s="6">
        <v>0</v>
      </c>
      <c r="F176" s="6">
        <v>0</v>
      </c>
      <c r="G176" s="7">
        <f t="shared" si="21"/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7">
        <f t="shared" si="22"/>
        <v>0</v>
      </c>
      <c r="N176" s="6">
        <f t="shared" si="23"/>
        <v>0</v>
      </c>
      <c r="O176" s="8">
        <v>0</v>
      </c>
      <c r="P176" s="8">
        <v>0</v>
      </c>
      <c r="Q176" s="8">
        <v>0</v>
      </c>
      <c r="R176" s="8">
        <v>0</v>
      </c>
      <c r="S176" s="6">
        <v>0</v>
      </c>
      <c r="T176" s="6">
        <v>0</v>
      </c>
      <c r="U176" s="9">
        <f t="shared" si="19"/>
        <v>0</v>
      </c>
      <c r="V176" s="6">
        <v>0</v>
      </c>
      <c r="W176" s="6">
        <v>0</v>
      </c>
      <c r="X176" s="9">
        <f t="shared" si="20"/>
        <v>0</v>
      </c>
      <c r="Y176" s="10">
        <f t="shared" si="24"/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10">
        <f t="shared" si="25"/>
        <v>0</v>
      </c>
      <c r="AL176" t="str">
        <f t="shared" si="26"/>
        <v/>
      </c>
    </row>
    <row r="177" spans="2:38" ht="18.75" x14ac:dyDescent="0.3">
      <c r="B177" s="11">
        <v>232</v>
      </c>
      <c r="C177" s="6">
        <v>0</v>
      </c>
      <c r="D177" s="6">
        <v>0</v>
      </c>
      <c r="E177" s="6">
        <v>0</v>
      </c>
      <c r="F177" s="6">
        <v>0</v>
      </c>
      <c r="G177" s="7">
        <f t="shared" si="21"/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7">
        <f t="shared" si="22"/>
        <v>0</v>
      </c>
      <c r="N177" s="6">
        <f t="shared" si="23"/>
        <v>0</v>
      </c>
      <c r="O177" s="8">
        <v>0</v>
      </c>
      <c r="P177" s="8">
        <v>0</v>
      </c>
      <c r="Q177" s="8">
        <v>0</v>
      </c>
      <c r="R177" s="8">
        <v>0</v>
      </c>
      <c r="S177" s="6">
        <v>0</v>
      </c>
      <c r="T177" s="6">
        <v>0</v>
      </c>
      <c r="U177" s="9">
        <f t="shared" si="19"/>
        <v>0</v>
      </c>
      <c r="V177" s="6">
        <v>0</v>
      </c>
      <c r="W177" s="6">
        <v>0</v>
      </c>
      <c r="X177" s="9">
        <f t="shared" si="20"/>
        <v>0</v>
      </c>
      <c r="Y177" s="10">
        <f t="shared" si="24"/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10">
        <f t="shared" si="25"/>
        <v>0</v>
      </c>
      <c r="AL177" t="str">
        <f t="shared" si="26"/>
        <v/>
      </c>
    </row>
    <row r="178" spans="2:38" ht="18.75" x14ac:dyDescent="0.3">
      <c r="B178" s="11" t="s">
        <v>64</v>
      </c>
      <c r="C178" s="6">
        <v>0</v>
      </c>
      <c r="D178" s="6">
        <v>0</v>
      </c>
      <c r="E178" s="6">
        <v>0</v>
      </c>
      <c r="F178" s="6">
        <v>0</v>
      </c>
      <c r="G178" s="7">
        <f t="shared" si="21"/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7">
        <f t="shared" si="22"/>
        <v>0</v>
      </c>
      <c r="N178" s="6">
        <f t="shared" si="23"/>
        <v>0</v>
      </c>
      <c r="O178" s="8">
        <v>0</v>
      </c>
      <c r="P178" s="8">
        <v>0</v>
      </c>
      <c r="Q178" s="8">
        <v>0</v>
      </c>
      <c r="R178" s="8">
        <v>0</v>
      </c>
      <c r="S178" s="6">
        <v>0</v>
      </c>
      <c r="T178" s="6">
        <v>0</v>
      </c>
      <c r="U178" s="9">
        <f t="shared" si="19"/>
        <v>0</v>
      </c>
      <c r="V178" s="6">
        <v>0</v>
      </c>
      <c r="W178" s="6">
        <v>0</v>
      </c>
      <c r="X178" s="9">
        <f t="shared" si="20"/>
        <v>0</v>
      </c>
      <c r="Y178" s="10">
        <f t="shared" si="24"/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10">
        <f t="shared" si="25"/>
        <v>0</v>
      </c>
      <c r="AL178" t="str">
        <f t="shared" si="26"/>
        <v/>
      </c>
    </row>
    <row r="179" spans="2:38" ht="18.75" x14ac:dyDescent="0.3">
      <c r="B179" s="11" t="s">
        <v>65</v>
      </c>
      <c r="C179" s="6">
        <v>0</v>
      </c>
      <c r="D179" s="6">
        <v>0</v>
      </c>
      <c r="E179" s="6">
        <v>0</v>
      </c>
      <c r="F179" s="6">
        <v>0</v>
      </c>
      <c r="G179" s="7">
        <f t="shared" si="21"/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7">
        <f t="shared" si="22"/>
        <v>0</v>
      </c>
      <c r="N179" s="6">
        <f t="shared" si="23"/>
        <v>0</v>
      </c>
      <c r="O179" s="8">
        <v>0</v>
      </c>
      <c r="P179" s="8">
        <v>0</v>
      </c>
      <c r="Q179" s="8">
        <v>0</v>
      </c>
      <c r="R179" s="8">
        <v>0</v>
      </c>
      <c r="S179" s="6">
        <v>0</v>
      </c>
      <c r="T179" s="6">
        <v>0</v>
      </c>
      <c r="U179" s="9">
        <f t="shared" si="19"/>
        <v>0</v>
      </c>
      <c r="V179" s="6">
        <v>0</v>
      </c>
      <c r="W179" s="6">
        <v>0</v>
      </c>
      <c r="X179" s="9">
        <f t="shared" si="20"/>
        <v>0</v>
      </c>
      <c r="Y179" s="10">
        <f t="shared" si="24"/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10">
        <f t="shared" si="25"/>
        <v>0</v>
      </c>
      <c r="AL179" t="str">
        <f t="shared" si="26"/>
        <v/>
      </c>
    </row>
    <row r="180" spans="2:38" ht="18.75" x14ac:dyDescent="0.3">
      <c r="B180" s="11">
        <v>233</v>
      </c>
      <c r="C180" s="6">
        <v>0</v>
      </c>
      <c r="D180" s="6">
        <v>0</v>
      </c>
      <c r="E180" s="6">
        <v>0</v>
      </c>
      <c r="F180" s="6">
        <v>0</v>
      </c>
      <c r="G180" s="7">
        <f t="shared" si="21"/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7">
        <f t="shared" si="22"/>
        <v>0</v>
      </c>
      <c r="N180" s="6">
        <f t="shared" si="23"/>
        <v>0</v>
      </c>
      <c r="O180" s="8">
        <v>0</v>
      </c>
      <c r="P180" s="8">
        <v>0</v>
      </c>
      <c r="Q180" s="8">
        <v>0</v>
      </c>
      <c r="R180" s="8">
        <v>0</v>
      </c>
      <c r="S180" s="6">
        <v>0</v>
      </c>
      <c r="T180" s="6">
        <v>0</v>
      </c>
      <c r="U180" s="9">
        <f t="shared" si="19"/>
        <v>0</v>
      </c>
      <c r="V180" s="6">
        <v>0</v>
      </c>
      <c r="W180" s="6">
        <v>0</v>
      </c>
      <c r="X180" s="9">
        <f t="shared" si="20"/>
        <v>0</v>
      </c>
      <c r="Y180" s="10">
        <f t="shared" si="24"/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10">
        <f t="shared" si="25"/>
        <v>0</v>
      </c>
      <c r="AL180" t="str">
        <f t="shared" si="26"/>
        <v/>
      </c>
    </row>
    <row r="181" spans="2:38" ht="18.75" x14ac:dyDescent="0.3">
      <c r="B181" s="11">
        <v>234</v>
      </c>
      <c r="C181" s="6">
        <v>0</v>
      </c>
      <c r="D181" s="6">
        <v>0</v>
      </c>
      <c r="E181" s="6">
        <v>0</v>
      </c>
      <c r="F181" s="6">
        <v>0</v>
      </c>
      <c r="G181" s="7">
        <f t="shared" si="21"/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7">
        <f t="shared" si="22"/>
        <v>0</v>
      </c>
      <c r="N181" s="6">
        <f t="shared" si="23"/>
        <v>0</v>
      </c>
      <c r="O181" s="8">
        <v>0</v>
      </c>
      <c r="P181" s="8">
        <v>0</v>
      </c>
      <c r="Q181" s="8">
        <v>0</v>
      </c>
      <c r="R181" s="8">
        <v>0</v>
      </c>
      <c r="S181" s="6">
        <v>0</v>
      </c>
      <c r="T181" s="6">
        <v>0</v>
      </c>
      <c r="U181" s="9">
        <f t="shared" si="19"/>
        <v>0</v>
      </c>
      <c r="V181" s="6">
        <v>0</v>
      </c>
      <c r="W181" s="6">
        <v>0</v>
      </c>
      <c r="X181" s="9">
        <f t="shared" si="20"/>
        <v>0</v>
      </c>
      <c r="Y181" s="10">
        <f t="shared" si="24"/>
        <v>0</v>
      </c>
      <c r="Z181" s="6">
        <v>0</v>
      </c>
      <c r="AA181" s="6">
        <v>0</v>
      </c>
      <c r="AB181" s="6">
        <v>3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10">
        <f t="shared" si="25"/>
        <v>3</v>
      </c>
      <c r="AL181" t="str">
        <f t="shared" si="26"/>
        <v/>
      </c>
    </row>
    <row r="182" spans="2:38" ht="18.75" x14ac:dyDescent="0.3">
      <c r="B182" s="11" t="s">
        <v>66</v>
      </c>
      <c r="C182" s="6">
        <v>0</v>
      </c>
      <c r="D182" s="6">
        <v>0</v>
      </c>
      <c r="E182" s="6">
        <v>0</v>
      </c>
      <c r="F182" s="6">
        <v>0</v>
      </c>
      <c r="G182" s="7">
        <f t="shared" si="21"/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7">
        <f t="shared" si="22"/>
        <v>0</v>
      </c>
      <c r="N182" s="6">
        <f t="shared" si="23"/>
        <v>0</v>
      </c>
      <c r="O182" s="8">
        <v>0</v>
      </c>
      <c r="P182" s="8">
        <v>0</v>
      </c>
      <c r="Q182" s="8">
        <v>0</v>
      </c>
      <c r="R182" s="8">
        <v>0</v>
      </c>
      <c r="S182" s="6">
        <v>0</v>
      </c>
      <c r="T182" s="6">
        <v>0</v>
      </c>
      <c r="U182" s="9">
        <f t="shared" si="19"/>
        <v>0</v>
      </c>
      <c r="V182" s="6">
        <v>0</v>
      </c>
      <c r="W182" s="6">
        <v>0</v>
      </c>
      <c r="X182" s="9">
        <f t="shared" si="20"/>
        <v>0</v>
      </c>
      <c r="Y182" s="10">
        <f t="shared" si="24"/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10">
        <f t="shared" si="25"/>
        <v>0</v>
      </c>
      <c r="AL182" t="str">
        <f t="shared" si="26"/>
        <v/>
      </c>
    </row>
    <row r="183" spans="2:38" ht="18.75" x14ac:dyDescent="0.3">
      <c r="B183" s="11" t="s">
        <v>67</v>
      </c>
      <c r="C183" s="6">
        <v>0</v>
      </c>
      <c r="D183" s="6">
        <v>0</v>
      </c>
      <c r="E183" s="6">
        <v>0</v>
      </c>
      <c r="F183" s="6">
        <v>0</v>
      </c>
      <c r="G183" s="7">
        <f t="shared" si="21"/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7">
        <f t="shared" si="22"/>
        <v>0</v>
      </c>
      <c r="N183" s="6">
        <f t="shared" si="23"/>
        <v>0</v>
      </c>
      <c r="O183" s="8">
        <v>0</v>
      </c>
      <c r="P183" s="8">
        <v>0</v>
      </c>
      <c r="Q183" s="8">
        <v>0</v>
      </c>
      <c r="R183" s="8">
        <v>0</v>
      </c>
      <c r="S183" s="6">
        <v>0</v>
      </c>
      <c r="T183" s="6">
        <v>0</v>
      </c>
      <c r="U183" s="9">
        <f t="shared" si="19"/>
        <v>0</v>
      </c>
      <c r="V183" s="6">
        <v>0</v>
      </c>
      <c r="W183" s="6">
        <v>0</v>
      </c>
      <c r="X183" s="9">
        <f t="shared" si="20"/>
        <v>0</v>
      </c>
      <c r="Y183" s="10">
        <f t="shared" si="24"/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10">
        <f t="shared" si="25"/>
        <v>0</v>
      </c>
      <c r="AL183" t="str">
        <f t="shared" si="26"/>
        <v/>
      </c>
    </row>
    <row r="184" spans="2:38" ht="18.75" x14ac:dyDescent="0.3">
      <c r="B184" s="11" t="s">
        <v>68</v>
      </c>
      <c r="C184" s="6">
        <v>1</v>
      </c>
      <c r="D184" s="6">
        <v>0</v>
      </c>
      <c r="E184" s="6">
        <v>0</v>
      </c>
      <c r="F184" s="6">
        <v>0</v>
      </c>
      <c r="G184" s="7">
        <f t="shared" si="21"/>
        <v>1</v>
      </c>
      <c r="H184" s="6">
        <v>1</v>
      </c>
      <c r="I184" s="6">
        <v>0</v>
      </c>
      <c r="J184" s="6">
        <v>0</v>
      </c>
      <c r="K184" s="6">
        <v>0</v>
      </c>
      <c r="L184" s="6">
        <v>0</v>
      </c>
      <c r="M184" s="7">
        <f t="shared" si="22"/>
        <v>1</v>
      </c>
      <c r="N184" s="6">
        <f t="shared" si="23"/>
        <v>0</v>
      </c>
      <c r="O184" s="8">
        <v>1</v>
      </c>
      <c r="P184" s="8">
        <v>0</v>
      </c>
      <c r="Q184" s="8">
        <v>0</v>
      </c>
      <c r="R184" s="8">
        <v>0</v>
      </c>
      <c r="S184" s="6">
        <v>0</v>
      </c>
      <c r="T184" s="6">
        <v>0</v>
      </c>
      <c r="U184" s="9">
        <f t="shared" si="19"/>
        <v>0</v>
      </c>
      <c r="V184" s="6">
        <v>0</v>
      </c>
      <c r="W184" s="6">
        <v>0</v>
      </c>
      <c r="X184" s="9">
        <f t="shared" si="20"/>
        <v>0</v>
      </c>
      <c r="Y184" s="10">
        <f t="shared" si="24"/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10">
        <f t="shared" si="25"/>
        <v>0</v>
      </c>
      <c r="AL184" t="str">
        <f t="shared" si="26"/>
        <v/>
      </c>
    </row>
    <row r="185" spans="2:38" ht="18.75" x14ac:dyDescent="0.3">
      <c r="B185" s="11" t="s">
        <v>69</v>
      </c>
      <c r="C185" s="6">
        <v>1</v>
      </c>
      <c r="D185" s="6">
        <v>3</v>
      </c>
      <c r="E185" s="6">
        <v>0</v>
      </c>
      <c r="F185" s="6">
        <v>0</v>
      </c>
      <c r="G185" s="7">
        <f t="shared" si="21"/>
        <v>4</v>
      </c>
      <c r="H185" s="6">
        <v>4</v>
      </c>
      <c r="I185" s="6">
        <v>0</v>
      </c>
      <c r="J185" s="6">
        <v>0</v>
      </c>
      <c r="K185" s="6">
        <v>0</v>
      </c>
      <c r="L185" s="6">
        <v>0</v>
      </c>
      <c r="M185" s="7">
        <f t="shared" si="22"/>
        <v>4</v>
      </c>
      <c r="N185" s="6">
        <f t="shared" si="23"/>
        <v>0</v>
      </c>
      <c r="O185" s="8">
        <v>4</v>
      </c>
      <c r="P185" s="8">
        <v>0</v>
      </c>
      <c r="Q185" s="8">
        <v>0</v>
      </c>
      <c r="R185" s="8">
        <v>0</v>
      </c>
      <c r="S185" s="6">
        <v>0</v>
      </c>
      <c r="T185" s="6">
        <v>1</v>
      </c>
      <c r="U185" s="9">
        <f t="shared" si="19"/>
        <v>1</v>
      </c>
      <c r="V185" s="6">
        <v>0</v>
      </c>
      <c r="W185" s="6">
        <v>0</v>
      </c>
      <c r="X185" s="9">
        <f t="shared" si="20"/>
        <v>0</v>
      </c>
      <c r="Y185" s="10">
        <f t="shared" si="24"/>
        <v>1</v>
      </c>
      <c r="Z185" s="6">
        <v>1</v>
      </c>
      <c r="AA185" s="6">
        <v>0</v>
      </c>
      <c r="AB185" s="6">
        <v>1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10">
        <f t="shared" si="25"/>
        <v>2</v>
      </c>
      <c r="AL185" t="str">
        <f t="shared" si="26"/>
        <v/>
      </c>
    </row>
    <row r="186" spans="2:38" ht="18.75" x14ac:dyDescent="0.3">
      <c r="B186" s="11">
        <v>237</v>
      </c>
      <c r="C186" s="6">
        <v>1</v>
      </c>
      <c r="D186" s="6">
        <v>6</v>
      </c>
      <c r="E186" s="6">
        <v>0</v>
      </c>
      <c r="F186" s="6">
        <v>0</v>
      </c>
      <c r="G186" s="7">
        <f t="shared" si="21"/>
        <v>7</v>
      </c>
      <c r="H186" s="6">
        <v>6</v>
      </c>
      <c r="I186" s="6">
        <v>0</v>
      </c>
      <c r="J186" s="6">
        <v>0</v>
      </c>
      <c r="K186" s="6">
        <v>0</v>
      </c>
      <c r="L186" s="6">
        <v>0</v>
      </c>
      <c r="M186" s="7">
        <f t="shared" si="22"/>
        <v>6</v>
      </c>
      <c r="N186" s="6">
        <f t="shared" si="23"/>
        <v>1</v>
      </c>
      <c r="O186" s="8">
        <v>5</v>
      </c>
      <c r="P186" s="8">
        <v>1</v>
      </c>
      <c r="Q186" s="8">
        <v>0</v>
      </c>
      <c r="R186" s="8">
        <v>0</v>
      </c>
      <c r="S186" s="6">
        <v>0</v>
      </c>
      <c r="T186" s="6">
        <v>1</v>
      </c>
      <c r="U186" s="9">
        <f t="shared" si="19"/>
        <v>1</v>
      </c>
      <c r="V186" s="6">
        <v>0</v>
      </c>
      <c r="W186" s="6">
        <v>0</v>
      </c>
      <c r="X186" s="9">
        <f t="shared" si="20"/>
        <v>0</v>
      </c>
      <c r="Y186" s="10">
        <f t="shared" si="24"/>
        <v>1</v>
      </c>
      <c r="Z186" s="6">
        <v>3</v>
      </c>
      <c r="AA186" s="6">
        <v>0</v>
      </c>
      <c r="AB186" s="6">
        <v>1</v>
      </c>
      <c r="AC186" s="6">
        <v>0</v>
      </c>
      <c r="AD186" s="6">
        <v>1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10">
        <f t="shared" si="25"/>
        <v>5</v>
      </c>
      <c r="AL186" t="str">
        <f t="shared" si="26"/>
        <v/>
      </c>
    </row>
    <row r="187" spans="2:38" ht="18.75" x14ac:dyDescent="0.3">
      <c r="B187" s="11">
        <v>243</v>
      </c>
      <c r="C187" s="6">
        <v>0</v>
      </c>
      <c r="D187" s="6">
        <v>0</v>
      </c>
      <c r="E187" s="6">
        <v>0</v>
      </c>
      <c r="F187" s="6">
        <v>0</v>
      </c>
      <c r="G187" s="7">
        <f t="shared" si="21"/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7">
        <f t="shared" si="22"/>
        <v>0</v>
      </c>
      <c r="N187" s="6">
        <f t="shared" si="23"/>
        <v>0</v>
      </c>
      <c r="O187" s="8">
        <v>0</v>
      </c>
      <c r="P187" s="8">
        <v>0</v>
      </c>
      <c r="Q187" s="8">
        <v>0</v>
      </c>
      <c r="R187" s="8">
        <v>0</v>
      </c>
      <c r="S187" s="6">
        <v>0</v>
      </c>
      <c r="T187" s="6">
        <v>0</v>
      </c>
      <c r="U187" s="9">
        <f t="shared" si="19"/>
        <v>0</v>
      </c>
      <c r="V187" s="6">
        <v>0</v>
      </c>
      <c r="W187" s="6">
        <v>0</v>
      </c>
      <c r="X187" s="9">
        <f t="shared" si="20"/>
        <v>0</v>
      </c>
      <c r="Y187" s="10">
        <f t="shared" si="24"/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10">
        <f t="shared" si="25"/>
        <v>0</v>
      </c>
      <c r="AL187" t="str">
        <f t="shared" si="26"/>
        <v/>
      </c>
    </row>
    <row r="188" spans="2:38" ht="18.75" x14ac:dyDescent="0.3">
      <c r="B188" s="11">
        <v>244</v>
      </c>
      <c r="C188" s="6">
        <v>0</v>
      </c>
      <c r="D188" s="6">
        <v>1</v>
      </c>
      <c r="E188" s="6">
        <v>0</v>
      </c>
      <c r="F188" s="6">
        <v>0</v>
      </c>
      <c r="G188" s="7">
        <f t="shared" si="21"/>
        <v>1</v>
      </c>
      <c r="H188" s="6">
        <v>1</v>
      </c>
      <c r="I188" s="6">
        <v>0</v>
      </c>
      <c r="J188" s="6">
        <v>0</v>
      </c>
      <c r="K188" s="6">
        <v>0</v>
      </c>
      <c r="L188" s="6">
        <v>0</v>
      </c>
      <c r="M188" s="7">
        <f t="shared" si="22"/>
        <v>1</v>
      </c>
      <c r="N188" s="6">
        <f t="shared" si="23"/>
        <v>0</v>
      </c>
      <c r="O188" s="8">
        <v>1</v>
      </c>
      <c r="P188" s="8">
        <v>0</v>
      </c>
      <c r="Q188" s="8">
        <v>0</v>
      </c>
      <c r="R188" s="8">
        <v>0</v>
      </c>
      <c r="S188" s="6">
        <v>0</v>
      </c>
      <c r="T188" s="6">
        <v>0</v>
      </c>
      <c r="U188" s="9">
        <f t="shared" si="19"/>
        <v>0</v>
      </c>
      <c r="V188" s="6">
        <v>0</v>
      </c>
      <c r="W188" s="6">
        <v>0</v>
      </c>
      <c r="X188" s="9">
        <f t="shared" si="20"/>
        <v>0</v>
      </c>
      <c r="Y188" s="10">
        <f t="shared" si="24"/>
        <v>0</v>
      </c>
      <c r="Z188" s="6">
        <v>1</v>
      </c>
      <c r="AA188" s="6">
        <v>1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3</v>
      </c>
      <c r="AK188" s="10">
        <f t="shared" si="25"/>
        <v>5</v>
      </c>
      <c r="AL188" t="str">
        <f t="shared" si="26"/>
        <v/>
      </c>
    </row>
    <row r="189" spans="2:38" ht="18.75" x14ac:dyDescent="0.3">
      <c r="B189" s="11" t="s">
        <v>398</v>
      </c>
      <c r="C189" s="6">
        <v>0</v>
      </c>
      <c r="D189" s="6">
        <v>0</v>
      </c>
      <c r="E189" s="6">
        <v>0</v>
      </c>
      <c r="F189" s="6">
        <v>0</v>
      </c>
      <c r="G189" s="7">
        <f t="shared" si="21"/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7">
        <f t="shared" si="22"/>
        <v>0</v>
      </c>
      <c r="N189" s="6">
        <f t="shared" si="23"/>
        <v>0</v>
      </c>
      <c r="O189" s="8">
        <v>0</v>
      </c>
      <c r="P189" s="8">
        <v>0</v>
      </c>
      <c r="Q189" s="8">
        <v>0</v>
      </c>
      <c r="R189" s="8">
        <v>0</v>
      </c>
      <c r="S189" s="6">
        <v>0</v>
      </c>
      <c r="T189" s="6">
        <v>0</v>
      </c>
      <c r="U189" s="9">
        <f t="shared" si="19"/>
        <v>0</v>
      </c>
      <c r="V189" s="6">
        <v>0</v>
      </c>
      <c r="W189" s="6">
        <v>0</v>
      </c>
      <c r="X189" s="9">
        <f t="shared" si="20"/>
        <v>0</v>
      </c>
      <c r="Y189" s="10">
        <f t="shared" si="24"/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10">
        <f t="shared" si="25"/>
        <v>0</v>
      </c>
      <c r="AL189" t="str">
        <f t="shared" si="26"/>
        <v/>
      </c>
    </row>
    <row r="190" spans="2:38" ht="18.75" x14ac:dyDescent="0.3">
      <c r="B190" s="11">
        <v>245</v>
      </c>
      <c r="C190" s="6">
        <v>1</v>
      </c>
      <c r="D190" s="6">
        <v>1</v>
      </c>
      <c r="E190" s="6">
        <v>0</v>
      </c>
      <c r="F190" s="6">
        <v>0</v>
      </c>
      <c r="G190" s="7">
        <f t="shared" si="21"/>
        <v>2</v>
      </c>
      <c r="H190" s="6">
        <v>0</v>
      </c>
      <c r="I190" s="6">
        <v>0</v>
      </c>
      <c r="J190" s="6">
        <v>0</v>
      </c>
      <c r="K190" s="6">
        <v>1</v>
      </c>
      <c r="L190" s="6">
        <v>0</v>
      </c>
      <c r="M190" s="7">
        <f t="shared" si="22"/>
        <v>1</v>
      </c>
      <c r="N190" s="6">
        <f t="shared" si="23"/>
        <v>1</v>
      </c>
      <c r="O190" s="8">
        <v>1</v>
      </c>
      <c r="P190" s="8">
        <v>0</v>
      </c>
      <c r="Q190" s="8">
        <v>0</v>
      </c>
      <c r="R190" s="8">
        <v>0</v>
      </c>
      <c r="S190" s="6">
        <v>0</v>
      </c>
      <c r="T190" s="6">
        <v>0</v>
      </c>
      <c r="U190" s="9">
        <f t="shared" si="19"/>
        <v>0</v>
      </c>
      <c r="V190" s="6">
        <v>0</v>
      </c>
      <c r="W190" s="6">
        <v>0</v>
      </c>
      <c r="X190" s="9">
        <f t="shared" si="20"/>
        <v>0</v>
      </c>
      <c r="Y190" s="10">
        <f t="shared" si="24"/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1</v>
      </c>
      <c r="AK190" s="10">
        <f t="shared" si="25"/>
        <v>1</v>
      </c>
      <c r="AL190" t="str">
        <f t="shared" si="26"/>
        <v/>
      </c>
    </row>
    <row r="191" spans="2:38" ht="18.75" x14ac:dyDescent="0.3">
      <c r="B191" s="11" t="s">
        <v>70</v>
      </c>
      <c r="C191" s="6">
        <v>0</v>
      </c>
      <c r="D191" s="6">
        <v>0</v>
      </c>
      <c r="E191" s="6">
        <v>0</v>
      </c>
      <c r="F191" s="6">
        <v>0</v>
      </c>
      <c r="G191" s="7">
        <f t="shared" si="21"/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7">
        <f t="shared" si="22"/>
        <v>0</v>
      </c>
      <c r="N191" s="6">
        <f t="shared" si="23"/>
        <v>0</v>
      </c>
      <c r="O191" s="8">
        <v>0</v>
      </c>
      <c r="P191" s="8">
        <v>0</v>
      </c>
      <c r="Q191" s="8">
        <v>0</v>
      </c>
      <c r="R191" s="8">
        <v>0</v>
      </c>
      <c r="S191" s="6">
        <v>0</v>
      </c>
      <c r="T191" s="6">
        <v>0</v>
      </c>
      <c r="U191" s="9">
        <f t="shared" si="19"/>
        <v>0</v>
      </c>
      <c r="V191" s="6">
        <v>0</v>
      </c>
      <c r="W191" s="6">
        <v>0</v>
      </c>
      <c r="X191" s="9">
        <f t="shared" si="20"/>
        <v>0</v>
      </c>
      <c r="Y191" s="10">
        <f t="shared" si="24"/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10">
        <f t="shared" si="25"/>
        <v>0</v>
      </c>
      <c r="AL191" t="str">
        <f t="shared" si="26"/>
        <v/>
      </c>
    </row>
    <row r="192" spans="2:38" ht="18.75" x14ac:dyDescent="0.3">
      <c r="B192" s="11" t="s">
        <v>71</v>
      </c>
      <c r="C192" s="6">
        <v>0</v>
      </c>
      <c r="D192" s="6">
        <v>0</v>
      </c>
      <c r="E192" s="6">
        <v>0</v>
      </c>
      <c r="F192" s="6">
        <v>0</v>
      </c>
      <c r="G192" s="7">
        <f t="shared" si="21"/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7">
        <f t="shared" si="22"/>
        <v>0</v>
      </c>
      <c r="N192" s="6">
        <f t="shared" si="23"/>
        <v>0</v>
      </c>
      <c r="O192" s="8">
        <v>0</v>
      </c>
      <c r="P192" s="8">
        <v>0</v>
      </c>
      <c r="Q192" s="8">
        <v>0</v>
      </c>
      <c r="R192" s="8">
        <v>0</v>
      </c>
      <c r="S192" s="6">
        <v>0</v>
      </c>
      <c r="T192" s="6">
        <v>0</v>
      </c>
      <c r="U192" s="9">
        <f t="shared" si="19"/>
        <v>0</v>
      </c>
      <c r="V192" s="6">
        <v>0</v>
      </c>
      <c r="W192" s="6">
        <v>0</v>
      </c>
      <c r="X192" s="9">
        <f t="shared" si="20"/>
        <v>0</v>
      </c>
      <c r="Y192" s="10">
        <f t="shared" si="24"/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10">
        <f t="shared" si="25"/>
        <v>0</v>
      </c>
      <c r="AL192" t="str">
        <f t="shared" si="26"/>
        <v/>
      </c>
    </row>
    <row r="193" spans="2:38" ht="18.75" x14ac:dyDescent="0.3">
      <c r="B193" s="11" t="s">
        <v>72</v>
      </c>
      <c r="C193" s="6">
        <v>0</v>
      </c>
      <c r="D193" s="6">
        <v>0</v>
      </c>
      <c r="E193" s="6">
        <v>0</v>
      </c>
      <c r="F193" s="6">
        <v>0</v>
      </c>
      <c r="G193" s="7">
        <f t="shared" si="21"/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7">
        <f t="shared" si="22"/>
        <v>0</v>
      </c>
      <c r="N193" s="6">
        <f t="shared" si="23"/>
        <v>0</v>
      </c>
      <c r="O193" s="8">
        <v>0</v>
      </c>
      <c r="P193" s="8">
        <v>0</v>
      </c>
      <c r="Q193" s="8">
        <v>0</v>
      </c>
      <c r="R193" s="8">
        <v>0</v>
      </c>
      <c r="S193" s="6">
        <v>0</v>
      </c>
      <c r="T193" s="6">
        <v>0</v>
      </c>
      <c r="U193" s="9">
        <f t="shared" si="19"/>
        <v>0</v>
      </c>
      <c r="V193" s="6">
        <v>0</v>
      </c>
      <c r="W193" s="6">
        <v>0</v>
      </c>
      <c r="X193" s="9">
        <f t="shared" si="20"/>
        <v>0</v>
      </c>
      <c r="Y193" s="10">
        <f t="shared" si="24"/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10">
        <f t="shared" si="25"/>
        <v>0</v>
      </c>
      <c r="AL193" t="str">
        <f t="shared" si="26"/>
        <v/>
      </c>
    </row>
    <row r="194" spans="2:38" ht="18.75" x14ac:dyDescent="0.3">
      <c r="B194" s="11">
        <v>248</v>
      </c>
      <c r="C194" s="6">
        <v>4</v>
      </c>
      <c r="D194" s="6">
        <v>1</v>
      </c>
      <c r="E194" s="6">
        <v>0</v>
      </c>
      <c r="F194" s="6">
        <v>0</v>
      </c>
      <c r="G194" s="7">
        <f t="shared" si="21"/>
        <v>5</v>
      </c>
      <c r="H194" s="6">
        <v>0</v>
      </c>
      <c r="I194" s="6">
        <v>0</v>
      </c>
      <c r="J194" s="6">
        <v>1</v>
      </c>
      <c r="K194" s="6">
        <v>0</v>
      </c>
      <c r="L194" s="6">
        <v>0</v>
      </c>
      <c r="M194" s="7">
        <f t="shared" si="22"/>
        <v>1</v>
      </c>
      <c r="N194" s="6">
        <f t="shared" si="23"/>
        <v>4</v>
      </c>
      <c r="O194" s="8">
        <v>1</v>
      </c>
      <c r="P194" s="8">
        <v>0</v>
      </c>
      <c r="Q194" s="8">
        <v>0</v>
      </c>
      <c r="R194" s="8">
        <v>0</v>
      </c>
      <c r="S194" s="6">
        <v>0</v>
      </c>
      <c r="T194" s="6">
        <v>0</v>
      </c>
      <c r="U194" s="9">
        <f t="shared" si="19"/>
        <v>0</v>
      </c>
      <c r="V194" s="6">
        <v>0</v>
      </c>
      <c r="W194" s="6">
        <v>0</v>
      </c>
      <c r="X194" s="9">
        <f t="shared" si="20"/>
        <v>0</v>
      </c>
      <c r="Y194" s="10">
        <f t="shared" si="24"/>
        <v>0</v>
      </c>
      <c r="Z194" s="6">
        <v>12</v>
      </c>
      <c r="AA194" s="6">
        <v>3</v>
      </c>
      <c r="AB194" s="6">
        <v>4</v>
      </c>
      <c r="AC194" s="6">
        <v>0</v>
      </c>
      <c r="AD194" s="6">
        <v>0</v>
      </c>
      <c r="AE194" s="6">
        <v>0</v>
      </c>
      <c r="AF194" s="6">
        <v>1</v>
      </c>
      <c r="AG194" s="6">
        <v>0</v>
      </c>
      <c r="AH194" s="6">
        <v>0</v>
      </c>
      <c r="AI194" s="6">
        <v>0</v>
      </c>
      <c r="AJ194" s="6">
        <v>33</v>
      </c>
      <c r="AK194" s="10">
        <f t="shared" si="25"/>
        <v>53</v>
      </c>
      <c r="AL194" t="str">
        <f t="shared" si="26"/>
        <v/>
      </c>
    </row>
    <row r="195" spans="2:38" ht="18.75" x14ac:dyDescent="0.3">
      <c r="B195" s="11" t="s">
        <v>399</v>
      </c>
      <c r="C195" s="6">
        <v>0</v>
      </c>
      <c r="D195" s="6">
        <v>0</v>
      </c>
      <c r="E195" s="6">
        <v>0</v>
      </c>
      <c r="F195" s="6">
        <v>0</v>
      </c>
      <c r="G195" s="7">
        <f t="shared" si="21"/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7">
        <f t="shared" si="22"/>
        <v>0</v>
      </c>
      <c r="N195" s="6">
        <f t="shared" si="23"/>
        <v>0</v>
      </c>
      <c r="O195" s="8">
        <v>0</v>
      </c>
      <c r="P195" s="8">
        <v>0</v>
      </c>
      <c r="Q195" s="8">
        <v>0</v>
      </c>
      <c r="R195" s="8">
        <v>0</v>
      </c>
      <c r="S195" s="6">
        <v>0</v>
      </c>
      <c r="T195" s="6">
        <v>0</v>
      </c>
      <c r="U195" s="9">
        <f t="shared" si="19"/>
        <v>0</v>
      </c>
      <c r="V195" s="6">
        <v>0</v>
      </c>
      <c r="W195" s="6">
        <v>0</v>
      </c>
      <c r="X195" s="9">
        <f t="shared" si="20"/>
        <v>0</v>
      </c>
      <c r="Y195" s="10">
        <f t="shared" si="24"/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10">
        <f t="shared" si="25"/>
        <v>0</v>
      </c>
      <c r="AL195" t="str">
        <f t="shared" si="26"/>
        <v/>
      </c>
    </row>
    <row r="196" spans="2:38" ht="18.75" x14ac:dyDescent="0.3">
      <c r="B196" s="11">
        <v>250</v>
      </c>
      <c r="C196" s="6">
        <v>0</v>
      </c>
      <c r="D196" s="6">
        <v>0</v>
      </c>
      <c r="E196" s="6">
        <v>0</v>
      </c>
      <c r="F196" s="6">
        <v>0</v>
      </c>
      <c r="G196" s="7">
        <f t="shared" si="21"/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7">
        <f t="shared" si="22"/>
        <v>0</v>
      </c>
      <c r="N196" s="6">
        <f t="shared" si="23"/>
        <v>0</v>
      </c>
      <c r="O196" s="8">
        <v>0</v>
      </c>
      <c r="P196" s="8">
        <v>0</v>
      </c>
      <c r="Q196" s="8">
        <v>0</v>
      </c>
      <c r="R196" s="8">
        <v>0</v>
      </c>
      <c r="S196" s="6">
        <v>0</v>
      </c>
      <c r="T196" s="6">
        <v>0</v>
      </c>
      <c r="U196" s="9">
        <f t="shared" si="19"/>
        <v>0</v>
      </c>
      <c r="V196" s="6">
        <v>0</v>
      </c>
      <c r="W196" s="6">
        <v>0</v>
      </c>
      <c r="X196" s="9">
        <f t="shared" si="20"/>
        <v>0</v>
      </c>
      <c r="Y196" s="10">
        <f t="shared" si="24"/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10">
        <f t="shared" si="25"/>
        <v>0</v>
      </c>
      <c r="AL196" t="str">
        <f t="shared" si="26"/>
        <v/>
      </c>
    </row>
    <row r="197" spans="2:38" ht="18.75" x14ac:dyDescent="0.3">
      <c r="B197" s="11">
        <v>251</v>
      </c>
      <c r="C197" s="6">
        <v>0</v>
      </c>
      <c r="D197" s="6">
        <v>0</v>
      </c>
      <c r="E197" s="6">
        <v>0</v>
      </c>
      <c r="F197" s="6">
        <v>0</v>
      </c>
      <c r="G197" s="7">
        <f t="shared" si="21"/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7">
        <f t="shared" si="22"/>
        <v>0</v>
      </c>
      <c r="N197" s="6">
        <f t="shared" si="23"/>
        <v>0</v>
      </c>
      <c r="O197" s="8">
        <v>0</v>
      </c>
      <c r="P197" s="8">
        <v>0</v>
      </c>
      <c r="Q197" s="8">
        <v>0</v>
      </c>
      <c r="R197" s="8">
        <v>0</v>
      </c>
      <c r="S197" s="6">
        <v>0</v>
      </c>
      <c r="T197" s="6">
        <v>0</v>
      </c>
      <c r="U197" s="9">
        <f t="shared" si="19"/>
        <v>0</v>
      </c>
      <c r="V197" s="6">
        <v>0</v>
      </c>
      <c r="W197" s="6">
        <v>0</v>
      </c>
      <c r="X197" s="9">
        <f t="shared" si="20"/>
        <v>0</v>
      </c>
      <c r="Y197" s="10">
        <f t="shared" si="24"/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10">
        <f t="shared" si="25"/>
        <v>0</v>
      </c>
      <c r="AL197" t="str">
        <f t="shared" si="26"/>
        <v/>
      </c>
    </row>
    <row r="198" spans="2:38" ht="18.75" x14ac:dyDescent="0.3">
      <c r="B198" s="11">
        <v>253</v>
      </c>
      <c r="C198" s="6">
        <v>0</v>
      </c>
      <c r="D198" s="6">
        <v>0</v>
      </c>
      <c r="E198" s="6">
        <v>0</v>
      </c>
      <c r="F198" s="6">
        <v>0</v>
      </c>
      <c r="G198" s="7">
        <f t="shared" si="21"/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7">
        <f t="shared" si="22"/>
        <v>0</v>
      </c>
      <c r="N198" s="6">
        <f t="shared" si="23"/>
        <v>0</v>
      </c>
      <c r="O198" s="8">
        <v>0</v>
      </c>
      <c r="P198" s="8">
        <v>0</v>
      </c>
      <c r="Q198" s="8">
        <v>0</v>
      </c>
      <c r="R198" s="8">
        <v>0</v>
      </c>
      <c r="S198" s="6">
        <v>0</v>
      </c>
      <c r="T198" s="6">
        <v>0</v>
      </c>
      <c r="U198" s="9">
        <f t="shared" ref="U198:U261" si="27">SUM(S198:T198)</f>
        <v>0</v>
      </c>
      <c r="V198" s="6">
        <v>0</v>
      </c>
      <c r="W198" s="6">
        <v>0</v>
      </c>
      <c r="X198" s="9">
        <f t="shared" ref="X198:X261" si="28">SUM(V198:W198)</f>
        <v>0</v>
      </c>
      <c r="Y198" s="10">
        <f t="shared" si="24"/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10">
        <f t="shared" si="25"/>
        <v>0</v>
      </c>
      <c r="AL198" t="str">
        <f t="shared" si="26"/>
        <v/>
      </c>
    </row>
    <row r="199" spans="2:38" ht="18.75" x14ac:dyDescent="0.3">
      <c r="B199" s="11">
        <v>254</v>
      </c>
      <c r="C199" s="6">
        <v>0</v>
      </c>
      <c r="D199" s="6">
        <v>0</v>
      </c>
      <c r="E199" s="6">
        <v>0</v>
      </c>
      <c r="F199" s="6">
        <v>0</v>
      </c>
      <c r="G199" s="7">
        <f t="shared" ref="G199:G262" si="29">SUM(C199:F199)</f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7">
        <f t="shared" ref="M199:M262" si="30">SUM(H199:L199)</f>
        <v>0</v>
      </c>
      <c r="N199" s="6">
        <f t="shared" ref="N199:N262" si="31">G199-M199</f>
        <v>0</v>
      </c>
      <c r="O199" s="8">
        <v>0</v>
      </c>
      <c r="P199" s="8">
        <v>0</v>
      </c>
      <c r="Q199" s="8">
        <v>0</v>
      </c>
      <c r="R199" s="8">
        <v>0</v>
      </c>
      <c r="S199" s="6">
        <v>0</v>
      </c>
      <c r="T199" s="6">
        <v>0</v>
      </c>
      <c r="U199" s="9">
        <f t="shared" si="27"/>
        <v>0</v>
      </c>
      <c r="V199" s="6">
        <v>0</v>
      </c>
      <c r="W199" s="6">
        <v>0</v>
      </c>
      <c r="X199" s="9">
        <f t="shared" si="28"/>
        <v>0</v>
      </c>
      <c r="Y199" s="10">
        <f t="shared" ref="Y199:Y262" si="32">SUM(U199+X199)</f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10">
        <f t="shared" ref="AK199:AK262" si="33">SUM(Z199:AJ199)</f>
        <v>0</v>
      </c>
      <c r="AL199" t="str">
        <f t="shared" ref="AL199:AL262" si="34">IF(N199&lt;0,"kujdes","")</f>
        <v/>
      </c>
    </row>
    <row r="200" spans="2:38" ht="18.75" x14ac:dyDescent="0.3">
      <c r="B200" s="11">
        <v>255</v>
      </c>
      <c r="C200" s="6">
        <v>0</v>
      </c>
      <c r="D200" s="6">
        <v>0</v>
      </c>
      <c r="E200" s="6">
        <v>0</v>
      </c>
      <c r="F200" s="6">
        <v>0</v>
      </c>
      <c r="G200" s="7">
        <f t="shared" si="29"/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7">
        <f t="shared" si="30"/>
        <v>0</v>
      </c>
      <c r="N200" s="6">
        <f t="shared" si="31"/>
        <v>0</v>
      </c>
      <c r="O200" s="8">
        <v>0</v>
      </c>
      <c r="P200" s="8">
        <v>0</v>
      </c>
      <c r="Q200" s="8">
        <v>0</v>
      </c>
      <c r="R200" s="8">
        <v>0</v>
      </c>
      <c r="S200" s="6">
        <v>0</v>
      </c>
      <c r="T200" s="6">
        <v>0</v>
      </c>
      <c r="U200" s="9">
        <f t="shared" si="27"/>
        <v>0</v>
      </c>
      <c r="V200" s="6">
        <v>0</v>
      </c>
      <c r="W200" s="6">
        <v>0</v>
      </c>
      <c r="X200" s="9">
        <f t="shared" si="28"/>
        <v>0</v>
      </c>
      <c r="Y200" s="10">
        <f t="shared" si="32"/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10">
        <f t="shared" si="33"/>
        <v>0</v>
      </c>
      <c r="AL200" t="str">
        <f t="shared" si="34"/>
        <v/>
      </c>
    </row>
    <row r="201" spans="2:38" ht="18.75" x14ac:dyDescent="0.3">
      <c r="B201" s="11">
        <v>256</v>
      </c>
      <c r="C201" s="6">
        <v>0</v>
      </c>
      <c r="D201" s="6">
        <v>0</v>
      </c>
      <c r="E201" s="6">
        <v>0</v>
      </c>
      <c r="F201" s="6">
        <v>0</v>
      </c>
      <c r="G201" s="7">
        <f t="shared" si="29"/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7">
        <f t="shared" si="30"/>
        <v>0</v>
      </c>
      <c r="N201" s="6">
        <f t="shared" si="31"/>
        <v>0</v>
      </c>
      <c r="O201" s="8">
        <v>0</v>
      </c>
      <c r="P201" s="8">
        <v>0</v>
      </c>
      <c r="Q201" s="8">
        <v>0</v>
      </c>
      <c r="R201" s="8">
        <v>0</v>
      </c>
      <c r="S201" s="6">
        <v>0</v>
      </c>
      <c r="T201" s="6">
        <v>0</v>
      </c>
      <c r="U201" s="9">
        <f t="shared" si="27"/>
        <v>0</v>
      </c>
      <c r="V201" s="6">
        <v>0</v>
      </c>
      <c r="W201" s="6">
        <v>0</v>
      </c>
      <c r="X201" s="9">
        <f t="shared" si="28"/>
        <v>0</v>
      </c>
      <c r="Y201" s="10">
        <f t="shared" si="32"/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10">
        <f t="shared" si="33"/>
        <v>0</v>
      </c>
      <c r="AL201" t="str">
        <f t="shared" si="34"/>
        <v/>
      </c>
    </row>
    <row r="202" spans="2:38" ht="18.75" x14ac:dyDescent="0.3">
      <c r="B202" s="11">
        <v>257</v>
      </c>
      <c r="C202" s="6">
        <v>0</v>
      </c>
      <c r="D202" s="6">
        <v>0</v>
      </c>
      <c r="E202" s="6">
        <v>0</v>
      </c>
      <c r="F202" s="6">
        <v>0</v>
      </c>
      <c r="G202" s="7">
        <f t="shared" si="29"/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7">
        <f t="shared" si="30"/>
        <v>0</v>
      </c>
      <c r="N202" s="6">
        <f t="shared" si="31"/>
        <v>0</v>
      </c>
      <c r="O202" s="8">
        <v>0</v>
      </c>
      <c r="P202" s="8">
        <v>0</v>
      </c>
      <c r="Q202" s="8">
        <v>0</v>
      </c>
      <c r="R202" s="8">
        <v>0</v>
      </c>
      <c r="S202" s="6">
        <v>0</v>
      </c>
      <c r="T202" s="6">
        <v>0</v>
      </c>
      <c r="U202" s="9">
        <f t="shared" si="27"/>
        <v>0</v>
      </c>
      <c r="V202" s="6">
        <v>0</v>
      </c>
      <c r="W202" s="6">
        <v>0</v>
      </c>
      <c r="X202" s="9">
        <f t="shared" si="28"/>
        <v>0</v>
      </c>
      <c r="Y202" s="10">
        <f t="shared" si="32"/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10">
        <f t="shared" si="33"/>
        <v>0</v>
      </c>
      <c r="AL202" t="str">
        <f t="shared" si="34"/>
        <v/>
      </c>
    </row>
    <row r="203" spans="2:38" ht="18.75" x14ac:dyDescent="0.3">
      <c r="B203" s="11" t="s">
        <v>73</v>
      </c>
      <c r="C203" s="6">
        <v>0</v>
      </c>
      <c r="D203" s="6">
        <v>0</v>
      </c>
      <c r="E203" s="6">
        <v>0</v>
      </c>
      <c r="F203" s="6">
        <v>0</v>
      </c>
      <c r="G203" s="7">
        <f t="shared" si="29"/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7">
        <f t="shared" si="30"/>
        <v>0</v>
      </c>
      <c r="N203" s="6">
        <f t="shared" si="31"/>
        <v>0</v>
      </c>
      <c r="O203" s="8">
        <v>0</v>
      </c>
      <c r="P203" s="8">
        <v>0</v>
      </c>
      <c r="Q203" s="8">
        <v>0</v>
      </c>
      <c r="R203" s="8">
        <v>0</v>
      </c>
      <c r="S203" s="6">
        <v>0</v>
      </c>
      <c r="T203" s="6">
        <v>0</v>
      </c>
      <c r="U203" s="9">
        <f t="shared" si="27"/>
        <v>0</v>
      </c>
      <c r="V203" s="6">
        <v>0</v>
      </c>
      <c r="W203" s="6">
        <v>0</v>
      </c>
      <c r="X203" s="9">
        <f t="shared" si="28"/>
        <v>0</v>
      </c>
      <c r="Y203" s="10">
        <f t="shared" si="32"/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10">
        <f t="shared" si="33"/>
        <v>0</v>
      </c>
      <c r="AL203" t="str">
        <f t="shared" si="34"/>
        <v/>
      </c>
    </row>
    <row r="204" spans="2:38" ht="18.75" x14ac:dyDescent="0.3">
      <c r="B204" s="11">
        <v>258</v>
      </c>
      <c r="C204" s="6">
        <v>0</v>
      </c>
      <c r="D204" s="6">
        <v>0</v>
      </c>
      <c r="E204" s="6">
        <v>0</v>
      </c>
      <c r="F204" s="6">
        <v>0</v>
      </c>
      <c r="G204" s="7">
        <f t="shared" si="29"/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7">
        <f t="shared" si="30"/>
        <v>0</v>
      </c>
      <c r="N204" s="6">
        <f t="shared" si="31"/>
        <v>0</v>
      </c>
      <c r="O204" s="8">
        <v>0</v>
      </c>
      <c r="P204" s="8">
        <v>0</v>
      </c>
      <c r="Q204" s="8">
        <v>0</v>
      </c>
      <c r="R204" s="8">
        <v>0</v>
      </c>
      <c r="S204" s="6">
        <v>0</v>
      </c>
      <c r="T204" s="6">
        <v>0</v>
      </c>
      <c r="U204" s="9">
        <f t="shared" si="27"/>
        <v>0</v>
      </c>
      <c r="V204" s="6">
        <v>0</v>
      </c>
      <c r="W204" s="6">
        <v>0</v>
      </c>
      <c r="X204" s="9">
        <f t="shared" si="28"/>
        <v>0</v>
      </c>
      <c r="Y204" s="10">
        <f t="shared" si="32"/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10">
        <f t="shared" si="33"/>
        <v>0</v>
      </c>
      <c r="AL204" t="str">
        <f t="shared" si="34"/>
        <v/>
      </c>
    </row>
    <row r="205" spans="2:38" ht="18.75" x14ac:dyDescent="0.3">
      <c r="B205" s="11">
        <v>259</v>
      </c>
      <c r="C205" s="6">
        <v>0</v>
      </c>
      <c r="D205" s="6">
        <v>0</v>
      </c>
      <c r="E205" s="6">
        <v>0</v>
      </c>
      <c r="F205" s="6">
        <v>0</v>
      </c>
      <c r="G205" s="7">
        <f t="shared" si="29"/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7">
        <f t="shared" si="30"/>
        <v>0</v>
      </c>
      <c r="N205" s="6">
        <f t="shared" si="31"/>
        <v>0</v>
      </c>
      <c r="O205" s="8">
        <v>0</v>
      </c>
      <c r="P205" s="8">
        <v>0</v>
      </c>
      <c r="Q205" s="8">
        <v>0</v>
      </c>
      <c r="R205" s="8">
        <v>0</v>
      </c>
      <c r="S205" s="6">
        <v>0</v>
      </c>
      <c r="T205" s="6">
        <v>0</v>
      </c>
      <c r="U205" s="9">
        <f t="shared" si="27"/>
        <v>0</v>
      </c>
      <c r="V205" s="6">
        <v>0</v>
      </c>
      <c r="W205" s="6">
        <v>0</v>
      </c>
      <c r="X205" s="9">
        <f t="shared" si="28"/>
        <v>0</v>
      </c>
      <c r="Y205" s="10">
        <f t="shared" si="32"/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10">
        <f t="shared" si="33"/>
        <v>0</v>
      </c>
      <c r="AL205" t="str">
        <f t="shared" si="34"/>
        <v/>
      </c>
    </row>
    <row r="206" spans="2:38" ht="18.75" x14ac:dyDescent="0.3">
      <c r="B206" s="11" t="s">
        <v>400</v>
      </c>
      <c r="C206" s="6">
        <v>0</v>
      </c>
      <c r="D206" s="6">
        <v>0</v>
      </c>
      <c r="E206" s="6">
        <v>0</v>
      </c>
      <c r="F206" s="6">
        <v>0</v>
      </c>
      <c r="G206" s="7">
        <f t="shared" si="29"/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7">
        <f t="shared" si="30"/>
        <v>0</v>
      </c>
      <c r="N206" s="6">
        <f t="shared" si="31"/>
        <v>0</v>
      </c>
      <c r="O206" s="8">
        <v>0</v>
      </c>
      <c r="P206" s="8">
        <v>0</v>
      </c>
      <c r="Q206" s="8">
        <v>0</v>
      </c>
      <c r="R206" s="8">
        <v>0</v>
      </c>
      <c r="S206" s="6">
        <v>0</v>
      </c>
      <c r="T206" s="6">
        <v>0</v>
      </c>
      <c r="U206" s="9">
        <f t="shared" si="27"/>
        <v>0</v>
      </c>
      <c r="V206" s="6">
        <v>0</v>
      </c>
      <c r="W206" s="6">
        <v>0</v>
      </c>
      <c r="X206" s="9">
        <f t="shared" si="28"/>
        <v>0</v>
      </c>
      <c r="Y206" s="10">
        <f t="shared" si="32"/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10">
        <f t="shared" si="33"/>
        <v>0</v>
      </c>
      <c r="AL206" t="str">
        <f t="shared" si="34"/>
        <v/>
      </c>
    </row>
    <row r="207" spans="2:38" ht="18.75" x14ac:dyDescent="0.3">
      <c r="B207" s="11">
        <v>260</v>
      </c>
      <c r="C207" s="6">
        <v>0</v>
      </c>
      <c r="D207" s="6">
        <v>0</v>
      </c>
      <c r="E207" s="6">
        <v>0</v>
      </c>
      <c r="F207" s="6">
        <v>0</v>
      </c>
      <c r="G207" s="7">
        <f t="shared" si="29"/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7">
        <f t="shared" si="30"/>
        <v>0</v>
      </c>
      <c r="N207" s="6">
        <f t="shared" si="31"/>
        <v>0</v>
      </c>
      <c r="O207" s="8">
        <v>0</v>
      </c>
      <c r="P207" s="8">
        <v>0</v>
      </c>
      <c r="Q207" s="8">
        <v>0</v>
      </c>
      <c r="R207" s="8">
        <v>0</v>
      </c>
      <c r="S207" s="6">
        <v>0</v>
      </c>
      <c r="T207" s="6">
        <v>0</v>
      </c>
      <c r="U207" s="9">
        <f t="shared" si="27"/>
        <v>0</v>
      </c>
      <c r="V207" s="6">
        <v>0</v>
      </c>
      <c r="W207" s="6">
        <v>0</v>
      </c>
      <c r="X207" s="9">
        <f t="shared" si="28"/>
        <v>0</v>
      </c>
      <c r="Y207" s="10">
        <f t="shared" si="32"/>
        <v>0</v>
      </c>
      <c r="Z207" s="6">
        <v>0</v>
      </c>
      <c r="AA207" s="6">
        <v>0</v>
      </c>
      <c r="AB207" s="6">
        <v>1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1</v>
      </c>
      <c r="AK207" s="10">
        <f t="shared" si="33"/>
        <v>2</v>
      </c>
      <c r="AL207" t="str">
        <f t="shared" si="34"/>
        <v/>
      </c>
    </row>
    <row r="208" spans="2:38" ht="18.75" x14ac:dyDescent="0.3">
      <c r="B208" s="11" t="s">
        <v>74</v>
      </c>
      <c r="C208" s="6">
        <v>0</v>
      </c>
      <c r="D208" s="6">
        <v>0</v>
      </c>
      <c r="E208" s="6">
        <v>0</v>
      </c>
      <c r="F208" s="6">
        <v>0</v>
      </c>
      <c r="G208" s="7">
        <f t="shared" si="29"/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7">
        <f t="shared" si="30"/>
        <v>0</v>
      </c>
      <c r="N208" s="6">
        <f t="shared" si="31"/>
        <v>0</v>
      </c>
      <c r="O208" s="8">
        <v>0</v>
      </c>
      <c r="P208" s="8">
        <v>0</v>
      </c>
      <c r="Q208" s="8">
        <v>0</v>
      </c>
      <c r="R208" s="8">
        <v>0</v>
      </c>
      <c r="S208" s="6">
        <v>0</v>
      </c>
      <c r="T208" s="6">
        <v>0</v>
      </c>
      <c r="U208" s="9">
        <f t="shared" si="27"/>
        <v>0</v>
      </c>
      <c r="V208" s="6">
        <v>0</v>
      </c>
      <c r="W208" s="6">
        <v>0</v>
      </c>
      <c r="X208" s="9">
        <f t="shared" si="28"/>
        <v>0</v>
      </c>
      <c r="Y208" s="10">
        <f t="shared" si="32"/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10">
        <f t="shared" si="33"/>
        <v>0</v>
      </c>
      <c r="AL208" t="str">
        <f t="shared" si="34"/>
        <v/>
      </c>
    </row>
    <row r="209" spans="2:38" ht="18.75" x14ac:dyDescent="0.3">
      <c r="B209" s="11" t="s">
        <v>75</v>
      </c>
      <c r="C209" s="6">
        <v>0</v>
      </c>
      <c r="D209" s="6">
        <v>0</v>
      </c>
      <c r="E209" s="6">
        <v>0</v>
      </c>
      <c r="F209" s="6">
        <v>0</v>
      </c>
      <c r="G209" s="7">
        <f t="shared" si="29"/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7">
        <f t="shared" si="30"/>
        <v>0</v>
      </c>
      <c r="N209" s="6">
        <f t="shared" si="31"/>
        <v>0</v>
      </c>
      <c r="O209" s="8">
        <v>0</v>
      </c>
      <c r="P209" s="8">
        <v>0</v>
      </c>
      <c r="Q209" s="8">
        <v>0</v>
      </c>
      <c r="R209" s="8">
        <v>0</v>
      </c>
      <c r="S209" s="6">
        <v>0</v>
      </c>
      <c r="T209" s="6">
        <v>0</v>
      </c>
      <c r="U209" s="9">
        <f t="shared" si="27"/>
        <v>0</v>
      </c>
      <c r="V209" s="6">
        <v>0</v>
      </c>
      <c r="W209" s="6">
        <v>0</v>
      </c>
      <c r="X209" s="9">
        <f t="shared" si="28"/>
        <v>0</v>
      </c>
      <c r="Y209" s="10">
        <f t="shared" si="32"/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10">
        <f t="shared" si="33"/>
        <v>0</v>
      </c>
      <c r="AL209" t="str">
        <f t="shared" si="34"/>
        <v/>
      </c>
    </row>
    <row r="210" spans="2:38" ht="18.75" x14ac:dyDescent="0.3">
      <c r="B210" s="11">
        <v>265</v>
      </c>
      <c r="C210" s="6">
        <v>1</v>
      </c>
      <c r="D210" s="6">
        <v>0</v>
      </c>
      <c r="E210" s="6">
        <v>0</v>
      </c>
      <c r="F210" s="6">
        <v>0</v>
      </c>
      <c r="G210" s="7">
        <f t="shared" si="29"/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7">
        <f t="shared" si="30"/>
        <v>0</v>
      </c>
      <c r="N210" s="6">
        <f t="shared" si="31"/>
        <v>1</v>
      </c>
      <c r="O210" s="8">
        <v>0</v>
      </c>
      <c r="P210" s="8">
        <v>0</v>
      </c>
      <c r="Q210" s="8">
        <v>0</v>
      </c>
      <c r="R210" s="8">
        <v>0</v>
      </c>
      <c r="S210" s="6">
        <v>0</v>
      </c>
      <c r="T210" s="6">
        <v>0</v>
      </c>
      <c r="U210" s="9">
        <f t="shared" si="27"/>
        <v>0</v>
      </c>
      <c r="V210" s="6">
        <v>0</v>
      </c>
      <c r="W210" s="6">
        <v>0</v>
      </c>
      <c r="X210" s="9">
        <f t="shared" si="28"/>
        <v>0</v>
      </c>
      <c r="Y210" s="10">
        <f t="shared" si="32"/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10">
        <f t="shared" si="33"/>
        <v>0</v>
      </c>
      <c r="AL210" t="str">
        <f t="shared" si="34"/>
        <v/>
      </c>
    </row>
    <row r="211" spans="2:38" ht="18.75" x14ac:dyDescent="0.3">
      <c r="B211" s="11">
        <v>266</v>
      </c>
      <c r="C211" s="6">
        <v>0</v>
      </c>
      <c r="D211" s="6">
        <v>0</v>
      </c>
      <c r="E211" s="6">
        <v>0</v>
      </c>
      <c r="F211" s="6">
        <v>0</v>
      </c>
      <c r="G211" s="7">
        <f t="shared" si="29"/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7">
        <f t="shared" si="30"/>
        <v>0</v>
      </c>
      <c r="N211" s="6">
        <f t="shared" si="31"/>
        <v>0</v>
      </c>
      <c r="O211" s="8">
        <v>0</v>
      </c>
      <c r="P211" s="8">
        <v>0</v>
      </c>
      <c r="Q211" s="8">
        <v>0</v>
      </c>
      <c r="R211" s="8">
        <v>0</v>
      </c>
      <c r="S211" s="6">
        <v>0</v>
      </c>
      <c r="T211" s="6">
        <v>0</v>
      </c>
      <c r="U211" s="9">
        <f t="shared" si="27"/>
        <v>0</v>
      </c>
      <c r="V211" s="6">
        <v>0</v>
      </c>
      <c r="W211" s="6">
        <v>0</v>
      </c>
      <c r="X211" s="9">
        <f t="shared" si="28"/>
        <v>0</v>
      </c>
      <c r="Y211" s="10">
        <f t="shared" si="32"/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10">
        <f t="shared" si="33"/>
        <v>0</v>
      </c>
      <c r="AL211" t="str">
        <f t="shared" si="34"/>
        <v/>
      </c>
    </row>
    <row r="212" spans="2:38" ht="18.75" x14ac:dyDescent="0.3">
      <c r="B212" s="11">
        <v>267</v>
      </c>
      <c r="C212" s="6">
        <v>0</v>
      </c>
      <c r="D212" s="6">
        <v>0</v>
      </c>
      <c r="E212" s="6">
        <v>0</v>
      </c>
      <c r="F212" s="6">
        <v>0</v>
      </c>
      <c r="G212" s="7">
        <f t="shared" si="29"/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7">
        <f t="shared" si="30"/>
        <v>0</v>
      </c>
      <c r="N212" s="6">
        <f t="shared" si="31"/>
        <v>0</v>
      </c>
      <c r="O212" s="8">
        <v>0</v>
      </c>
      <c r="P212" s="8">
        <v>0</v>
      </c>
      <c r="Q212" s="8">
        <v>0</v>
      </c>
      <c r="R212" s="8">
        <v>0</v>
      </c>
      <c r="S212" s="6">
        <v>0</v>
      </c>
      <c r="T212" s="6">
        <v>0</v>
      </c>
      <c r="U212" s="9">
        <f t="shared" si="27"/>
        <v>0</v>
      </c>
      <c r="V212" s="6">
        <v>0</v>
      </c>
      <c r="W212" s="6">
        <v>0</v>
      </c>
      <c r="X212" s="9">
        <f t="shared" si="28"/>
        <v>0</v>
      </c>
      <c r="Y212" s="10">
        <f t="shared" si="32"/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10">
        <f t="shared" si="33"/>
        <v>0</v>
      </c>
      <c r="AL212" t="str">
        <f t="shared" si="34"/>
        <v/>
      </c>
    </row>
    <row r="213" spans="2:38" ht="18.75" x14ac:dyDescent="0.3">
      <c r="B213" s="11">
        <v>270</v>
      </c>
      <c r="C213" s="6">
        <v>1</v>
      </c>
      <c r="D213" s="6">
        <v>0</v>
      </c>
      <c r="E213" s="6">
        <v>0</v>
      </c>
      <c r="F213" s="6">
        <v>0</v>
      </c>
      <c r="G213" s="7">
        <f t="shared" si="29"/>
        <v>1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7">
        <f t="shared" si="30"/>
        <v>0</v>
      </c>
      <c r="N213" s="6">
        <f t="shared" si="31"/>
        <v>1</v>
      </c>
      <c r="O213" s="8">
        <v>0</v>
      </c>
      <c r="P213" s="8">
        <v>0</v>
      </c>
      <c r="Q213" s="8">
        <v>0</v>
      </c>
      <c r="R213" s="8">
        <v>0</v>
      </c>
      <c r="S213" s="6">
        <v>0</v>
      </c>
      <c r="T213" s="6">
        <v>0</v>
      </c>
      <c r="U213" s="9">
        <f t="shared" si="27"/>
        <v>0</v>
      </c>
      <c r="V213" s="6">
        <v>0</v>
      </c>
      <c r="W213" s="6">
        <v>0</v>
      </c>
      <c r="X213" s="9">
        <f t="shared" si="28"/>
        <v>0</v>
      </c>
      <c r="Y213" s="10">
        <f t="shared" si="32"/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10">
        <f t="shared" si="33"/>
        <v>0</v>
      </c>
      <c r="AL213" t="str">
        <f t="shared" si="34"/>
        <v/>
      </c>
    </row>
    <row r="214" spans="2:38" ht="18.75" x14ac:dyDescent="0.3">
      <c r="B214" s="11" t="s">
        <v>76</v>
      </c>
      <c r="C214" s="6">
        <v>0</v>
      </c>
      <c r="D214" s="6">
        <v>0</v>
      </c>
      <c r="E214" s="6">
        <v>0</v>
      </c>
      <c r="F214" s="6">
        <v>0</v>
      </c>
      <c r="G214" s="7">
        <f t="shared" si="29"/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7">
        <f t="shared" si="30"/>
        <v>0</v>
      </c>
      <c r="N214" s="6">
        <f t="shared" si="31"/>
        <v>0</v>
      </c>
      <c r="O214" s="8">
        <v>0</v>
      </c>
      <c r="P214" s="8">
        <v>0</v>
      </c>
      <c r="Q214" s="8">
        <v>0</v>
      </c>
      <c r="R214" s="8">
        <v>0</v>
      </c>
      <c r="S214" s="6">
        <v>0</v>
      </c>
      <c r="T214" s="6">
        <v>0</v>
      </c>
      <c r="U214" s="9">
        <f t="shared" si="27"/>
        <v>0</v>
      </c>
      <c r="V214" s="6">
        <v>0</v>
      </c>
      <c r="W214" s="6">
        <v>0</v>
      </c>
      <c r="X214" s="9">
        <f t="shared" si="28"/>
        <v>0</v>
      </c>
      <c r="Y214" s="10">
        <f t="shared" si="32"/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10">
        <f t="shared" si="33"/>
        <v>0</v>
      </c>
      <c r="AL214" t="str">
        <f t="shared" si="34"/>
        <v/>
      </c>
    </row>
    <row r="215" spans="2:38" ht="18.75" x14ac:dyDescent="0.3">
      <c r="B215" s="11">
        <v>278</v>
      </c>
      <c r="C215" s="6">
        <v>6</v>
      </c>
      <c r="D215" s="6">
        <v>5</v>
      </c>
      <c r="E215" s="6">
        <v>0</v>
      </c>
      <c r="F215" s="6">
        <v>0</v>
      </c>
      <c r="G215" s="7">
        <f t="shared" si="29"/>
        <v>11</v>
      </c>
      <c r="H215" s="6">
        <v>8</v>
      </c>
      <c r="I215" s="6">
        <v>0</v>
      </c>
      <c r="J215" s="6">
        <v>0</v>
      </c>
      <c r="K215" s="6">
        <v>0</v>
      </c>
      <c r="L215" s="6">
        <v>0</v>
      </c>
      <c r="M215" s="7">
        <f t="shared" si="30"/>
        <v>8</v>
      </c>
      <c r="N215" s="6">
        <f t="shared" si="31"/>
        <v>3</v>
      </c>
      <c r="O215" s="8">
        <v>7</v>
      </c>
      <c r="P215" s="8">
        <v>1</v>
      </c>
      <c r="Q215" s="8">
        <v>0</v>
      </c>
      <c r="R215" s="8">
        <v>0</v>
      </c>
      <c r="S215" s="6">
        <v>0</v>
      </c>
      <c r="T215" s="6">
        <v>2</v>
      </c>
      <c r="U215" s="9">
        <f t="shared" si="27"/>
        <v>2</v>
      </c>
      <c r="V215" s="6">
        <v>0</v>
      </c>
      <c r="W215" s="6">
        <v>0</v>
      </c>
      <c r="X215" s="9">
        <f t="shared" si="28"/>
        <v>0</v>
      </c>
      <c r="Y215" s="10">
        <f t="shared" si="32"/>
        <v>2</v>
      </c>
      <c r="Z215" s="6">
        <v>5</v>
      </c>
      <c r="AA215" s="6">
        <v>0</v>
      </c>
      <c r="AB215" s="6">
        <v>1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5</v>
      </c>
      <c r="AK215" s="10">
        <f t="shared" si="33"/>
        <v>11</v>
      </c>
      <c r="AL215" t="str">
        <f t="shared" si="34"/>
        <v/>
      </c>
    </row>
    <row r="216" spans="2:38" ht="18.75" x14ac:dyDescent="0.3">
      <c r="B216" s="11" t="s">
        <v>77</v>
      </c>
      <c r="C216" s="6">
        <v>1</v>
      </c>
      <c r="D216" s="6">
        <v>0</v>
      </c>
      <c r="E216" s="6">
        <v>0</v>
      </c>
      <c r="F216" s="6">
        <v>0</v>
      </c>
      <c r="G216" s="7">
        <f t="shared" si="29"/>
        <v>1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7">
        <f t="shared" si="30"/>
        <v>0</v>
      </c>
      <c r="N216" s="6">
        <f t="shared" si="31"/>
        <v>1</v>
      </c>
      <c r="O216" s="8">
        <v>0</v>
      </c>
      <c r="P216" s="8">
        <v>0</v>
      </c>
      <c r="Q216" s="8">
        <v>0</v>
      </c>
      <c r="R216" s="8">
        <v>0</v>
      </c>
      <c r="S216" s="6">
        <v>0</v>
      </c>
      <c r="T216" s="6">
        <v>0</v>
      </c>
      <c r="U216" s="9">
        <f t="shared" si="27"/>
        <v>0</v>
      </c>
      <c r="V216" s="6">
        <v>0</v>
      </c>
      <c r="W216" s="6">
        <v>0</v>
      </c>
      <c r="X216" s="9">
        <f t="shared" si="28"/>
        <v>0</v>
      </c>
      <c r="Y216" s="10">
        <f t="shared" si="32"/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10">
        <f t="shared" si="33"/>
        <v>0</v>
      </c>
      <c r="AL216" t="str">
        <f t="shared" si="34"/>
        <v/>
      </c>
    </row>
    <row r="217" spans="2:38" ht="18.75" x14ac:dyDescent="0.3">
      <c r="B217" s="11">
        <v>279</v>
      </c>
      <c r="C217" s="6">
        <v>1</v>
      </c>
      <c r="D217" s="6">
        <v>7</v>
      </c>
      <c r="E217" s="6">
        <v>0</v>
      </c>
      <c r="F217" s="6">
        <v>0</v>
      </c>
      <c r="G217" s="7">
        <f t="shared" si="29"/>
        <v>8</v>
      </c>
      <c r="H217" s="6">
        <v>7</v>
      </c>
      <c r="I217" s="6">
        <v>0</v>
      </c>
      <c r="J217" s="6">
        <v>0</v>
      </c>
      <c r="K217" s="6">
        <v>0</v>
      </c>
      <c r="L217" s="6">
        <v>0</v>
      </c>
      <c r="M217" s="7">
        <f t="shared" si="30"/>
        <v>7</v>
      </c>
      <c r="N217" s="6">
        <f t="shared" si="31"/>
        <v>1</v>
      </c>
      <c r="O217" s="8">
        <v>6</v>
      </c>
      <c r="P217" s="8">
        <v>1</v>
      </c>
      <c r="Q217" s="8">
        <v>0</v>
      </c>
      <c r="R217" s="8">
        <v>0</v>
      </c>
      <c r="S217" s="6">
        <v>0</v>
      </c>
      <c r="T217" s="6">
        <v>3</v>
      </c>
      <c r="U217" s="9">
        <f t="shared" si="27"/>
        <v>3</v>
      </c>
      <c r="V217" s="6">
        <v>0</v>
      </c>
      <c r="W217" s="6">
        <v>0</v>
      </c>
      <c r="X217" s="9">
        <f t="shared" si="28"/>
        <v>0</v>
      </c>
      <c r="Y217" s="10">
        <f t="shared" si="32"/>
        <v>3</v>
      </c>
      <c r="Z217" s="6">
        <v>2</v>
      </c>
      <c r="AA217" s="6">
        <v>1</v>
      </c>
      <c r="AB217" s="6">
        <v>2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6</v>
      </c>
      <c r="AK217" s="10">
        <f t="shared" si="33"/>
        <v>11</v>
      </c>
      <c r="AL217" t="str">
        <f t="shared" si="34"/>
        <v/>
      </c>
    </row>
    <row r="218" spans="2:38" ht="18.75" x14ac:dyDescent="0.3">
      <c r="B218" s="11" t="s">
        <v>78</v>
      </c>
      <c r="C218" s="6">
        <v>0</v>
      </c>
      <c r="D218" s="6">
        <v>0</v>
      </c>
      <c r="E218" s="6">
        <v>0</v>
      </c>
      <c r="F218" s="6">
        <v>0</v>
      </c>
      <c r="G218" s="7">
        <f t="shared" si="29"/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7">
        <f t="shared" si="30"/>
        <v>0</v>
      </c>
      <c r="N218" s="6">
        <f t="shared" si="31"/>
        <v>0</v>
      </c>
      <c r="O218" s="8">
        <v>0</v>
      </c>
      <c r="P218" s="8">
        <v>0</v>
      </c>
      <c r="Q218" s="8">
        <v>0</v>
      </c>
      <c r="R218" s="8">
        <v>0</v>
      </c>
      <c r="S218" s="6">
        <v>0</v>
      </c>
      <c r="T218" s="6">
        <v>0</v>
      </c>
      <c r="U218" s="9">
        <f t="shared" si="27"/>
        <v>0</v>
      </c>
      <c r="V218" s="6">
        <v>0</v>
      </c>
      <c r="W218" s="6">
        <v>0</v>
      </c>
      <c r="X218" s="9">
        <f t="shared" si="28"/>
        <v>0</v>
      </c>
      <c r="Y218" s="10">
        <f t="shared" si="32"/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10">
        <f t="shared" si="33"/>
        <v>0</v>
      </c>
      <c r="AL218" t="str">
        <f t="shared" si="34"/>
        <v/>
      </c>
    </row>
    <row r="219" spans="2:38" ht="18.75" x14ac:dyDescent="0.3">
      <c r="B219" s="11" t="s">
        <v>79</v>
      </c>
      <c r="C219" s="6">
        <v>0</v>
      </c>
      <c r="D219" s="6">
        <v>0</v>
      </c>
      <c r="E219" s="6">
        <v>0</v>
      </c>
      <c r="F219" s="6">
        <v>0</v>
      </c>
      <c r="G219" s="7">
        <f t="shared" si="29"/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7">
        <f t="shared" si="30"/>
        <v>0</v>
      </c>
      <c r="N219" s="6">
        <f t="shared" si="31"/>
        <v>0</v>
      </c>
      <c r="O219" s="8">
        <v>0</v>
      </c>
      <c r="P219" s="8">
        <v>0</v>
      </c>
      <c r="Q219" s="8">
        <v>0</v>
      </c>
      <c r="R219" s="8">
        <v>0</v>
      </c>
      <c r="S219" s="6">
        <v>0</v>
      </c>
      <c r="T219" s="6">
        <v>0</v>
      </c>
      <c r="U219" s="9">
        <f t="shared" si="27"/>
        <v>0</v>
      </c>
      <c r="V219" s="6">
        <v>0</v>
      </c>
      <c r="W219" s="6">
        <v>0</v>
      </c>
      <c r="X219" s="9">
        <f t="shared" si="28"/>
        <v>0</v>
      </c>
      <c r="Y219" s="10">
        <f t="shared" si="32"/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10">
        <f t="shared" si="33"/>
        <v>0</v>
      </c>
      <c r="AL219" t="str">
        <f t="shared" si="34"/>
        <v/>
      </c>
    </row>
    <row r="220" spans="2:38" ht="18.75" x14ac:dyDescent="0.3">
      <c r="B220" s="11" t="s">
        <v>80</v>
      </c>
      <c r="C220" s="6">
        <v>0</v>
      </c>
      <c r="D220" s="6">
        <v>0</v>
      </c>
      <c r="E220" s="6">
        <v>0</v>
      </c>
      <c r="F220" s="6">
        <v>0</v>
      </c>
      <c r="G220" s="7">
        <f t="shared" si="29"/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7">
        <f t="shared" si="30"/>
        <v>0</v>
      </c>
      <c r="N220" s="6">
        <f t="shared" si="31"/>
        <v>0</v>
      </c>
      <c r="O220" s="8">
        <v>0</v>
      </c>
      <c r="P220" s="8">
        <v>0</v>
      </c>
      <c r="Q220" s="8">
        <v>0</v>
      </c>
      <c r="R220" s="8">
        <v>0</v>
      </c>
      <c r="S220" s="6">
        <v>0</v>
      </c>
      <c r="T220" s="6">
        <v>0</v>
      </c>
      <c r="U220" s="9">
        <f t="shared" si="27"/>
        <v>0</v>
      </c>
      <c r="V220" s="6">
        <v>0</v>
      </c>
      <c r="W220" s="6">
        <v>0</v>
      </c>
      <c r="X220" s="9">
        <f t="shared" si="28"/>
        <v>0</v>
      </c>
      <c r="Y220" s="10">
        <f t="shared" si="32"/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10">
        <f t="shared" si="33"/>
        <v>0</v>
      </c>
      <c r="AL220" t="str">
        <f t="shared" si="34"/>
        <v/>
      </c>
    </row>
    <row r="221" spans="2:38" ht="18.75" x14ac:dyDescent="0.3">
      <c r="B221" s="11" t="s">
        <v>81</v>
      </c>
      <c r="C221" s="6">
        <v>0</v>
      </c>
      <c r="D221" s="6">
        <v>0</v>
      </c>
      <c r="E221" s="6">
        <v>0</v>
      </c>
      <c r="F221" s="6">
        <v>0</v>
      </c>
      <c r="G221" s="7">
        <f t="shared" si="29"/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7">
        <f t="shared" si="30"/>
        <v>0</v>
      </c>
      <c r="N221" s="6">
        <f t="shared" si="31"/>
        <v>0</v>
      </c>
      <c r="O221" s="8">
        <v>0</v>
      </c>
      <c r="P221" s="8">
        <v>0</v>
      </c>
      <c r="Q221" s="8">
        <v>0</v>
      </c>
      <c r="R221" s="8">
        <v>0</v>
      </c>
      <c r="S221" s="6">
        <v>0</v>
      </c>
      <c r="T221" s="6">
        <v>0</v>
      </c>
      <c r="U221" s="9">
        <f t="shared" si="27"/>
        <v>0</v>
      </c>
      <c r="V221" s="6">
        <v>0</v>
      </c>
      <c r="W221" s="6">
        <v>0</v>
      </c>
      <c r="X221" s="9">
        <f t="shared" si="28"/>
        <v>0</v>
      </c>
      <c r="Y221" s="10">
        <f t="shared" si="32"/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10">
        <f t="shared" si="33"/>
        <v>0</v>
      </c>
      <c r="AL221" t="str">
        <f t="shared" si="34"/>
        <v/>
      </c>
    </row>
    <row r="222" spans="2:38" ht="18.75" x14ac:dyDescent="0.3">
      <c r="B222" s="11">
        <v>283</v>
      </c>
      <c r="C222" s="6">
        <v>13</v>
      </c>
      <c r="D222" s="6">
        <v>19</v>
      </c>
      <c r="E222" s="6">
        <v>0</v>
      </c>
      <c r="F222" s="6">
        <v>0</v>
      </c>
      <c r="G222" s="7">
        <f t="shared" si="29"/>
        <v>32</v>
      </c>
      <c r="H222" s="6">
        <v>24</v>
      </c>
      <c r="I222" s="6">
        <v>0</v>
      </c>
      <c r="J222" s="6">
        <v>0</v>
      </c>
      <c r="K222" s="6">
        <v>0</v>
      </c>
      <c r="L222" s="6">
        <v>0</v>
      </c>
      <c r="M222" s="7">
        <f t="shared" si="30"/>
        <v>24</v>
      </c>
      <c r="N222" s="6">
        <f t="shared" si="31"/>
        <v>8</v>
      </c>
      <c r="O222" s="8">
        <v>15</v>
      </c>
      <c r="P222" s="8">
        <v>9</v>
      </c>
      <c r="Q222" s="8">
        <v>0</v>
      </c>
      <c r="R222" s="8">
        <v>0</v>
      </c>
      <c r="S222" s="6">
        <v>0</v>
      </c>
      <c r="T222" s="6">
        <v>18</v>
      </c>
      <c r="U222" s="9">
        <f t="shared" si="27"/>
        <v>18</v>
      </c>
      <c r="V222" s="6">
        <v>0</v>
      </c>
      <c r="W222" s="6">
        <v>0</v>
      </c>
      <c r="X222" s="9">
        <f t="shared" si="28"/>
        <v>0</v>
      </c>
      <c r="Y222" s="10">
        <f t="shared" si="32"/>
        <v>18</v>
      </c>
      <c r="Z222" s="6">
        <v>53</v>
      </c>
      <c r="AA222" s="6">
        <v>3</v>
      </c>
      <c r="AB222" s="6">
        <v>11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1</v>
      </c>
      <c r="AJ222" s="6">
        <v>149</v>
      </c>
      <c r="AK222" s="10">
        <f t="shared" si="33"/>
        <v>217</v>
      </c>
      <c r="AL222" t="str">
        <f t="shared" si="34"/>
        <v/>
      </c>
    </row>
    <row r="223" spans="2:38" ht="18.75" x14ac:dyDescent="0.3">
      <c r="B223" s="12" t="s">
        <v>82</v>
      </c>
      <c r="C223" s="6">
        <v>0</v>
      </c>
      <c r="D223" s="6">
        <v>0</v>
      </c>
      <c r="E223" s="6">
        <v>0</v>
      </c>
      <c r="F223" s="6">
        <v>0</v>
      </c>
      <c r="G223" s="7">
        <f t="shared" si="29"/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7">
        <f t="shared" si="30"/>
        <v>0</v>
      </c>
      <c r="N223" s="6">
        <f t="shared" si="31"/>
        <v>0</v>
      </c>
      <c r="O223" s="8">
        <v>0</v>
      </c>
      <c r="P223" s="8">
        <v>0</v>
      </c>
      <c r="Q223" s="8">
        <v>0</v>
      </c>
      <c r="R223" s="8">
        <v>0</v>
      </c>
      <c r="S223" s="6">
        <v>0</v>
      </c>
      <c r="T223" s="6">
        <v>0</v>
      </c>
      <c r="U223" s="9">
        <f t="shared" si="27"/>
        <v>0</v>
      </c>
      <c r="V223" s="6">
        <v>0</v>
      </c>
      <c r="W223" s="6">
        <v>0</v>
      </c>
      <c r="X223" s="9">
        <f t="shared" si="28"/>
        <v>0</v>
      </c>
      <c r="Y223" s="10">
        <f t="shared" si="32"/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10">
        <f t="shared" si="33"/>
        <v>0</v>
      </c>
      <c r="AL223" t="str">
        <f t="shared" si="34"/>
        <v/>
      </c>
    </row>
    <row r="224" spans="2:38" ht="18.75" x14ac:dyDescent="0.3">
      <c r="B224" s="11" t="s">
        <v>83</v>
      </c>
      <c r="C224" s="6">
        <v>0</v>
      </c>
      <c r="D224" s="6">
        <v>0</v>
      </c>
      <c r="E224" s="6">
        <v>0</v>
      </c>
      <c r="F224" s="6">
        <v>0</v>
      </c>
      <c r="G224" s="7">
        <f t="shared" si="29"/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7">
        <f t="shared" si="30"/>
        <v>0</v>
      </c>
      <c r="N224" s="6">
        <f t="shared" si="31"/>
        <v>0</v>
      </c>
      <c r="O224" s="8">
        <v>0</v>
      </c>
      <c r="P224" s="8">
        <v>0</v>
      </c>
      <c r="Q224" s="8">
        <v>0</v>
      </c>
      <c r="R224" s="8">
        <v>0</v>
      </c>
      <c r="S224" s="6">
        <v>0</v>
      </c>
      <c r="T224" s="6">
        <v>0</v>
      </c>
      <c r="U224" s="9">
        <f t="shared" si="27"/>
        <v>0</v>
      </c>
      <c r="V224" s="6">
        <v>0</v>
      </c>
      <c r="W224" s="6">
        <v>0</v>
      </c>
      <c r="X224" s="9">
        <f t="shared" si="28"/>
        <v>0</v>
      </c>
      <c r="Y224" s="10">
        <f t="shared" si="32"/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10">
        <f t="shared" si="33"/>
        <v>0</v>
      </c>
      <c r="AL224" t="str">
        <f t="shared" si="34"/>
        <v/>
      </c>
    </row>
    <row r="225" spans="2:38" ht="18.75" x14ac:dyDescent="0.3">
      <c r="B225" s="11">
        <v>284</v>
      </c>
      <c r="C225" s="6">
        <v>0</v>
      </c>
      <c r="D225" s="6">
        <v>5</v>
      </c>
      <c r="E225" s="6">
        <v>0</v>
      </c>
      <c r="F225" s="6">
        <v>0</v>
      </c>
      <c r="G225" s="7">
        <f t="shared" si="29"/>
        <v>5</v>
      </c>
      <c r="H225" s="6">
        <v>5</v>
      </c>
      <c r="I225" s="6">
        <v>0</v>
      </c>
      <c r="J225" s="6">
        <v>0</v>
      </c>
      <c r="K225" s="6">
        <v>0</v>
      </c>
      <c r="L225" s="6">
        <v>0</v>
      </c>
      <c r="M225" s="7">
        <f t="shared" si="30"/>
        <v>5</v>
      </c>
      <c r="N225" s="6">
        <f t="shared" si="31"/>
        <v>0</v>
      </c>
      <c r="O225" s="8">
        <v>3</v>
      </c>
      <c r="P225" s="8">
        <v>1</v>
      </c>
      <c r="Q225" s="8">
        <v>1</v>
      </c>
      <c r="R225" s="8">
        <v>0</v>
      </c>
      <c r="S225" s="6">
        <v>0</v>
      </c>
      <c r="T225" s="6">
        <v>3</v>
      </c>
      <c r="U225" s="9">
        <f t="shared" si="27"/>
        <v>3</v>
      </c>
      <c r="V225" s="6">
        <v>0</v>
      </c>
      <c r="W225" s="6">
        <v>0</v>
      </c>
      <c r="X225" s="9">
        <f t="shared" si="28"/>
        <v>0</v>
      </c>
      <c r="Y225" s="10">
        <f t="shared" si="32"/>
        <v>3</v>
      </c>
      <c r="Z225" s="6">
        <v>6</v>
      </c>
      <c r="AA225" s="6">
        <v>0</v>
      </c>
      <c r="AB225" s="6">
        <v>2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43</v>
      </c>
      <c r="AK225" s="10">
        <f t="shared" si="33"/>
        <v>51</v>
      </c>
      <c r="AL225" t="str">
        <f t="shared" si="34"/>
        <v/>
      </c>
    </row>
    <row r="226" spans="2:38" ht="18.75" x14ac:dyDescent="0.3">
      <c r="B226" s="11" t="s">
        <v>84</v>
      </c>
      <c r="C226" s="6">
        <v>0</v>
      </c>
      <c r="D226" s="6">
        <v>0</v>
      </c>
      <c r="E226" s="6">
        <v>0</v>
      </c>
      <c r="F226" s="6">
        <v>0</v>
      </c>
      <c r="G226" s="7">
        <f t="shared" si="29"/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7">
        <f t="shared" si="30"/>
        <v>0</v>
      </c>
      <c r="N226" s="6">
        <f t="shared" si="31"/>
        <v>0</v>
      </c>
      <c r="O226" s="8">
        <v>0</v>
      </c>
      <c r="P226" s="8">
        <v>0</v>
      </c>
      <c r="Q226" s="8">
        <v>0</v>
      </c>
      <c r="R226" s="8">
        <v>0</v>
      </c>
      <c r="S226" s="6">
        <v>0</v>
      </c>
      <c r="T226" s="6">
        <v>0</v>
      </c>
      <c r="U226" s="9">
        <f t="shared" si="27"/>
        <v>0</v>
      </c>
      <c r="V226" s="6">
        <v>0</v>
      </c>
      <c r="W226" s="6">
        <v>0</v>
      </c>
      <c r="X226" s="9">
        <f t="shared" si="28"/>
        <v>0</v>
      </c>
      <c r="Y226" s="10">
        <f t="shared" si="32"/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10">
        <f t="shared" si="33"/>
        <v>0</v>
      </c>
      <c r="AL226" t="str">
        <f t="shared" si="34"/>
        <v/>
      </c>
    </row>
    <row r="227" spans="2:38" ht="18.75" x14ac:dyDescent="0.3">
      <c r="B227" s="11" t="s">
        <v>85</v>
      </c>
      <c r="C227" s="6">
        <v>0</v>
      </c>
      <c r="D227" s="6">
        <v>0</v>
      </c>
      <c r="E227" s="6">
        <v>0</v>
      </c>
      <c r="F227" s="6">
        <v>0</v>
      </c>
      <c r="G227" s="7">
        <f t="shared" si="29"/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7">
        <f t="shared" si="30"/>
        <v>0</v>
      </c>
      <c r="N227" s="6">
        <f t="shared" si="31"/>
        <v>0</v>
      </c>
      <c r="O227" s="8">
        <v>0</v>
      </c>
      <c r="P227" s="8">
        <v>0</v>
      </c>
      <c r="Q227" s="8">
        <v>0</v>
      </c>
      <c r="R227" s="8">
        <v>0</v>
      </c>
      <c r="S227" s="6">
        <v>0</v>
      </c>
      <c r="T227" s="6">
        <v>0</v>
      </c>
      <c r="U227" s="9">
        <f t="shared" si="27"/>
        <v>0</v>
      </c>
      <c r="V227" s="6">
        <v>0</v>
      </c>
      <c r="W227" s="6">
        <v>0</v>
      </c>
      <c r="X227" s="9">
        <f t="shared" si="28"/>
        <v>0</v>
      </c>
      <c r="Y227" s="10">
        <f t="shared" si="32"/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10">
        <f t="shared" si="33"/>
        <v>0</v>
      </c>
      <c r="AL227" t="str">
        <f t="shared" si="34"/>
        <v/>
      </c>
    </row>
    <row r="228" spans="2:38" ht="18.75" x14ac:dyDescent="0.3">
      <c r="B228" s="11" t="s">
        <v>86</v>
      </c>
      <c r="C228" s="6">
        <v>0</v>
      </c>
      <c r="D228" s="6">
        <v>0</v>
      </c>
      <c r="E228" s="6">
        <v>0</v>
      </c>
      <c r="F228" s="6">
        <v>0</v>
      </c>
      <c r="G228" s="7">
        <f t="shared" si="29"/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7">
        <f t="shared" si="30"/>
        <v>0</v>
      </c>
      <c r="N228" s="6">
        <f t="shared" si="31"/>
        <v>0</v>
      </c>
      <c r="O228" s="8">
        <v>0</v>
      </c>
      <c r="P228" s="8">
        <v>0</v>
      </c>
      <c r="Q228" s="8">
        <v>0</v>
      </c>
      <c r="R228" s="8">
        <v>0</v>
      </c>
      <c r="S228" s="6">
        <v>0</v>
      </c>
      <c r="T228" s="6">
        <v>0</v>
      </c>
      <c r="U228" s="9">
        <f t="shared" si="27"/>
        <v>0</v>
      </c>
      <c r="V228" s="6">
        <v>0</v>
      </c>
      <c r="W228" s="6">
        <v>0</v>
      </c>
      <c r="X228" s="9">
        <f t="shared" si="28"/>
        <v>0</v>
      </c>
      <c r="Y228" s="10">
        <f t="shared" si="32"/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10">
        <f t="shared" si="33"/>
        <v>0</v>
      </c>
      <c r="AL228" t="str">
        <f t="shared" si="34"/>
        <v/>
      </c>
    </row>
    <row r="229" spans="2:38" ht="18.75" x14ac:dyDescent="0.3">
      <c r="B229" s="11">
        <v>285</v>
      </c>
      <c r="C229" s="6">
        <v>0</v>
      </c>
      <c r="D229" s="6">
        <v>0</v>
      </c>
      <c r="E229" s="6">
        <v>0</v>
      </c>
      <c r="F229" s="6">
        <v>0</v>
      </c>
      <c r="G229" s="7">
        <f t="shared" si="29"/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7">
        <f t="shared" si="30"/>
        <v>0</v>
      </c>
      <c r="N229" s="6">
        <f t="shared" si="31"/>
        <v>0</v>
      </c>
      <c r="O229" s="8">
        <v>0</v>
      </c>
      <c r="P229" s="8">
        <v>0</v>
      </c>
      <c r="Q229" s="8">
        <v>0</v>
      </c>
      <c r="R229" s="8">
        <v>0</v>
      </c>
      <c r="S229" s="6">
        <v>0</v>
      </c>
      <c r="T229" s="6">
        <v>0</v>
      </c>
      <c r="U229" s="9">
        <f t="shared" si="27"/>
        <v>0</v>
      </c>
      <c r="V229" s="6">
        <v>0</v>
      </c>
      <c r="W229" s="6">
        <v>0</v>
      </c>
      <c r="X229" s="9">
        <f t="shared" si="28"/>
        <v>0</v>
      </c>
      <c r="Y229" s="10">
        <f t="shared" si="32"/>
        <v>0</v>
      </c>
      <c r="Z229" s="6">
        <v>1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1</v>
      </c>
      <c r="AK229" s="10">
        <f t="shared" si="33"/>
        <v>2</v>
      </c>
      <c r="AL229" t="str">
        <f t="shared" si="34"/>
        <v/>
      </c>
    </row>
    <row r="230" spans="2:38" ht="18.75" x14ac:dyDescent="0.3">
      <c r="B230" s="11" t="s">
        <v>87</v>
      </c>
      <c r="C230" s="6">
        <v>0</v>
      </c>
      <c r="D230" s="6">
        <v>1</v>
      </c>
      <c r="E230" s="6">
        <v>0</v>
      </c>
      <c r="F230" s="6">
        <v>0</v>
      </c>
      <c r="G230" s="7">
        <f t="shared" si="29"/>
        <v>1</v>
      </c>
      <c r="H230" s="6">
        <v>1</v>
      </c>
      <c r="I230" s="6">
        <v>0</v>
      </c>
      <c r="J230" s="6">
        <v>0</v>
      </c>
      <c r="K230" s="6">
        <v>0</v>
      </c>
      <c r="L230" s="6">
        <v>0</v>
      </c>
      <c r="M230" s="7">
        <f t="shared" si="30"/>
        <v>1</v>
      </c>
      <c r="N230" s="6">
        <f t="shared" si="31"/>
        <v>0</v>
      </c>
      <c r="O230" s="8">
        <v>1</v>
      </c>
      <c r="P230" s="8">
        <v>0</v>
      </c>
      <c r="Q230" s="8">
        <v>0</v>
      </c>
      <c r="R230" s="8">
        <v>0</v>
      </c>
      <c r="S230" s="6">
        <v>0</v>
      </c>
      <c r="T230" s="6">
        <v>1</v>
      </c>
      <c r="U230" s="9">
        <f t="shared" si="27"/>
        <v>1</v>
      </c>
      <c r="V230" s="6">
        <v>0</v>
      </c>
      <c r="W230" s="6">
        <v>0</v>
      </c>
      <c r="X230" s="9">
        <f t="shared" si="28"/>
        <v>0</v>
      </c>
      <c r="Y230" s="10">
        <f t="shared" si="32"/>
        <v>1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10">
        <f t="shared" si="33"/>
        <v>0</v>
      </c>
      <c r="AL230" t="str">
        <f t="shared" si="34"/>
        <v/>
      </c>
    </row>
    <row r="231" spans="2:38" ht="18.75" x14ac:dyDescent="0.3">
      <c r="B231" s="11">
        <v>286</v>
      </c>
      <c r="C231" s="6">
        <v>0</v>
      </c>
      <c r="D231" s="6">
        <v>0</v>
      </c>
      <c r="E231" s="6">
        <v>0</v>
      </c>
      <c r="F231" s="6">
        <v>0</v>
      </c>
      <c r="G231" s="7">
        <f t="shared" si="29"/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7">
        <f t="shared" si="30"/>
        <v>0</v>
      </c>
      <c r="N231" s="6">
        <f t="shared" si="31"/>
        <v>0</v>
      </c>
      <c r="O231" s="8">
        <v>0</v>
      </c>
      <c r="P231" s="8">
        <v>0</v>
      </c>
      <c r="Q231" s="8">
        <v>0</v>
      </c>
      <c r="R231" s="8">
        <v>0</v>
      </c>
      <c r="S231" s="6">
        <v>0</v>
      </c>
      <c r="T231" s="6">
        <v>0</v>
      </c>
      <c r="U231" s="9">
        <f t="shared" si="27"/>
        <v>0</v>
      </c>
      <c r="V231" s="6">
        <v>0</v>
      </c>
      <c r="W231" s="6">
        <v>0</v>
      </c>
      <c r="X231" s="9">
        <f t="shared" si="28"/>
        <v>0</v>
      </c>
      <c r="Y231" s="10">
        <f t="shared" si="32"/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10">
        <f t="shared" si="33"/>
        <v>0</v>
      </c>
      <c r="AL231" t="str">
        <f t="shared" si="34"/>
        <v/>
      </c>
    </row>
    <row r="232" spans="2:38" ht="18.75" x14ac:dyDescent="0.3">
      <c r="B232" s="11" t="s">
        <v>88</v>
      </c>
      <c r="C232" s="6">
        <v>0</v>
      </c>
      <c r="D232" s="6">
        <v>0</v>
      </c>
      <c r="E232" s="6">
        <v>0</v>
      </c>
      <c r="F232" s="6">
        <v>0</v>
      </c>
      <c r="G232" s="7">
        <f t="shared" si="29"/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7">
        <f t="shared" si="30"/>
        <v>0</v>
      </c>
      <c r="N232" s="6">
        <f t="shared" si="31"/>
        <v>0</v>
      </c>
      <c r="O232" s="8">
        <v>0</v>
      </c>
      <c r="P232" s="8">
        <v>0</v>
      </c>
      <c r="Q232" s="8">
        <v>0</v>
      </c>
      <c r="R232" s="8">
        <v>0</v>
      </c>
      <c r="S232" s="6">
        <v>0</v>
      </c>
      <c r="T232" s="6">
        <v>0</v>
      </c>
      <c r="U232" s="9">
        <f t="shared" si="27"/>
        <v>0</v>
      </c>
      <c r="V232" s="6">
        <v>0</v>
      </c>
      <c r="W232" s="6">
        <v>0</v>
      </c>
      <c r="X232" s="9">
        <f t="shared" si="28"/>
        <v>0</v>
      </c>
      <c r="Y232" s="10">
        <f t="shared" si="32"/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10">
        <f t="shared" si="33"/>
        <v>0</v>
      </c>
      <c r="AL232" t="str">
        <f t="shared" si="34"/>
        <v/>
      </c>
    </row>
    <row r="233" spans="2:38" ht="18.75" x14ac:dyDescent="0.3">
      <c r="B233" s="11">
        <v>287</v>
      </c>
      <c r="C233" s="6">
        <v>2</v>
      </c>
      <c r="D233" s="6">
        <v>2</v>
      </c>
      <c r="E233" s="6">
        <v>0</v>
      </c>
      <c r="F233" s="6">
        <v>0</v>
      </c>
      <c r="G233" s="7">
        <f t="shared" si="29"/>
        <v>4</v>
      </c>
      <c r="H233" s="6">
        <v>1</v>
      </c>
      <c r="I233" s="6">
        <v>0</v>
      </c>
      <c r="J233" s="6">
        <v>0</v>
      </c>
      <c r="K233" s="6">
        <v>0</v>
      </c>
      <c r="L233" s="6">
        <v>0</v>
      </c>
      <c r="M233" s="7">
        <f t="shared" si="30"/>
        <v>1</v>
      </c>
      <c r="N233" s="6">
        <f t="shared" si="31"/>
        <v>3</v>
      </c>
      <c r="O233" s="8">
        <v>1</v>
      </c>
      <c r="P233" s="8">
        <v>0</v>
      </c>
      <c r="Q233" s="8">
        <v>0</v>
      </c>
      <c r="R233" s="8">
        <v>0</v>
      </c>
      <c r="S233" s="6">
        <v>0</v>
      </c>
      <c r="T233" s="6">
        <v>0</v>
      </c>
      <c r="U233" s="9">
        <f t="shared" si="27"/>
        <v>0</v>
      </c>
      <c r="V233" s="6">
        <v>0</v>
      </c>
      <c r="W233" s="6">
        <v>0</v>
      </c>
      <c r="X233" s="9">
        <f t="shared" si="28"/>
        <v>0</v>
      </c>
      <c r="Y233" s="10">
        <f t="shared" si="32"/>
        <v>0</v>
      </c>
      <c r="Z233" s="6">
        <v>0</v>
      </c>
      <c r="AA233" s="6">
        <v>1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5</v>
      </c>
      <c r="AK233" s="10">
        <f t="shared" si="33"/>
        <v>6</v>
      </c>
      <c r="AL233" t="str">
        <f t="shared" si="34"/>
        <v/>
      </c>
    </row>
    <row r="234" spans="2:38" ht="18.75" x14ac:dyDescent="0.3">
      <c r="B234" s="11" t="s">
        <v>89</v>
      </c>
      <c r="C234" s="6">
        <v>0</v>
      </c>
      <c r="D234" s="6">
        <v>0</v>
      </c>
      <c r="E234" s="6">
        <v>0</v>
      </c>
      <c r="F234" s="6">
        <v>0</v>
      </c>
      <c r="G234" s="7">
        <f t="shared" si="29"/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7">
        <f t="shared" si="30"/>
        <v>0</v>
      </c>
      <c r="N234" s="6">
        <f t="shared" si="31"/>
        <v>0</v>
      </c>
      <c r="O234" s="8">
        <v>0</v>
      </c>
      <c r="P234" s="8">
        <v>0</v>
      </c>
      <c r="Q234" s="8">
        <v>0</v>
      </c>
      <c r="R234" s="8">
        <v>0</v>
      </c>
      <c r="S234" s="6">
        <v>0</v>
      </c>
      <c r="T234" s="6">
        <v>0</v>
      </c>
      <c r="U234" s="9">
        <f t="shared" si="27"/>
        <v>0</v>
      </c>
      <c r="V234" s="6">
        <v>0</v>
      </c>
      <c r="W234" s="6">
        <v>0</v>
      </c>
      <c r="X234" s="9">
        <f t="shared" si="28"/>
        <v>0</v>
      </c>
      <c r="Y234" s="10">
        <f t="shared" si="32"/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10">
        <f t="shared" si="33"/>
        <v>0</v>
      </c>
      <c r="AL234" t="str">
        <f t="shared" si="34"/>
        <v/>
      </c>
    </row>
    <row r="235" spans="2:38" ht="18.75" x14ac:dyDescent="0.3">
      <c r="B235" s="11" t="s">
        <v>90</v>
      </c>
      <c r="C235" s="6">
        <v>0</v>
      </c>
      <c r="D235" s="6">
        <v>1</v>
      </c>
      <c r="E235" s="6">
        <v>0</v>
      </c>
      <c r="F235" s="6">
        <v>0</v>
      </c>
      <c r="G235" s="7">
        <f t="shared" si="29"/>
        <v>1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7">
        <f t="shared" si="30"/>
        <v>0</v>
      </c>
      <c r="N235" s="6">
        <f t="shared" si="31"/>
        <v>1</v>
      </c>
      <c r="O235" s="8">
        <v>0</v>
      </c>
      <c r="P235" s="8">
        <v>0</v>
      </c>
      <c r="Q235" s="8">
        <v>0</v>
      </c>
      <c r="R235" s="8">
        <v>0</v>
      </c>
      <c r="S235" s="6">
        <v>0</v>
      </c>
      <c r="T235" s="6">
        <v>0</v>
      </c>
      <c r="U235" s="9">
        <f t="shared" si="27"/>
        <v>0</v>
      </c>
      <c r="V235" s="6">
        <v>0</v>
      </c>
      <c r="W235" s="6">
        <v>0</v>
      </c>
      <c r="X235" s="9">
        <f t="shared" si="28"/>
        <v>0</v>
      </c>
      <c r="Y235" s="10">
        <f t="shared" si="32"/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10">
        <f t="shared" si="33"/>
        <v>0</v>
      </c>
      <c r="AL235" t="str">
        <f t="shared" si="34"/>
        <v/>
      </c>
    </row>
    <row r="236" spans="2:38" ht="18.75" x14ac:dyDescent="0.3">
      <c r="B236" s="11">
        <v>288</v>
      </c>
      <c r="C236" s="6">
        <v>0</v>
      </c>
      <c r="D236" s="6">
        <v>0</v>
      </c>
      <c r="E236" s="6">
        <v>0</v>
      </c>
      <c r="F236" s="6">
        <v>0</v>
      </c>
      <c r="G236" s="7">
        <f t="shared" si="29"/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7">
        <f t="shared" si="30"/>
        <v>0</v>
      </c>
      <c r="N236" s="6">
        <f t="shared" si="31"/>
        <v>0</v>
      </c>
      <c r="O236" s="8">
        <v>0</v>
      </c>
      <c r="P236" s="8">
        <v>0</v>
      </c>
      <c r="Q236" s="8">
        <v>0</v>
      </c>
      <c r="R236" s="8">
        <v>0</v>
      </c>
      <c r="S236" s="6">
        <v>0</v>
      </c>
      <c r="T236" s="6">
        <v>0</v>
      </c>
      <c r="U236" s="9">
        <f t="shared" si="27"/>
        <v>0</v>
      </c>
      <c r="V236" s="6">
        <v>0</v>
      </c>
      <c r="W236" s="6">
        <v>0</v>
      </c>
      <c r="X236" s="9">
        <f t="shared" si="28"/>
        <v>0</v>
      </c>
      <c r="Y236" s="10">
        <f t="shared" si="32"/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1</v>
      </c>
      <c r="AK236" s="10">
        <f t="shared" si="33"/>
        <v>1</v>
      </c>
      <c r="AL236" t="str">
        <f t="shared" si="34"/>
        <v/>
      </c>
    </row>
    <row r="237" spans="2:38" ht="18.75" x14ac:dyDescent="0.3">
      <c r="B237" s="11" t="s">
        <v>91</v>
      </c>
      <c r="C237" s="6">
        <v>1</v>
      </c>
      <c r="D237" s="6">
        <v>2</v>
      </c>
      <c r="E237" s="6">
        <v>0</v>
      </c>
      <c r="F237" s="6">
        <v>0</v>
      </c>
      <c r="G237" s="7">
        <f t="shared" si="29"/>
        <v>3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7">
        <f t="shared" si="30"/>
        <v>0</v>
      </c>
      <c r="N237" s="6">
        <f t="shared" si="31"/>
        <v>3</v>
      </c>
      <c r="O237" s="8">
        <v>0</v>
      </c>
      <c r="P237" s="8">
        <v>0</v>
      </c>
      <c r="Q237" s="8">
        <v>0</v>
      </c>
      <c r="R237" s="8">
        <v>0</v>
      </c>
      <c r="S237" s="6">
        <v>0</v>
      </c>
      <c r="T237" s="6">
        <v>0</v>
      </c>
      <c r="U237" s="9">
        <f t="shared" si="27"/>
        <v>0</v>
      </c>
      <c r="V237" s="6">
        <v>0</v>
      </c>
      <c r="W237" s="6">
        <v>0</v>
      </c>
      <c r="X237" s="9">
        <f t="shared" si="28"/>
        <v>0</v>
      </c>
      <c r="Y237" s="10">
        <f t="shared" si="32"/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10">
        <f t="shared" si="33"/>
        <v>0</v>
      </c>
      <c r="AL237" t="str">
        <f t="shared" si="34"/>
        <v/>
      </c>
    </row>
    <row r="238" spans="2:38" ht="18.75" x14ac:dyDescent="0.3">
      <c r="B238" s="11">
        <v>289</v>
      </c>
      <c r="C238" s="6">
        <v>1</v>
      </c>
      <c r="D238" s="6">
        <v>2</v>
      </c>
      <c r="E238" s="6">
        <v>0</v>
      </c>
      <c r="F238" s="6">
        <v>0</v>
      </c>
      <c r="G238" s="7">
        <f t="shared" si="29"/>
        <v>3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7">
        <f t="shared" si="30"/>
        <v>0</v>
      </c>
      <c r="N238" s="6">
        <f t="shared" si="31"/>
        <v>3</v>
      </c>
      <c r="O238" s="8">
        <v>0</v>
      </c>
      <c r="P238" s="8">
        <v>0</v>
      </c>
      <c r="Q238" s="8">
        <v>0</v>
      </c>
      <c r="R238" s="8">
        <v>0</v>
      </c>
      <c r="S238" s="6">
        <v>0</v>
      </c>
      <c r="T238" s="6">
        <v>0</v>
      </c>
      <c r="U238" s="9">
        <f t="shared" si="27"/>
        <v>0</v>
      </c>
      <c r="V238" s="6">
        <v>0</v>
      </c>
      <c r="W238" s="6">
        <v>0</v>
      </c>
      <c r="X238" s="9">
        <f t="shared" si="28"/>
        <v>0</v>
      </c>
      <c r="Y238" s="10">
        <f t="shared" si="32"/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10">
        <f t="shared" si="33"/>
        <v>0</v>
      </c>
      <c r="AL238" t="str">
        <f t="shared" si="34"/>
        <v/>
      </c>
    </row>
    <row r="239" spans="2:38" ht="18.75" x14ac:dyDescent="0.3">
      <c r="B239" s="11" t="s">
        <v>530</v>
      </c>
      <c r="C239" s="6">
        <v>16</v>
      </c>
      <c r="D239" s="6">
        <v>26</v>
      </c>
      <c r="E239" s="6">
        <v>0</v>
      </c>
      <c r="F239" s="6">
        <v>0</v>
      </c>
      <c r="G239" s="7">
        <f t="shared" si="29"/>
        <v>42</v>
      </c>
      <c r="H239" s="6">
        <v>28</v>
      </c>
      <c r="I239" s="6">
        <v>0</v>
      </c>
      <c r="J239" s="6">
        <v>1</v>
      </c>
      <c r="K239" s="6">
        <v>0</v>
      </c>
      <c r="L239" s="6">
        <v>0</v>
      </c>
      <c r="M239" s="7">
        <f t="shared" si="30"/>
        <v>29</v>
      </c>
      <c r="N239" s="6">
        <f t="shared" si="31"/>
        <v>13</v>
      </c>
      <c r="O239" s="8">
        <v>24</v>
      </c>
      <c r="P239" s="8">
        <v>4</v>
      </c>
      <c r="Q239" s="8">
        <v>1</v>
      </c>
      <c r="R239" s="8">
        <v>0</v>
      </c>
      <c r="S239" s="6">
        <v>0</v>
      </c>
      <c r="T239" s="6">
        <v>10</v>
      </c>
      <c r="U239" s="9">
        <f t="shared" si="27"/>
        <v>10</v>
      </c>
      <c r="V239" s="6">
        <v>0</v>
      </c>
      <c r="W239" s="6">
        <v>0</v>
      </c>
      <c r="X239" s="9">
        <f t="shared" si="28"/>
        <v>0</v>
      </c>
      <c r="Y239" s="10">
        <f t="shared" si="32"/>
        <v>10</v>
      </c>
      <c r="Z239" s="6">
        <v>15</v>
      </c>
      <c r="AA239" s="6">
        <v>9</v>
      </c>
      <c r="AB239" s="6">
        <v>14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8</v>
      </c>
      <c r="AK239" s="10">
        <f t="shared" si="33"/>
        <v>46</v>
      </c>
      <c r="AL239" t="str">
        <f t="shared" si="34"/>
        <v/>
      </c>
    </row>
    <row r="240" spans="2:38" ht="18.75" x14ac:dyDescent="0.3">
      <c r="B240" s="11">
        <v>291</v>
      </c>
      <c r="C240" s="6">
        <v>23</v>
      </c>
      <c r="D240" s="6">
        <v>210</v>
      </c>
      <c r="E240" s="6">
        <v>0</v>
      </c>
      <c r="F240" s="6">
        <v>0</v>
      </c>
      <c r="G240" s="7">
        <f t="shared" si="29"/>
        <v>233</v>
      </c>
      <c r="H240" s="6">
        <v>223</v>
      </c>
      <c r="I240" s="6">
        <v>0</v>
      </c>
      <c r="J240" s="6">
        <v>0</v>
      </c>
      <c r="K240" s="6">
        <v>1</v>
      </c>
      <c r="L240" s="6">
        <v>1</v>
      </c>
      <c r="M240" s="7">
        <f t="shared" si="30"/>
        <v>225</v>
      </c>
      <c r="N240" s="6">
        <f t="shared" si="31"/>
        <v>8</v>
      </c>
      <c r="O240" s="8">
        <v>195</v>
      </c>
      <c r="P240" s="8">
        <v>29</v>
      </c>
      <c r="Q240" s="8">
        <v>1</v>
      </c>
      <c r="R240" s="8">
        <v>0</v>
      </c>
      <c r="S240" s="6">
        <v>0</v>
      </c>
      <c r="T240" s="6">
        <v>11</v>
      </c>
      <c r="U240" s="9">
        <f t="shared" si="27"/>
        <v>11</v>
      </c>
      <c r="V240" s="6">
        <v>0</v>
      </c>
      <c r="W240" s="6">
        <v>0</v>
      </c>
      <c r="X240" s="9">
        <f t="shared" si="28"/>
        <v>0</v>
      </c>
      <c r="Y240" s="10">
        <f t="shared" si="32"/>
        <v>11</v>
      </c>
      <c r="Z240" s="6">
        <v>10</v>
      </c>
      <c r="AA240" s="6">
        <v>1</v>
      </c>
      <c r="AB240" s="6">
        <v>186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4</v>
      </c>
      <c r="AK240" s="10">
        <f t="shared" si="33"/>
        <v>201</v>
      </c>
      <c r="AL240" t="str">
        <f t="shared" si="34"/>
        <v/>
      </c>
    </row>
    <row r="241" spans="2:38" ht="18.75" x14ac:dyDescent="0.3">
      <c r="B241" s="11">
        <v>292</v>
      </c>
      <c r="C241" s="6">
        <v>0</v>
      </c>
      <c r="D241" s="6">
        <v>1</v>
      </c>
      <c r="E241" s="6">
        <v>0</v>
      </c>
      <c r="F241" s="6">
        <v>0</v>
      </c>
      <c r="G241" s="7">
        <f t="shared" si="29"/>
        <v>1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7">
        <f t="shared" si="30"/>
        <v>1</v>
      </c>
      <c r="N241" s="6">
        <f t="shared" si="31"/>
        <v>0</v>
      </c>
      <c r="O241" s="8">
        <v>1</v>
      </c>
      <c r="P241" s="8">
        <v>0</v>
      </c>
      <c r="Q241" s="8">
        <v>0</v>
      </c>
      <c r="R241" s="8">
        <v>0</v>
      </c>
      <c r="S241" s="6">
        <v>0</v>
      </c>
      <c r="T241" s="6">
        <v>0</v>
      </c>
      <c r="U241" s="9">
        <f t="shared" si="27"/>
        <v>0</v>
      </c>
      <c r="V241" s="6">
        <v>0</v>
      </c>
      <c r="W241" s="6">
        <v>0</v>
      </c>
      <c r="X241" s="9">
        <f t="shared" si="28"/>
        <v>0</v>
      </c>
      <c r="Y241" s="10">
        <f t="shared" si="32"/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10">
        <f t="shared" si="33"/>
        <v>0</v>
      </c>
      <c r="AL241" t="str">
        <f t="shared" si="34"/>
        <v/>
      </c>
    </row>
    <row r="242" spans="2:38" ht="18.75" x14ac:dyDescent="0.3">
      <c r="B242" s="11">
        <v>293</v>
      </c>
      <c r="C242" s="6">
        <v>0</v>
      </c>
      <c r="D242" s="6">
        <v>0</v>
      </c>
      <c r="E242" s="6">
        <v>0</v>
      </c>
      <c r="F242" s="6">
        <v>0</v>
      </c>
      <c r="G242" s="7">
        <f t="shared" si="29"/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7">
        <f t="shared" si="30"/>
        <v>0</v>
      </c>
      <c r="N242" s="6">
        <f t="shared" si="31"/>
        <v>0</v>
      </c>
      <c r="O242" s="8">
        <v>0</v>
      </c>
      <c r="P242" s="8">
        <v>0</v>
      </c>
      <c r="Q242" s="8">
        <v>0</v>
      </c>
      <c r="R242" s="8">
        <v>0</v>
      </c>
      <c r="S242" s="6">
        <v>0</v>
      </c>
      <c r="T242" s="6">
        <v>0</v>
      </c>
      <c r="U242" s="9">
        <f t="shared" si="27"/>
        <v>0</v>
      </c>
      <c r="V242" s="6">
        <v>0</v>
      </c>
      <c r="W242" s="6">
        <v>0</v>
      </c>
      <c r="X242" s="9">
        <f t="shared" si="28"/>
        <v>0</v>
      </c>
      <c r="Y242" s="10">
        <f t="shared" si="32"/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10">
        <f t="shared" si="33"/>
        <v>0</v>
      </c>
      <c r="AL242" t="str">
        <f t="shared" si="34"/>
        <v/>
      </c>
    </row>
    <row r="243" spans="2:38" ht="18.75" x14ac:dyDescent="0.3">
      <c r="B243" s="11" t="s">
        <v>401</v>
      </c>
      <c r="C243" s="6">
        <v>0</v>
      </c>
      <c r="D243" s="6">
        <v>0</v>
      </c>
      <c r="E243" s="6">
        <v>0</v>
      </c>
      <c r="F243" s="6">
        <v>0</v>
      </c>
      <c r="G243" s="7">
        <f t="shared" si="29"/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7">
        <f t="shared" si="30"/>
        <v>0</v>
      </c>
      <c r="N243" s="6">
        <f t="shared" si="31"/>
        <v>0</v>
      </c>
      <c r="O243" s="8">
        <v>0</v>
      </c>
      <c r="P243" s="8">
        <v>0</v>
      </c>
      <c r="Q243" s="8">
        <v>0</v>
      </c>
      <c r="R243" s="8">
        <v>0</v>
      </c>
      <c r="S243" s="6">
        <v>0</v>
      </c>
      <c r="T243" s="6">
        <v>0</v>
      </c>
      <c r="U243" s="9">
        <f t="shared" si="27"/>
        <v>0</v>
      </c>
      <c r="V243" s="6">
        <v>0</v>
      </c>
      <c r="W243" s="6">
        <v>0</v>
      </c>
      <c r="X243" s="9">
        <f t="shared" si="28"/>
        <v>0</v>
      </c>
      <c r="Y243" s="10">
        <f t="shared" si="32"/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10">
        <f t="shared" si="33"/>
        <v>0</v>
      </c>
      <c r="AL243" t="str">
        <f t="shared" si="34"/>
        <v/>
      </c>
    </row>
    <row r="244" spans="2:38" ht="18.75" x14ac:dyDescent="0.3">
      <c r="B244" s="11" t="s">
        <v>402</v>
      </c>
      <c r="C244" s="6">
        <v>0</v>
      </c>
      <c r="D244" s="6">
        <v>0</v>
      </c>
      <c r="E244" s="6">
        <v>0</v>
      </c>
      <c r="F244" s="6">
        <v>0</v>
      </c>
      <c r="G244" s="7">
        <f t="shared" si="29"/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7">
        <f t="shared" si="30"/>
        <v>0</v>
      </c>
      <c r="N244" s="6">
        <f t="shared" si="31"/>
        <v>0</v>
      </c>
      <c r="O244" s="8">
        <v>0</v>
      </c>
      <c r="P244" s="8">
        <v>0</v>
      </c>
      <c r="Q244" s="8">
        <v>0</v>
      </c>
      <c r="R244" s="8">
        <v>0</v>
      </c>
      <c r="S244" s="6">
        <v>0</v>
      </c>
      <c r="T244" s="6">
        <v>0</v>
      </c>
      <c r="U244" s="9">
        <f t="shared" si="27"/>
        <v>0</v>
      </c>
      <c r="V244" s="6">
        <v>0</v>
      </c>
      <c r="W244" s="6">
        <v>0</v>
      </c>
      <c r="X244" s="9">
        <f t="shared" si="28"/>
        <v>0</v>
      </c>
      <c r="Y244" s="10">
        <f t="shared" si="32"/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2</v>
      </c>
      <c r="AK244" s="10">
        <f t="shared" si="33"/>
        <v>2</v>
      </c>
      <c r="AL244" t="str">
        <f t="shared" si="34"/>
        <v/>
      </c>
    </row>
    <row r="245" spans="2:38" ht="18.75" x14ac:dyDescent="0.3">
      <c r="B245" s="11" t="s">
        <v>403</v>
      </c>
      <c r="C245" s="6">
        <v>0</v>
      </c>
      <c r="D245" s="6">
        <v>0</v>
      </c>
      <c r="E245" s="6">
        <v>0</v>
      </c>
      <c r="F245" s="6">
        <v>0</v>
      </c>
      <c r="G245" s="7">
        <f t="shared" si="29"/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7">
        <f t="shared" si="30"/>
        <v>0</v>
      </c>
      <c r="N245" s="6">
        <f t="shared" si="31"/>
        <v>0</v>
      </c>
      <c r="O245" s="8">
        <v>0</v>
      </c>
      <c r="P245" s="8">
        <v>0</v>
      </c>
      <c r="Q245" s="8">
        <v>0</v>
      </c>
      <c r="R245" s="8">
        <v>0</v>
      </c>
      <c r="S245" s="6">
        <v>0</v>
      </c>
      <c r="T245" s="6">
        <v>0</v>
      </c>
      <c r="U245" s="9">
        <f t="shared" si="27"/>
        <v>0</v>
      </c>
      <c r="V245" s="6">
        <v>0</v>
      </c>
      <c r="W245" s="6">
        <v>0</v>
      </c>
      <c r="X245" s="9">
        <f t="shared" si="28"/>
        <v>0</v>
      </c>
      <c r="Y245" s="10">
        <f t="shared" si="32"/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10">
        <f t="shared" si="33"/>
        <v>0</v>
      </c>
      <c r="AL245" t="str">
        <f t="shared" si="34"/>
        <v/>
      </c>
    </row>
    <row r="246" spans="2:38" ht="18.75" x14ac:dyDescent="0.3">
      <c r="B246" s="11" t="s">
        <v>404</v>
      </c>
      <c r="C246" s="6">
        <v>0</v>
      </c>
      <c r="D246" s="6">
        <v>0</v>
      </c>
      <c r="E246" s="6">
        <v>0</v>
      </c>
      <c r="F246" s="6">
        <v>0</v>
      </c>
      <c r="G246" s="7">
        <f t="shared" si="29"/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7">
        <f t="shared" si="30"/>
        <v>0</v>
      </c>
      <c r="N246" s="6">
        <f t="shared" si="31"/>
        <v>0</v>
      </c>
      <c r="O246" s="8">
        <v>0</v>
      </c>
      <c r="P246" s="8">
        <v>0</v>
      </c>
      <c r="Q246" s="8">
        <v>0</v>
      </c>
      <c r="R246" s="8">
        <v>0</v>
      </c>
      <c r="S246" s="6">
        <v>0</v>
      </c>
      <c r="T246" s="6">
        <v>0</v>
      </c>
      <c r="U246" s="9">
        <f t="shared" si="27"/>
        <v>0</v>
      </c>
      <c r="V246" s="6">
        <v>0</v>
      </c>
      <c r="W246" s="6">
        <v>0</v>
      </c>
      <c r="X246" s="9">
        <f t="shared" si="28"/>
        <v>0</v>
      </c>
      <c r="Y246" s="10">
        <f t="shared" si="32"/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10">
        <f t="shared" si="33"/>
        <v>0</v>
      </c>
      <c r="AL246" t="str">
        <f t="shared" si="34"/>
        <v/>
      </c>
    </row>
    <row r="247" spans="2:38" ht="18.75" x14ac:dyDescent="0.3">
      <c r="B247" s="11">
        <v>294</v>
      </c>
      <c r="C247" s="6">
        <v>0</v>
      </c>
      <c r="D247" s="6">
        <v>0</v>
      </c>
      <c r="E247" s="6">
        <v>0</v>
      </c>
      <c r="F247" s="6">
        <v>0</v>
      </c>
      <c r="G247" s="7">
        <f t="shared" si="29"/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7">
        <f t="shared" si="30"/>
        <v>0</v>
      </c>
      <c r="N247" s="6">
        <f t="shared" si="31"/>
        <v>0</v>
      </c>
      <c r="O247" s="8">
        <v>0</v>
      </c>
      <c r="P247" s="8">
        <v>0</v>
      </c>
      <c r="Q247" s="8">
        <v>0</v>
      </c>
      <c r="R247" s="8">
        <v>0</v>
      </c>
      <c r="S247" s="6">
        <v>0</v>
      </c>
      <c r="T247" s="6">
        <v>0</v>
      </c>
      <c r="U247" s="9">
        <f t="shared" si="27"/>
        <v>0</v>
      </c>
      <c r="V247" s="6">
        <v>0</v>
      </c>
      <c r="W247" s="6">
        <v>0</v>
      </c>
      <c r="X247" s="9">
        <f t="shared" si="28"/>
        <v>0</v>
      </c>
      <c r="Y247" s="10">
        <f t="shared" si="32"/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10">
        <f t="shared" si="33"/>
        <v>0</v>
      </c>
      <c r="AL247" t="str">
        <f t="shared" si="34"/>
        <v/>
      </c>
    </row>
    <row r="248" spans="2:38" ht="18.75" x14ac:dyDescent="0.3">
      <c r="B248" s="11">
        <v>295</v>
      </c>
      <c r="C248" s="6">
        <v>0</v>
      </c>
      <c r="D248" s="6">
        <v>1</v>
      </c>
      <c r="E248" s="6">
        <v>0</v>
      </c>
      <c r="F248" s="6">
        <v>0</v>
      </c>
      <c r="G248" s="7">
        <f t="shared" si="29"/>
        <v>1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7">
        <f t="shared" si="30"/>
        <v>0</v>
      </c>
      <c r="N248" s="6">
        <f t="shared" si="31"/>
        <v>1</v>
      </c>
      <c r="O248" s="8">
        <v>0</v>
      </c>
      <c r="P248" s="8">
        <v>0</v>
      </c>
      <c r="Q248" s="8">
        <v>0</v>
      </c>
      <c r="R248" s="8">
        <v>0</v>
      </c>
      <c r="S248" s="6">
        <v>0</v>
      </c>
      <c r="T248" s="6">
        <v>0</v>
      </c>
      <c r="U248" s="9">
        <f t="shared" si="27"/>
        <v>0</v>
      </c>
      <c r="V248" s="6">
        <v>0</v>
      </c>
      <c r="W248" s="6">
        <v>0</v>
      </c>
      <c r="X248" s="9">
        <f t="shared" si="28"/>
        <v>0</v>
      </c>
      <c r="Y248" s="10">
        <f t="shared" si="32"/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10">
        <f t="shared" si="33"/>
        <v>0</v>
      </c>
      <c r="AL248" t="str">
        <f t="shared" si="34"/>
        <v/>
      </c>
    </row>
    <row r="249" spans="2:38" ht="18.75" x14ac:dyDescent="0.3">
      <c r="B249" s="11" t="s">
        <v>92</v>
      </c>
      <c r="C249" s="6">
        <v>0</v>
      </c>
      <c r="D249" s="6">
        <v>0</v>
      </c>
      <c r="E249" s="6">
        <v>0</v>
      </c>
      <c r="F249" s="6">
        <v>0</v>
      </c>
      <c r="G249" s="7">
        <f t="shared" si="29"/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7">
        <f t="shared" si="30"/>
        <v>0</v>
      </c>
      <c r="N249" s="6">
        <f t="shared" si="31"/>
        <v>0</v>
      </c>
      <c r="O249" s="8">
        <v>0</v>
      </c>
      <c r="P249" s="8">
        <v>0</v>
      </c>
      <c r="Q249" s="8">
        <v>0</v>
      </c>
      <c r="R249" s="8">
        <v>0</v>
      </c>
      <c r="S249" s="6">
        <v>0</v>
      </c>
      <c r="T249" s="6">
        <v>0</v>
      </c>
      <c r="U249" s="9">
        <f t="shared" si="27"/>
        <v>0</v>
      </c>
      <c r="V249" s="6">
        <v>0</v>
      </c>
      <c r="W249" s="6">
        <v>0</v>
      </c>
      <c r="X249" s="9">
        <f t="shared" si="28"/>
        <v>0</v>
      </c>
      <c r="Y249" s="10">
        <f t="shared" si="32"/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10">
        <f t="shared" si="33"/>
        <v>0</v>
      </c>
      <c r="AL249" t="str">
        <f t="shared" si="34"/>
        <v/>
      </c>
    </row>
    <row r="250" spans="2:38" ht="18.75" x14ac:dyDescent="0.3">
      <c r="B250" s="11" t="s">
        <v>405</v>
      </c>
      <c r="C250" s="6">
        <v>0</v>
      </c>
      <c r="D250" s="6">
        <v>0</v>
      </c>
      <c r="E250" s="6">
        <v>0</v>
      </c>
      <c r="F250" s="6">
        <v>0</v>
      </c>
      <c r="G250" s="7">
        <f t="shared" si="29"/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7">
        <f t="shared" si="30"/>
        <v>0</v>
      </c>
      <c r="N250" s="6">
        <f t="shared" si="31"/>
        <v>0</v>
      </c>
      <c r="O250" s="8">
        <v>0</v>
      </c>
      <c r="P250" s="8">
        <v>0</v>
      </c>
      <c r="Q250" s="8">
        <v>0</v>
      </c>
      <c r="R250" s="8">
        <v>0</v>
      </c>
      <c r="S250" s="6">
        <v>0</v>
      </c>
      <c r="T250" s="6">
        <v>0</v>
      </c>
      <c r="U250" s="9">
        <f t="shared" si="27"/>
        <v>0</v>
      </c>
      <c r="V250" s="6">
        <v>0</v>
      </c>
      <c r="W250" s="6">
        <v>0</v>
      </c>
      <c r="X250" s="9">
        <f t="shared" si="28"/>
        <v>0</v>
      </c>
      <c r="Y250" s="10">
        <f t="shared" si="32"/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10">
        <f t="shared" si="33"/>
        <v>0</v>
      </c>
      <c r="AL250" t="str">
        <f t="shared" si="34"/>
        <v/>
      </c>
    </row>
    <row r="251" spans="2:38" ht="18.75" x14ac:dyDescent="0.3">
      <c r="B251" s="11">
        <v>296</v>
      </c>
      <c r="C251" s="6">
        <v>0</v>
      </c>
      <c r="D251" s="6">
        <v>0</v>
      </c>
      <c r="E251" s="6">
        <v>0</v>
      </c>
      <c r="F251" s="6">
        <v>0</v>
      </c>
      <c r="G251" s="7">
        <f t="shared" si="29"/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7">
        <f t="shared" si="30"/>
        <v>0</v>
      </c>
      <c r="N251" s="6">
        <f t="shared" si="31"/>
        <v>0</v>
      </c>
      <c r="O251" s="8">
        <v>0</v>
      </c>
      <c r="P251" s="8">
        <v>0</v>
      </c>
      <c r="Q251" s="8">
        <v>0</v>
      </c>
      <c r="R251" s="8">
        <v>0</v>
      </c>
      <c r="S251" s="6">
        <v>0</v>
      </c>
      <c r="T251" s="6">
        <v>0</v>
      </c>
      <c r="U251" s="9">
        <f t="shared" si="27"/>
        <v>0</v>
      </c>
      <c r="V251" s="6">
        <v>0</v>
      </c>
      <c r="W251" s="6">
        <v>0</v>
      </c>
      <c r="X251" s="9">
        <f t="shared" si="28"/>
        <v>0</v>
      </c>
      <c r="Y251" s="10">
        <f t="shared" si="32"/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10">
        <f t="shared" si="33"/>
        <v>0</v>
      </c>
      <c r="AL251" t="str">
        <f t="shared" si="34"/>
        <v/>
      </c>
    </row>
    <row r="252" spans="2:38" ht="18.75" x14ac:dyDescent="0.3">
      <c r="B252" s="11">
        <v>298</v>
      </c>
      <c r="C252" s="6">
        <v>0</v>
      </c>
      <c r="D252" s="6">
        <v>13</v>
      </c>
      <c r="E252" s="6">
        <v>0</v>
      </c>
      <c r="F252" s="6">
        <v>0</v>
      </c>
      <c r="G252" s="7">
        <f t="shared" si="29"/>
        <v>13</v>
      </c>
      <c r="H252" s="6">
        <v>11</v>
      </c>
      <c r="I252" s="6">
        <v>0</v>
      </c>
      <c r="J252" s="6">
        <v>0</v>
      </c>
      <c r="K252" s="6">
        <v>0</v>
      </c>
      <c r="L252" s="6">
        <v>0</v>
      </c>
      <c r="M252" s="7">
        <f t="shared" si="30"/>
        <v>11</v>
      </c>
      <c r="N252" s="6">
        <f t="shared" si="31"/>
        <v>2</v>
      </c>
      <c r="O252" s="8">
        <v>9</v>
      </c>
      <c r="P252" s="8">
        <v>2</v>
      </c>
      <c r="Q252" s="8">
        <v>0</v>
      </c>
      <c r="R252" s="8">
        <v>0</v>
      </c>
      <c r="S252" s="6">
        <v>0</v>
      </c>
      <c r="T252" s="6">
        <v>4</v>
      </c>
      <c r="U252" s="9">
        <f t="shared" si="27"/>
        <v>4</v>
      </c>
      <c r="V252" s="6">
        <v>0</v>
      </c>
      <c r="W252" s="6">
        <v>0</v>
      </c>
      <c r="X252" s="9">
        <f t="shared" si="28"/>
        <v>0</v>
      </c>
      <c r="Y252" s="10">
        <f t="shared" si="32"/>
        <v>4</v>
      </c>
      <c r="Z252" s="6">
        <v>7</v>
      </c>
      <c r="AA252" s="6">
        <v>2</v>
      </c>
      <c r="AB252" s="6">
        <v>7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30</v>
      </c>
      <c r="AK252" s="10">
        <f t="shared" si="33"/>
        <v>46</v>
      </c>
      <c r="AL252" t="str">
        <f t="shared" si="34"/>
        <v/>
      </c>
    </row>
    <row r="253" spans="2:38" ht="18.75" x14ac:dyDescent="0.3">
      <c r="B253" s="11">
        <v>299</v>
      </c>
      <c r="C253" s="6">
        <v>0</v>
      </c>
      <c r="D253" s="6">
        <v>0</v>
      </c>
      <c r="E253" s="6">
        <v>0</v>
      </c>
      <c r="F253" s="6">
        <v>0</v>
      </c>
      <c r="G253" s="7">
        <f t="shared" si="29"/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7">
        <f t="shared" si="30"/>
        <v>0</v>
      </c>
      <c r="N253" s="6">
        <f t="shared" si="31"/>
        <v>0</v>
      </c>
      <c r="O253" s="8">
        <v>0</v>
      </c>
      <c r="P253" s="8">
        <v>0</v>
      </c>
      <c r="Q253" s="8">
        <v>0</v>
      </c>
      <c r="R253" s="8">
        <v>0</v>
      </c>
      <c r="S253" s="6">
        <v>0</v>
      </c>
      <c r="T253" s="6">
        <v>0</v>
      </c>
      <c r="U253" s="9">
        <f t="shared" si="27"/>
        <v>0</v>
      </c>
      <c r="V253" s="6">
        <v>0</v>
      </c>
      <c r="W253" s="6">
        <v>0</v>
      </c>
      <c r="X253" s="9">
        <f t="shared" si="28"/>
        <v>0</v>
      </c>
      <c r="Y253" s="10">
        <f t="shared" si="32"/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10">
        <f t="shared" si="33"/>
        <v>0</v>
      </c>
      <c r="AL253" t="str">
        <f t="shared" si="34"/>
        <v/>
      </c>
    </row>
    <row r="254" spans="2:38" ht="18.75" x14ac:dyDescent="0.3">
      <c r="B254" s="11">
        <v>300</v>
      </c>
      <c r="C254" s="6">
        <v>0</v>
      </c>
      <c r="D254" s="6">
        <v>4</v>
      </c>
      <c r="E254" s="6">
        <v>0</v>
      </c>
      <c r="F254" s="6">
        <v>0</v>
      </c>
      <c r="G254" s="7">
        <f t="shared" si="29"/>
        <v>4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7">
        <f t="shared" si="30"/>
        <v>1</v>
      </c>
      <c r="N254" s="6">
        <f t="shared" si="31"/>
        <v>3</v>
      </c>
      <c r="O254" s="8">
        <v>1</v>
      </c>
      <c r="P254" s="8">
        <v>0</v>
      </c>
      <c r="Q254" s="8">
        <v>0</v>
      </c>
      <c r="R254" s="8">
        <v>0</v>
      </c>
      <c r="S254" s="6">
        <v>0</v>
      </c>
      <c r="T254" s="6">
        <v>0</v>
      </c>
      <c r="U254" s="9">
        <f t="shared" si="27"/>
        <v>0</v>
      </c>
      <c r="V254" s="6">
        <v>0</v>
      </c>
      <c r="W254" s="6">
        <v>0</v>
      </c>
      <c r="X254" s="9">
        <f t="shared" si="28"/>
        <v>0</v>
      </c>
      <c r="Y254" s="10">
        <f t="shared" si="32"/>
        <v>0</v>
      </c>
      <c r="Z254" s="6">
        <v>1</v>
      </c>
      <c r="AA254" s="6">
        <v>0</v>
      </c>
      <c r="AB254" s="6">
        <v>1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4</v>
      </c>
      <c r="AK254" s="10">
        <f t="shared" si="33"/>
        <v>6</v>
      </c>
      <c r="AL254" t="str">
        <f t="shared" si="34"/>
        <v/>
      </c>
    </row>
    <row r="255" spans="2:38" ht="18.75" x14ac:dyDescent="0.3">
      <c r="B255" s="11">
        <v>301</v>
      </c>
      <c r="C255" s="6">
        <v>2</v>
      </c>
      <c r="D255" s="6">
        <v>1</v>
      </c>
      <c r="E255" s="6">
        <v>0</v>
      </c>
      <c r="F255" s="6">
        <v>0</v>
      </c>
      <c r="G255" s="7">
        <f t="shared" si="29"/>
        <v>3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7">
        <f t="shared" si="30"/>
        <v>0</v>
      </c>
      <c r="N255" s="6">
        <f t="shared" si="31"/>
        <v>3</v>
      </c>
      <c r="O255" s="8">
        <v>0</v>
      </c>
      <c r="P255" s="8">
        <v>0</v>
      </c>
      <c r="Q255" s="8">
        <v>0</v>
      </c>
      <c r="R255" s="8">
        <v>0</v>
      </c>
      <c r="S255" s="6">
        <v>0</v>
      </c>
      <c r="T255" s="6">
        <v>0</v>
      </c>
      <c r="U255" s="9">
        <f t="shared" si="27"/>
        <v>0</v>
      </c>
      <c r="V255" s="6">
        <v>0</v>
      </c>
      <c r="W255" s="6">
        <v>0</v>
      </c>
      <c r="X255" s="9">
        <f t="shared" si="28"/>
        <v>0</v>
      </c>
      <c r="Y255" s="10">
        <f t="shared" si="32"/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2</v>
      </c>
      <c r="AK255" s="10">
        <f t="shared" si="33"/>
        <v>2</v>
      </c>
      <c r="AL255" t="str">
        <f t="shared" si="34"/>
        <v/>
      </c>
    </row>
    <row r="256" spans="2:38" ht="18.75" x14ac:dyDescent="0.3">
      <c r="B256" s="11">
        <v>302</v>
      </c>
      <c r="C256" s="6">
        <v>0</v>
      </c>
      <c r="D256" s="6">
        <v>1</v>
      </c>
      <c r="E256" s="6">
        <v>0</v>
      </c>
      <c r="F256" s="6">
        <v>0</v>
      </c>
      <c r="G256" s="7">
        <f t="shared" si="29"/>
        <v>1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7">
        <f t="shared" si="30"/>
        <v>1</v>
      </c>
      <c r="N256" s="6">
        <f t="shared" si="31"/>
        <v>0</v>
      </c>
      <c r="O256" s="8">
        <v>1</v>
      </c>
      <c r="P256" s="8">
        <v>0</v>
      </c>
      <c r="Q256" s="8">
        <v>0</v>
      </c>
      <c r="R256" s="8">
        <v>0</v>
      </c>
      <c r="S256" s="6">
        <v>0</v>
      </c>
      <c r="T256" s="6">
        <v>0</v>
      </c>
      <c r="U256" s="9">
        <f t="shared" si="27"/>
        <v>0</v>
      </c>
      <c r="V256" s="6">
        <v>0</v>
      </c>
      <c r="W256" s="6">
        <v>0</v>
      </c>
      <c r="X256" s="9">
        <f t="shared" si="28"/>
        <v>0</v>
      </c>
      <c r="Y256" s="10">
        <f t="shared" si="32"/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10">
        <f t="shared" si="33"/>
        <v>0</v>
      </c>
      <c r="AL256" t="str">
        <f t="shared" si="34"/>
        <v/>
      </c>
    </row>
    <row r="257" spans="2:38" ht="18.75" x14ac:dyDescent="0.3">
      <c r="B257" s="11">
        <v>303</v>
      </c>
      <c r="C257" s="6">
        <v>0</v>
      </c>
      <c r="D257" s="6">
        <v>0</v>
      </c>
      <c r="E257" s="6">
        <v>0</v>
      </c>
      <c r="F257" s="6">
        <v>0</v>
      </c>
      <c r="G257" s="7">
        <f t="shared" si="29"/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7">
        <f t="shared" si="30"/>
        <v>0</v>
      </c>
      <c r="N257" s="6">
        <f t="shared" si="31"/>
        <v>0</v>
      </c>
      <c r="O257" s="8">
        <v>0</v>
      </c>
      <c r="P257" s="8">
        <v>0</v>
      </c>
      <c r="Q257" s="8">
        <v>0</v>
      </c>
      <c r="R257" s="8">
        <v>0</v>
      </c>
      <c r="S257" s="6">
        <v>0</v>
      </c>
      <c r="T257" s="6">
        <v>0</v>
      </c>
      <c r="U257" s="9">
        <f t="shared" si="27"/>
        <v>0</v>
      </c>
      <c r="V257" s="6">
        <v>0</v>
      </c>
      <c r="W257" s="6">
        <v>0</v>
      </c>
      <c r="X257" s="9">
        <f t="shared" si="28"/>
        <v>0</v>
      </c>
      <c r="Y257" s="10">
        <f t="shared" si="32"/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10">
        <f t="shared" si="33"/>
        <v>0</v>
      </c>
      <c r="AL257" t="str">
        <f t="shared" si="34"/>
        <v/>
      </c>
    </row>
    <row r="258" spans="2:38" ht="18.75" x14ac:dyDescent="0.3">
      <c r="B258" s="11">
        <v>304</v>
      </c>
      <c r="C258" s="6">
        <v>0</v>
      </c>
      <c r="D258" s="6">
        <v>0</v>
      </c>
      <c r="E258" s="6">
        <v>0</v>
      </c>
      <c r="F258" s="6">
        <v>0</v>
      </c>
      <c r="G258" s="7">
        <f t="shared" si="29"/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7">
        <f t="shared" si="30"/>
        <v>0</v>
      </c>
      <c r="N258" s="6">
        <f t="shared" si="31"/>
        <v>0</v>
      </c>
      <c r="O258" s="8">
        <v>0</v>
      </c>
      <c r="P258" s="8">
        <v>0</v>
      </c>
      <c r="Q258" s="8">
        <v>0</v>
      </c>
      <c r="R258" s="8">
        <v>0</v>
      </c>
      <c r="S258" s="6">
        <v>0</v>
      </c>
      <c r="T258" s="6">
        <v>0</v>
      </c>
      <c r="U258" s="9">
        <f t="shared" si="27"/>
        <v>0</v>
      </c>
      <c r="V258" s="6">
        <v>0</v>
      </c>
      <c r="W258" s="6">
        <v>0</v>
      </c>
      <c r="X258" s="9">
        <f t="shared" si="28"/>
        <v>0</v>
      </c>
      <c r="Y258" s="10">
        <f t="shared" si="32"/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10">
        <f t="shared" si="33"/>
        <v>0</v>
      </c>
      <c r="AL258" t="str">
        <f t="shared" si="34"/>
        <v/>
      </c>
    </row>
    <row r="259" spans="2:38" ht="18.75" x14ac:dyDescent="0.3">
      <c r="B259" s="11">
        <v>305</v>
      </c>
      <c r="C259" s="6">
        <v>0</v>
      </c>
      <c r="D259" s="6">
        <v>12</v>
      </c>
      <c r="E259" s="6">
        <v>0</v>
      </c>
      <c r="F259" s="6">
        <v>0</v>
      </c>
      <c r="G259" s="7">
        <f t="shared" si="29"/>
        <v>12</v>
      </c>
      <c r="H259" s="6">
        <v>6</v>
      </c>
      <c r="I259" s="6">
        <v>0</v>
      </c>
      <c r="J259" s="6">
        <v>0</v>
      </c>
      <c r="K259" s="6">
        <v>0</v>
      </c>
      <c r="L259" s="6">
        <v>0</v>
      </c>
      <c r="M259" s="7">
        <f t="shared" si="30"/>
        <v>6</v>
      </c>
      <c r="N259" s="6">
        <f t="shared" si="31"/>
        <v>6</v>
      </c>
      <c r="O259" s="8">
        <v>6</v>
      </c>
      <c r="P259" s="8">
        <v>0</v>
      </c>
      <c r="Q259" s="8">
        <v>0</v>
      </c>
      <c r="R259" s="8">
        <v>0</v>
      </c>
      <c r="S259" s="6">
        <v>0</v>
      </c>
      <c r="T259" s="6">
        <v>1</v>
      </c>
      <c r="U259" s="9">
        <f t="shared" si="27"/>
        <v>1</v>
      </c>
      <c r="V259" s="6">
        <v>0</v>
      </c>
      <c r="W259" s="6">
        <v>0</v>
      </c>
      <c r="X259" s="9">
        <f t="shared" si="28"/>
        <v>0</v>
      </c>
      <c r="Y259" s="10">
        <f t="shared" si="32"/>
        <v>1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10">
        <f t="shared" si="33"/>
        <v>0</v>
      </c>
      <c r="AL259" t="str">
        <f t="shared" si="34"/>
        <v/>
      </c>
    </row>
    <row r="260" spans="2:38" ht="18.75" x14ac:dyDescent="0.3">
      <c r="B260" s="11" t="s">
        <v>424</v>
      </c>
      <c r="C260" s="6">
        <v>0</v>
      </c>
      <c r="D260" s="6">
        <v>0</v>
      </c>
      <c r="E260" s="6">
        <v>0</v>
      </c>
      <c r="F260" s="6">
        <v>0</v>
      </c>
      <c r="G260" s="7">
        <f t="shared" si="29"/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7">
        <f t="shared" si="30"/>
        <v>0</v>
      </c>
      <c r="N260" s="6">
        <f t="shared" si="31"/>
        <v>0</v>
      </c>
      <c r="O260" s="8">
        <v>0</v>
      </c>
      <c r="P260" s="8">
        <v>0</v>
      </c>
      <c r="Q260" s="8">
        <v>0</v>
      </c>
      <c r="R260" s="8">
        <v>0</v>
      </c>
      <c r="S260" s="6">
        <v>0</v>
      </c>
      <c r="T260" s="6">
        <v>0</v>
      </c>
      <c r="U260" s="9">
        <f t="shared" si="27"/>
        <v>0</v>
      </c>
      <c r="V260" s="6">
        <v>0</v>
      </c>
      <c r="W260" s="6">
        <v>0</v>
      </c>
      <c r="X260" s="9">
        <f t="shared" si="28"/>
        <v>0</v>
      </c>
      <c r="Y260" s="10">
        <f t="shared" si="32"/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10">
        <f t="shared" si="33"/>
        <v>0</v>
      </c>
      <c r="AL260" t="str">
        <f t="shared" si="34"/>
        <v/>
      </c>
    </row>
    <row r="261" spans="2:38" ht="18.75" x14ac:dyDescent="0.3">
      <c r="B261" s="11" t="s">
        <v>93</v>
      </c>
      <c r="C261" s="6">
        <v>0</v>
      </c>
      <c r="D261" s="6">
        <v>0</v>
      </c>
      <c r="E261" s="6">
        <v>0</v>
      </c>
      <c r="F261" s="6">
        <v>0</v>
      </c>
      <c r="G261" s="7">
        <f t="shared" si="29"/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7">
        <f t="shared" si="30"/>
        <v>0</v>
      </c>
      <c r="N261" s="6">
        <f t="shared" si="31"/>
        <v>0</v>
      </c>
      <c r="O261" s="8">
        <v>0</v>
      </c>
      <c r="P261" s="8">
        <v>0</v>
      </c>
      <c r="Q261" s="8">
        <v>0</v>
      </c>
      <c r="R261" s="8">
        <v>0</v>
      </c>
      <c r="S261" s="6">
        <v>0</v>
      </c>
      <c r="T261" s="6">
        <v>0</v>
      </c>
      <c r="U261" s="9">
        <f t="shared" si="27"/>
        <v>0</v>
      </c>
      <c r="V261" s="6">
        <v>0</v>
      </c>
      <c r="W261" s="6">
        <v>0</v>
      </c>
      <c r="X261" s="9">
        <f t="shared" si="28"/>
        <v>0</v>
      </c>
      <c r="Y261" s="10">
        <f t="shared" si="32"/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10">
        <f t="shared" si="33"/>
        <v>0</v>
      </c>
      <c r="AL261" t="str">
        <f t="shared" si="34"/>
        <v/>
      </c>
    </row>
    <row r="262" spans="2:38" ht="18.75" x14ac:dyDescent="0.3">
      <c r="B262" s="11" t="s">
        <v>94</v>
      </c>
      <c r="C262" s="6">
        <v>0</v>
      </c>
      <c r="D262" s="6">
        <v>0</v>
      </c>
      <c r="E262" s="6">
        <v>0</v>
      </c>
      <c r="F262" s="6">
        <v>0</v>
      </c>
      <c r="G262" s="7">
        <f t="shared" si="29"/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7">
        <f t="shared" si="30"/>
        <v>0</v>
      </c>
      <c r="N262" s="6">
        <f t="shared" si="31"/>
        <v>0</v>
      </c>
      <c r="O262" s="8">
        <v>0</v>
      </c>
      <c r="P262" s="8">
        <v>0</v>
      </c>
      <c r="Q262" s="8">
        <v>0</v>
      </c>
      <c r="R262" s="8">
        <v>0</v>
      </c>
      <c r="S262" s="6">
        <v>0</v>
      </c>
      <c r="T262" s="6">
        <v>0</v>
      </c>
      <c r="U262" s="9">
        <f t="shared" ref="U262:U301" si="35">SUM(S262:T262)</f>
        <v>0</v>
      </c>
      <c r="V262" s="6">
        <v>0</v>
      </c>
      <c r="W262" s="6">
        <v>0</v>
      </c>
      <c r="X262" s="9">
        <f t="shared" ref="X262:X301" si="36">SUM(V262:W262)</f>
        <v>0</v>
      </c>
      <c r="Y262" s="10">
        <f t="shared" si="32"/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10">
        <f t="shared" si="33"/>
        <v>0</v>
      </c>
      <c r="AL262" t="str">
        <f t="shared" si="34"/>
        <v/>
      </c>
    </row>
    <row r="263" spans="2:38" ht="18.75" x14ac:dyDescent="0.3">
      <c r="B263" s="11">
        <v>309</v>
      </c>
      <c r="C263" s="6">
        <v>0</v>
      </c>
      <c r="D263" s="6">
        <v>1</v>
      </c>
      <c r="E263" s="6">
        <v>0</v>
      </c>
      <c r="F263" s="6">
        <v>0</v>
      </c>
      <c r="G263" s="7">
        <f t="shared" ref="G263:G302" si="37">SUM(C263:F263)</f>
        <v>1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7">
        <f t="shared" ref="M263:M302" si="38">SUM(H263:L263)</f>
        <v>0</v>
      </c>
      <c r="N263" s="6">
        <f t="shared" ref="N263:N302" si="39">G263-M263</f>
        <v>1</v>
      </c>
      <c r="O263" s="8">
        <v>0</v>
      </c>
      <c r="P263" s="8">
        <v>0</v>
      </c>
      <c r="Q263" s="8">
        <v>0</v>
      </c>
      <c r="R263" s="8">
        <v>0</v>
      </c>
      <c r="S263" s="6">
        <v>0</v>
      </c>
      <c r="T263" s="6">
        <v>0</v>
      </c>
      <c r="U263" s="9">
        <f t="shared" si="35"/>
        <v>0</v>
      </c>
      <c r="V263" s="6">
        <v>0</v>
      </c>
      <c r="W263" s="6">
        <v>0</v>
      </c>
      <c r="X263" s="9">
        <f t="shared" si="36"/>
        <v>0</v>
      </c>
      <c r="Y263" s="10">
        <f t="shared" ref="Y263:Y302" si="40">SUM(U263+X263)</f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10">
        <f t="shared" ref="AK263:AK302" si="41">SUM(Z263:AJ263)</f>
        <v>0</v>
      </c>
      <c r="AL263" t="str">
        <f t="shared" ref="AL263:AL326" si="42">IF(N263&lt;0,"kujdes","")</f>
        <v/>
      </c>
    </row>
    <row r="264" spans="2:38" ht="18.75" x14ac:dyDescent="0.3">
      <c r="B264" s="11">
        <v>311</v>
      </c>
      <c r="C264" s="6">
        <v>0</v>
      </c>
      <c r="D264" s="6">
        <v>0</v>
      </c>
      <c r="E264" s="6">
        <v>0</v>
      </c>
      <c r="F264" s="6">
        <v>0</v>
      </c>
      <c r="G264" s="7">
        <f t="shared" si="37"/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7">
        <f t="shared" si="38"/>
        <v>0</v>
      </c>
      <c r="N264" s="6">
        <f t="shared" si="39"/>
        <v>0</v>
      </c>
      <c r="O264" s="8">
        <v>0</v>
      </c>
      <c r="P264" s="8">
        <v>0</v>
      </c>
      <c r="Q264" s="8">
        <v>0</v>
      </c>
      <c r="R264" s="8">
        <v>0</v>
      </c>
      <c r="S264" s="6">
        <v>0</v>
      </c>
      <c r="T264" s="6">
        <v>0</v>
      </c>
      <c r="U264" s="9">
        <f t="shared" si="35"/>
        <v>0</v>
      </c>
      <c r="V264" s="6">
        <v>0</v>
      </c>
      <c r="W264" s="6">
        <v>0</v>
      </c>
      <c r="X264" s="9">
        <f t="shared" si="36"/>
        <v>0</v>
      </c>
      <c r="Y264" s="10">
        <f t="shared" si="40"/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10">
        <f t="shared" si="41"/>
        <v>0</v>
      </c>
      <c r="AL264" t="str">
        <f t="shared" si="42"/>
        <v/>
      </c>
    </row>
    <row r="265" spans="2:38" ht="18.75" x14ac:dyDescent="0.3">
      <c r="B265" s="11">
        <v>312</v>
      </c>
      <c r="C265" s="6">
        <v>0</v>
      </c>
      <c r="D265" s="6">
        <v>0</v>
      </c>
      <c r="E265" s="6">
        <v>0</v>
      </c>
      <c r="F265" s="6">
        <v>0</v>
      </c>
      <c r="G265" s="7">
        <f t="shared" si="37"/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7">
        <f t="shared" si="38"/>
        <v>0</v>
      </c>
      <c r="N265" s="6">
        <f t="shared" si="39"/>
        <v>0</v>
      </c>
      <c r="O265" s="8">
        <v>0</v>
      </c>
      <c r="P265" s="8">
        <v>0</v>
      </c>
      <c r="Q265" s="8">
        <v>0</v>
      </c>
      <c r="R265" s="8">
        <v>0</v>
      </c>
      <c r="S265" s="6">
        <v>0</v>
      </c>
      <c r="T265" s="6">
        <v>0</v>
      </c>
      <c r="U265" s="9">
        <f t="shared" si="35"/>
        <v>0</v>
      </c>
      <c r="V265" s="6">
        <v>0</v>
      </c>
      <c r="W265" s="6">
        <v>0</v>
      </c>
      <c r="X265" s="9">
        <f t="shared" si="36"/>
        <v>0</v>
      </c>
      <c r="Y265" s="10">
        <f t="shared" si="40"/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10">
        <f t="shared" si="41"/>
        <v>0</v>
      </c>
      <c r="AL265" t="str">
        <f t="shared" si="42"/>
        <v/>
      </c>
    </row>
    <row r="266" spans="2:38" ht="18.75" x14ac:dyDescent="0.3">
      <c r="B266" s="11" t="s">
        <v>95</v>
      </c>
      <c r="C266" s="6">
        <v>0</v>
      </c>
      <c r="D266" s="6">
        <v>0</v>
      </c>
      <c r="E266" s="6">
        <v>0</v>
      </c>
      <c r="F266" s="6">
        <v>0</v>
      </c>
      <c r="G266" s="7">
        <f t="shared" si="37"/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7">
        <f t="shared" si="38"/>
        <v>0</v>
      </c>
      <c r="N266" s="6">
        <f t="shared" si="39"/>
        <v>0</v>
      </c>
      <c r="O266" s="8">
        <v>0</v>
      </c>
      <c r="P266" s="8">
        <v>0</v>
      </c>
      <c r="Q266" s="8">
        <v>0</v>
      </c>
      <c r="R266" s="8">
        <v>0</v>
      </c>
      <c r="S266" s="6">
        <v>0</v>
      </c>
      <c r="T266" s="6">
        <v>0</v>
      </c>
      <c r="U266" s="9">
        <f t="shared" si="35"/>
        <v>0</v>
      </c>
      <c r="V266" s="6">
        <v>0</v>
      </c>
      <c r="W266" s="6">
        <v>0</v>
      </c>
      <c r="X266" s="9">
        <f t="shared" si="36"/>
        <v>0</v>
      </c>
      <c r="Y266" s="10">
        <f t="shared" si="40"/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10">
        <f t="shared" si="41"/>
        <v>0</v>
      </c>
      <c r="AL266" t="str">
        <f t="shared" si="42"/>
        <v/>
      </c>
    </row>
    <row r="267" spans="2:38" ht="18.75" x14ac:dyDescent="0.3">
      <c r="B267" s="11">
        <v>313</v>
      </c>
      <c r="C267" s="6">
        <v>0</v>
      </c>
      <c r="D267" s="6">
        <v>0</v>
      </c>
      <c r="E267" s="6">
        <v>0</v>
      </c>
      <c r="F267" s="6">
        <v>0</v>
      </c>
      <c r="G267" s="7">
        <f t="shared" si="37"/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7">
        <f t="shared" si="38"/>
        <v>0</v>
      </c>
      <c r="N267" s="6">
        <f t="shared" si="39"/>
        <v>0</v>
      </c>
      <c r="O267" s="8">
        <v>0</v>
      </c>
      <c r="P267" s="8">
        <v>0</v>
      </c>
      <c r="Q267" s="8">
        <v>0</v>
      </c>
      <c r="R267" s="8">
        <v>0</v>
      </c>
      <c r="S267" s="6">
        <v>0</v>
      </c>
      <c r="T267" s="6">
        <v>0</v>
      </c>
      <c r="U267" s="9">
        <f t="shared" si="35"/>
        <v>0</v>
      </c>
      <c r="V267" s="6">
        <v>0</v>
      </c>
      <c r="W267" s="6">
        <v>0</v>
      </c>
      <c r="X267" s="9">
        <f t="shared" si="36"/>
        <v>0</v>
      </c>
      <c r="Y267" s="10">
        <f t="shared" si="40"/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10">
        <f t="shared" si="41"/>
        <v>0</v>
      </c>
      <c r="AL267" t="str">
        <f t="shared" si="42"/>
        <v/>
      </c>
    </row>
    <row r="268" spans="2:38" ht="18.75" x14ac:dyDescent="0.3">
      <c r="B268" s="11" t="s">
        <v>96</v>
      </c>
      <c r="C268" s="6">
        <v>0</v>
      </c>
      <c r="D268" s="6">
        <v>0</v>
      </c>
      <c r="E268" s="6">
        <v>0</v>
      </c>
      <c r="F268" s="6">
        <v>0</v>
      </c>
      <c r="G268" s="7">
        <f t="shared" si="37"/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7">
        <f t="shared" si="38"/>
        <v>0</v>
      </c>
      <c r="N268" s="6">
        <f t="shared" si="39"/>
        <v>0</v>
      </c>
      <c r="O268" s="8">
        <v>0</v>
      </c>
      <c r="P268" s="8">
        <v>0</v>
      </c>
      <c r="Q268" s="8">
        <v>0</v>
      </c>
      <c r="R268" s="8">
        <v>0</v>
      </c>
      <c r="S268" s="6">
        <v>0</v>
      </c>
      <c r="T268" s="6">
        <v>0</v>
      </c>
      <c r="U268" s="9">
        <f t="shared" si="35"/>
        <v>0</v>
      </c>
      <c r="V268" s="6">
        <v>0</v>
      </c>
      <c r="W268" s="6">
        <v>0</v>
      </c>
      <c r="X268" s="9">
        <f t="shared" si="36"/>
        <v>0</v>
      </c>
      <c r="Y268" s="10">
        <f t="shared" si="40"/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10">
        <f t="shared" si="41"/>
        <v>0</v>
      </c>
      <c r="AL268" t="str">
        <f t="shared" si="42"/>
        <v/>
      </c>
    </row>
    <row r="269" spans="2:38" ht="18.75" x14ac:dyDescent="0.3">
      <c r="B269" s="11" t="s">
        <v>97</v>
      </c>
      <c r="C269" s="6">
        <v>0</v>
      </c>
      <c r="D269" s="6">
        <v>0</v>
      </c>
      <c r="E269" s="6">
        <v>0</v>
      </c>
      <c r="F269" s="6">
        <v>0</v>
      </c>
      <c r="G269" s="7">
        <f t="shared" si="37"/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7">
        <f t="shared" si="38"/>
        <v>0</v>
      </c>
      <c r="N269" s="6">
        <f t="shared" si="39"/>
        <v>0</v>
      </c>
      <c r="O269" s="8">
        <v>0</v>
      </c>
      <c r="P269" s="8">
        <v>0</v>
      </c>
      <c r="Q269" s="8">
        <v>0</v>
      </c>
      <c r="R269" s="8">
        <v>0</v>
      </c>
      <c r="S269" s="6">
        <v>0</v>
      </c>
      <c r="T269" s="6">
        <v>0</v>
      </c>
      <c r="U269" s="9">
        <f t="shared" si="35"/>
        <v>0</v>
      </c>
      <c r="V269" s="6">
        <v>0</v>
      </c>
      <c r="W269" s="6">
        <v>0</v>
      </c>
      <c r="X269" s="9">
        <f t="shared" si="36"/>
        <v>0</v>
      </c>
      <c r="Y269" s="10">
        <f t="shared" si="40"/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10">
        <f t="shared" si="41"/>
        <v>0</v>
      </c>
      <c r="AL269" t="str">
        <f t="shared" si="42"/>
        <v/>
      </c>
    </row>
    <row r="270" spans="2:38" ht="18.75" x14ac:dyDescent="0.3">
      <c r="B270" s="11">
        <v>314</v>
      </c>
      <c r="C270" s="6">
        <v>0</v>
      </c>
      <c r="D270" s="6">
        <v>0</v>
      </c>
      <c r="E270" s="6">
        <v>0</v>
      </c>
      <c r="F270" s="6">
        <v>0</v>
      </c>
      <c r="G270" s="7">
        <f t="shared" si="37"/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7">
        <f t="shared" si="38"/>
        <v>0</v>
      </c>
      <c r="N270" s="6">
        <f t="shared" si="39"/>
        <v>0</v>
      </c>
      <c r="O270" s="8">
        <v>0</v>
      </c>
      <c r="P270" s="8">
        <v>0</v>
      </c>
      <c r="Q270" s="8">
        <v>0</v>
      </c>
      <c r="R270" s="8">
        <v>0</v>
      </c>
      <c r="S270" s="6">
        <v>0</v>
      </c>
      <c r="T270" s="6">
        <v>0</v>
      </c>
      <c r="U270" s="9">
        <f t="shared" si="35"/>
        <v>0</v>
      </c>
      <c r="V270" s="6">
        <v>0</v>
      </c>
      <c r="W270" s="6">
        <v>0</v>
      </c>
      <c r="X270" s="9">
        <f t="shared" si="36"/>
        <v>0</v>
      </c>
      <c r="Y270" s="10">
        <f t="shared" si="40"/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10">
        <f t="shared" si="41"/>
        <v>0</v>
      </c>
      <c r="AL270" t="str">
        <f t="shared" si="42"/>
        <v/>
      </c>
    </row>
    <row r="271" spans="2:38" ht="18.75" x14ac:dyDescent="0.3">
      <c r="B271" s="11">
        <v>316</v>
      </c>
      <c r="C271" s="6">
        <v>0</v>
      </c>
      <c r="D271" s="6">
        <v>1</v>
      </c>
      <c r="E271" s="6">
        <v>0</v>
      </c>
      <c r="F271" s="6">
        <v>0</v>
      </c>
      <c r="G271" s="7">
        <f t="shared" si="37"/>
        <v>1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7">
        <f t="shared" si="38"/>
        <v>0</v>
      </c>
      <c r="N271" s="6">
        <f t="shared" si="39"/>
        <v>1</v>
      </c>
      <c r="O271" s="8">
        <v>0</v>
      </c>
      <c r="P271" s="8">
        <v>0</v>
      </c>
      <c r="Q271" s="8">
        <v>0</v>
      </c>
      <c r="R271" s="8">
        <v>0</v>
      </c>
      <c r="S271" s="6">
        <v>0</v>
      </c>
      <c r="T271" s="6">
        <v>0</v>
      </c>
      <c r="U271" s="9">
        <f t="shared" si="35"/>
        <v>0</v>
      </c>
      <c r="V271" s="6">
        <v>0</v>
      </c>
      <c r="W271" s="6">
        <v>0</v>
      </c>
      <c r="X271" s="9">
        <f t="shared" si="36"/>
        <v>0</v>
      </c>
      <c r="Y271" s="10">
        <f t="shared" si="40"/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10">
        <f t="shared" si="41"/>
        <v>0</v>
      </c>
      <c r="AL271" t="str">
        <f t="shared" si="42"/>
        <v/>
      </c>
    </row>
    <row r="272" spans="2:38" ht="18.75" x14ac:dyDescent="0.3">
      <c r="B272" s="11">
        <v>317</v>
      </c>
      <c r="C272" s="6">
        <v>0</v>
      </c>
      <c r="D272" s="6">
        <v>0</v>
      </c>
      <c r="E272" s="6">
        <v>0</v>
      </c>
      <c r="F272" s="6">
        <v>0</v>
      </c>
      <c r="G272" s="7">
        <f t="shared" si="37"/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7">
        <f t="shared" si="38"/>
        <v>0</v>
      </c>
      <c r="N272" s="6">
        <f t="shared" si="39"/>
        <v>0</v>
      </c>
      <c r="O272" s="8">
        <v>0</v>
      </c>
      <c r="P272" s="8">
        <v>0</v>
      </c>
      <c r="Q272" s="8">
        <v>0</v>
      </c>
      <c r="R272" s="8">
        <v>0</v>
      </c>
      <c r="S272" s="6">
        <v>0</v>
      </c>
      <c r="T272" s="6">
        <v>0</v>
      </c>
      <c r="U272" s="9">
        <f t="shared" si="35"/>
        <v>0</v>
      </c>
      <c r="V272" s="6">
        <v>0</v>
      </c>
      <c r="W272" s="6">
        <v>0</v>
      </c>
      <c r="X272" s="9">
        <f t="shared" si="36"/>
        <v>0</v>
      </c>
      <c r="Y272" s="10">
        <f t="shared" si="40"/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10">
        <f t="shared" si="41"/>
        <v>0</v>
      </c>
      <c r="AL272" t="str">
        <f t="shared" si="42"/>
        <v/>
      </c>
    </row>
    <row r="273" spans="2:38" ht="18.75" x14ac:dyDescent="0.3">
      <c r="B273" s="11">
        <v>319</v>
      </c>
      <c r="C273" s="6">
        <v>0</v>
      </c>
      <c r="D273" s="6">
        <v>0</v>
      </c>
      <c r="E273" s="6">
        <v>0</v>
      </c>
      <c r="F273" s="6">
        <v>0</v>
      </c>
      <c r="G273" s="7">
        <f t="shared" si="37"/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7">
        <f t="shared" si="38"/>
        <v>0</v>
      </c>
      <c r="N273" s="6">
        <f t="shared" si="39"/>
        <v>0</v>
      </c>
      <c r="O273" s="8">
        <v>0</v>
      </c>
      <c r="P273" s="8">
        <v>0</v>
      </c>
      <c r="Q273" s="8">
        <v>0</v>
      </c>
      <c r="R273" s="8">
        <v>0</v>
      </c>
      <c r="S273" s="6">
        <v>0</v>
      </c>
      <c r="T273" s="6">
        <v>0</v>
      </c>
      <c r="U273" s="9">
        <f t="shared" si="35"/>
        <v>0</v>
      </c>
      <c r="V273" s="6">
        <v>0</v>
      </c>
      <c r="W273" s="6">
        <v>0</v>
      </c>
      <c r="X273" s="9">
        <f t="shared" si="36"/>
        <v>0</v>
      </c>
      <c r="Y273" s="10">
        <f t="shared" si="40"/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10">
        <f t="shared" si="41"/>
        <v>0</v>
      </c>
      <c r="AL273" t="str">
        <f t="shared" si="42"/>
        <v/>
      </c>
    </row>
    <row r="274" spans="2:38" ht="18.75" x14ac:dyDescent="0.3">
      <c r="B274" s="11" t="s">
        <v>98</v>
      </c>
      <c r="C274" s="6">
        <v>0</v>
      </c>
      <c r="D274" s="6">
        <v>0</v>
      </c>
      <c r="E274" s="6">
        <v>0</v>
      </c>
      <c r="F274" s="6">
        <v>0</v>
      </c>
      <c r="G274" s="7">
        <f t="shared" si="37"/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7">
        <f t="shared" si="38"/>
        <v>0</v>
      </c>
      <c r="N274" s="6">
        <f t="shared" si="39"/>
        <v>0</v>
      </c>
      <c r="O274" s="8">
        <v>0</v>
      </c>
      <c r="P274" s="8">
        <v>0</v>
      </c>
      <c r="Q274" s="8">
        <v>0</v>
      </c>
      <c r="R274" s="8">
        <v>0</v>
      </c>
      <c r="S274" s="6">
        <v>0</v>
      </c>
      <c r="T274" s="6">
        <v>0</v>
      </c>
      <c r="U274" s="9">
        <f t="shared" si="35"/>
        <v>0</v>
      </c>
      <c r="V274" s="6">
        <v>0</v>
      </c>
      <c r="W274" s="6">
        <v>0</v>
      </c>
      <c r="X274" s="9">
        <f t="shared" si="36"/>
        <v>0</v>
      </c>
      <c r="Y274" s="10">
        <f t="shared" si="40"/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10">
        <f t="shared" si="41"/>
        <v>0</v>
      </c>
      <c r="AL274" t="str">
        <f t="shared" si="42"/>
        <v/>
      </c>
    </row>
    <row r="275" spans="2:38" ht="18.75" x14ac:dyDescent="0.3">
      <c r="B275" s="11" t="s">
        <v>406</v>
      </c>
      <c r="C275" s="6">
        <v>0</v>
      </c>
      <c r="D275" s="6">
        <v>0</v>
      </c>
      <c r="E275" s="6">
        <v>0</v>
      </c>
      <c r="F275" s="6">
        <v>0</v>
      </c>
      <c r="G275" s="7">
        <f t="shared" si="37"/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7">
        <f t="shared" si="38"/>
        <v>0</v>
      </c>
      <c r="N275" s="6">
        <f t="shared" si="39"/>
        <v>0</v>
      </c>
      <c r="O275" s="8">
        <v>0</v>
      </c>
      <c r="P275" s="8">
        <v>0</v>
      </c>
      <c r="Q275" s="8">
        <v>0</v>
      </c>
      <c r="R275" s="8">
        <v>0</v>
      </c>
      <c r="S275" s="6">
        <v>0</v>
      </c>
      <c r="T275" s="6">
        <v>0</v>
      </c>
      <c r="U275" s="9">
        <f t="shared" si="35"/>
        <v>0</v>
      </c>
      <c r="V275" s="6">
        <v>0</v>
      </c>
      <c r="W275" s="6">
        <v>0</v>
      </c>
      <c r="X275" s="9">
        <f t="shared" si="36"/>
        <v>0</v>
      </c>
      <c r="Y275" s="10">
        <f t="shared" si="40"/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10">
        <f t="shared" si="41"/>
        <v>0</v>
      </c>
      <c r="AL275" t="str">
        <f t="shared" si="42"/>
        <v/>
      </c>
    </row>
    <row r="276" spans="2:38" ht="18.75" x14ac:dyDescent="0.3">
      <c r="B276" s="11" t="s">
        <v>407</v>
      </c>
      <c r="C276" s="6">
        <v>0</v>
      </c>
      <c r="D276" s="6">
        <v>0</v>
      </c>
      <c r="E276" s="6">
        <v>0</v>
      </c>
      <c r="F276" s="6">
        <v>0</v>
      </c>
      <c r="G276" s="7">
        <f t="shared" si="37"/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7">
        <f t="shared" si="38"/>
        <v>0</v>
      </c>
      <c r="N276" s="6">
        <f t="shared" si="39"/>
        <v>0</v>
      </c>
      <c r="O276" s="8">
        <v>0</v>
      </c>
      <c r="P276" s="8">
        <v>0</v>
      </c>
      <c r="Q276" s="8">
        <v>0</v>
      </c>
      <c r="R276" s="8">
        <v>0</v>
      </c>
      <c r="S276" s="6">
        <v>0</v>
      </c>
      <c r="T276" s="6">
        <v>0</v>
      </c>
      <c r="U276" s="9">
        <f t="shared" si="35"/>
        <v>0</v>
      </c>
      <c r="V276" s="6">
        <v>0</v>
      </c>
      <c r="W276" s="6">
        <v>0</v>
      </c>
      <c r="X276" s="9">
        <f t="shared" si="36"/>
        <v>0</v>
      </c>
      <c r="Y276" s="10">
        <f t="shared" si="40"/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10">
        <f t="shared" si="41"/>
        <v>0</v>
      </c>
      <c r="AL276" t="str">
        <f t="shared" si="42"/>
        <v/>
      </c>
    </row>
    <row r="277" spans="2:38" ht="18.75" x14ac:dyDescent="0.3">
      <c r="B277" s="11" t="s">
        <v>408</v>
      </c>
      <c r="C277" s="6">
        <v>0</v>
      </c>
      <c r="D277" s="6">
        <v>0</v>
      </c>
      <c r="E277" s="6">
        <v>0</v>
      </c>
      <c r="F277" s="6">
        <v>0</v>
      </c>
      <c r="G277" s="7">
        <f t="shared" si="37"/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7">
        <f t="shared" si="38"/>
        <v>0</v>
      </c>
      <c r="N277" s="6">
        <f t="shared" si="39"/>
        <v>0</v>
      </c>
      <c r="O277" s="8">
        <v>0</v>
      </c>
      <c r="P277" s="8">
        <v>0</v>
      </c>
      <c r="Q277" s="8">
        <v>0</v>
      </c>
      <c r="R277" s="8">
        <v>0</v>
      </c>
      <c r="S277" s="6">
        <v>0</v>
      </c>
      <c r="T277" s="6">
        <v>0</v>
      </c>
      <c r="U277" s="9">
        <f t="shared" si="35"/>
        <v>0</v>
      </c>
      <c r="V277" s="6">
        <v>0</v>
      </c>
      <c r="W277" s="6">
        <v>0</v>
      </c>
      <c r="X277" s="9">
        <f t="shared" si="36"/>
        <v>0</v>
      </c>
      <c r="Y277" s="10">
        <f t="shared" si="40"/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10">
        <f t="shared" si="41"/>
        <v>0</v>
      </c>
      <c r="AL277" t="str">
        <f t="shared" si="42"/>
        <v/>
      </c>
    </row>
    <row r="278" spans="2:38" ht="18.75" x14ac:dyDescent="0.3">
      <c r="B278" s="11" t="s">
        <v>409</v>
      </c>
      <c r="C278" s="6">
        <v>0</v>
      </c>
      <c r="D278" s="6">
        <v>0</v>
      </c>
      <c r="E278" s="6">
        <v>0</v>
      </c>
      <c r="F278" s="6">
        <v>0</v>
      </c>
      <c r="G278" s="7">
        <f t="shared" si="37"/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7">
        <f t="shared" si="38"/>
        <v>0</v>
      </c>
      <c r="N278" s="6">
        <f t="shared" si="39"/>
        <v>0</v>
      </c>
      <c r="O278" s="8">
        <v>0</v>
      </c>
      <c r="P278" s="8">
        <v>0</v>
      </c>
      <c r="Q278" s="8">
        <v>0</v>
      </c>
      <c r="R278" s="8">
        <v>0</v>
      </c>
      <c r="S278" s="6">
        <v>0</v>
      </c>
      <c r="T278" s="6">
        <v>0</v>
      </c>
      <c r="U278" s="9">
        <f t="shared" si="35"/>
        <v>0</v>
      </c>
      <c r="V278" s="6">
        <v>0</v>
      </c>
      <c r="W278" s="6">
        <v>0</v>
      </c>
      <c r="X278" s="9">
        <f t="shared" si="36"/>
        <v>0</v>
      </c>
      <c r="Y278" s="10">
        <f t="shared" si="40"/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10">
        <f t="shared" si="41"/>
        <v>0</v>
      </c>
      <c r="AL278" t="str">
        <f t="shared" si="42"/>
        <v/>
      </c>
    </row>
    <row r="279" spans="2:38" ht="18.75" x14ac:dyDescent="0.3">
      <c r="B279" s="11" t="s">
        <v>410</v>
      </c>
      <c r="C279" s="6">
        <v>0</v>
      </c>
      <c r="D279" s="6">
        <v>0</v>
      </c>
      <c r="E279" s="6">
        <v>0</v>
      </c>
      <c r="F279" s="6">
        <v>0</v>
      </c>
      <c r="G279" s="7">
        <f t="shared" si="37"/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7">
        <f t="shared" si="38"/>
        <v>0</v>
      </c>
      <c r="N279" s="6">
        <f t="shared" si="39"/>
        <v>0</v>
      </c>
      <c r="O279" s="8">
        <v>0</v>
      </c>
      <c r="P279" s="8">
        <v>0</v>
      </c>
      <c r="Q279" s="8">
        <v>0</v>
      </c>
      <c r="R279" s="8">
        <v>0</v>
      </c>
      <c r="S279" s="6">
        <v>0</v>
      </c>
      <c r="T279" s="6">
        <v>0</v>
      </c>
      <c r="U279" s="9">
        <f t="shared" si="35"/>
        <v>0</v>
      </c>
      <c r="V279" s="6">
        <v>0</v>
      </c>
      <c r="W279" s="6">
        <v>0</v>
      </c>
      <c r="X279" s="9">
        <f t="shared" si="36"/>
        <v>0</v>
      </c>
      <c r="Y279" s="10">
        <f t="shared" si="40"/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10">
        <f t="shared" si="41"/>
        <v>0</v>
      </c>
      <c r="AL279" t="str">
        <f t="shared" si="42"/>
        <v/>
      </c>
    </row>
    <row r="280" spans="2:38" ht="18.75" x14ac:dyDescent="0.3">
      <c r="B280" s="11" t="s">
        <v>411</v>
      </c>
      <c r="C280" s="6">
        <v>0</v>
      </c>
      <c r="D280" s="6">
        <v>0</v>
      </c>
      <c r="E280" s="6">
        <v>0</v>
      </c>
      <c r="F280" s="6">
        <v>0</v>
      </c>
      <c r="G280" s="7">
        <f t="shared" si="37"/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7">
        <f t="shared" si="38"/>
        <v>0</v>
      </c>
      <c r="N280" s="6">
        <f t="shared" si="39"/>
        <v>0</v>
      </c>
      <c r="O280" s="8">
        <v>0</v>
      </c>
      <c r="P280" s="8">
        <v>0</v>
      </c>
      <c r="Q280" s="8">
        <v>0</v>
      </c>
      <c r="R280" s="8">
        <v>0</v>
      </c>
      <c r="S280" s="6">
        <v>0</v>
      </c>
      <c r="T280" s="6">
        <v>0</v>
      </c>
      <c r="U280" s="9">
        <f t="shared" si="35"/>
        <v>0</v>
      </c>
      <c r="V280" s="6">
        <v>0</v>
      </c>
      <c r="W280" s="6">
        <v>0</v>
      </c>
      <c r="X280" s="9">
        <f t="shared" si="36"/>
        <v>0</v>
      </c>
      <c r="Y280" s="10">
        <f t="shared" si="40"/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10">
        <f t="shared" si="41"/>
        <v>0</v>
      </c>
      <c r="AL280" t="str">
        <f t="shared" si="42"/>
        <v/>
      </c>
    </row>
    <row r="281" spans="2:38" ht="18.75" x14ac:dyDescent="0.3">
      <c r="B281" s="11" t="s">
        <v>99</v>
      </c>
      <c r="C281" s="6">
        <v>0</v>
      </c>
      <c r="D281" s="6">
        <v>0</v>
      </c>
      <c r="E281" s="6">
        <v>0</v>
      </c>
      <c r="F281" s="6">
        <v>0</v>
      </c>
      <c r="G281" s="7">
        <f t="shared" si="37"/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7">
        <f t="shared" si="38"/>
        <v>0</v>
      </c>
      <c r="N281" s="6">
        <f t="shared" si="39"/>
        <v>0</v>
      </c>
      <c r="O281" s="8">
        <v>0</v>
      </c>
      <c r="P281" s="8">
        <v>0</v>
      </c>
      <c r="Q281" s="8">
        <v>0</v>
      </c>
      <c r="R281" s="8">
        <v>0</v>
      </c>
      <c r="S281" s="6">
        <v>0</v>
      </c>
      <c r="T281" s="6">
        <v>0</v>
      </c>
      <c r="U281" s="9">
        <f t="shared" si="35"/>
        <v>0</v>
      </c>
      <c r="V281" s="6">
        <v>0</v>
      </c>
      <c r="W281" s="6">
        <v>0</v>
      </c>
      <c r="X281" s="9">
        <f t="shared" si="36"/>
        <v>0</v>
      </c>
      <c r="Y281" s="10">
        <f t="shared" si="40"/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10">
        <f t="shared" si="41"/>
        <v>0</v>
      </c>
      <c r="AL281" t="str">
        <f t="shared" si="42"/>
        <v/>
      </c>
    </row>
    <row r="282" spans="2:38" ht="18.75" x14ac:dyDescent="0.3">
      <c r="B282" s="11">
        <v>323</v>
      </c>
      <c r="C282" s="6">
        <v>2</v>
      </c>
      <c r="D282" s="6">
        <v>3</v>
      </c>
      <c r="E282" s="6">
        <v>0</v>
      </c>
      <c r="F282" s="6">
        <v>0</v>
      </c>
      <c r="G282" s="7">
        <f t="shared" si="37"/>
        <v>5</v>
      </c>
      <c r="H282" s="6">
        <v>4</v>
      </c>
      <c r="I282" s="6">
        <v>0</v>
      </c>
      <c r="J282" s="6">
        <v>0</v>
      </c>
      <c r="K282" s="6">
        <v>0</v>
      </c>
      <c r="L282" s="6">
        <v>0</v>
      </c>
      <c r="M282" s="7">
        <f t="shared" si="38"/>
        <v>4</v>
      </c>
      <c r="N282" s="6">
        <f t="shared" si="39"/>
        <v>1</v>
      </c>
      <c r="O282" s="8">
        <v>4</v>
      </c>
      <c r="P282" s="8">
        <v>0</v>
      </c>
      <c r="Q282" s="8">
        <v>0</v>
      </c>
      <c r="R282" s="8">
        <v>0</v>
      </c>
      <c r="S282" s="6">
        <v>0</v>
      </c>
      <c r="T282" s="6">
        <v>1</v>
      </c>
      <c r="U282" s="9">
        <f t="shared" si="35"/>
        <v>1</v>
      </c>
      <c r="V282" s="6">
        <v>0</v>
      </c>
      <c r="W282" s="6">
        <v>0</v>
      </c>
      <c r="X282" s="9">
        <f t="shared" si="36"/>
        <v>0</v>
      </c>
      <c r="Y282" s="10">
        <f t="shared" si="40"/>
        <v>1</v>
      </c>
      <c r="Z282" s="6">
        <v>5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9</v>
      </c>
      <c r="AK282" s="10">
        <f t="shared" si="41"/>
        <v>14</v>
      </c>
      <c r="AL282" t="str">
        <f t="shared" si="42"/>
        <v/>
      </c>
    </row>
    <row r="283" spans="2:38" ht="18.75" x14ac:dyDescent="0.3">
      <c r="B283" s="11">
        <v>324</v>
      </c>
      <c r="C283" s="6">
        <v>14</v>
      </c>
      <c r="D283" s="6">
        <v>29</v>
      </c>
      <c r="E283" s="6">
        <v>0</v>
      </c>
      <c r="F283" s="6">
        <v>0</v>
      </c>
      <c r="G283" s="7">
        <f t="shared" si="37"/>
        <v>43</v>
      </c>
      <c r="H283" s="6">
        <v>30</v>
      </c>
      <c r="I283" s="6">
        <v>0</v>
      </c>
      <c r="J283" s="6">
        <v>0</v>
      </c>
      <c r="K283" s="6">
        <v>0</v>
      </c>
      <c r="L283" s="6">
        <v>0</v>
      </c>
      <c r="M283" s="7">
        <f t="shared" si="38"/>
        <v>30</v>
      </c>
      <c r="N283" s="6">
        <f t="shared" si="39"/>
        <v>13</v>
      </c>
      <c r="O283" s="8">
        <v>23</v>
      </c>
      <c r="P283" s="8">
        <v>5</v>
      </c>
      <c r="Q283" s="8">
        <v>2</v>
      </c>
      <c r="R283" s="8">
        <v>0</v>
      </c>
      <c r="S283" s="6">
        <v>0</v>
      </c>
      <c r="T283" s="6">
        <v>8</v>
      </c>
      <c r="U283" s="9">
        <f t="shared" si="35"/>
        <v>8</v>
      </c>
      <c r="V283" s="6">
        <v>0</v>
      </c>
      <c r="W283" s="6">
        <v>0</v>
      </c>
      <c r="X283" s="9">
        <f t="shared" si="36"/>
        <v>0</v>
      </c>
      <c r="Y283" s="10">
        <f t="shared" si="40"/>
        <v>8</v>
      </c>
      <c r="Z283" s="6">
        <v>0</v>
      </c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10</v>
      </c>
      <c r="AK283" s="10">
        <f t="shared" si="41"/>
        <v>11</v>
      </c>
      <c r="AL283" t="str">
        <f t="shared" si="42"/>
        <v/>
      </c>
    </row>
    <row r="284" spans="2:38" ht="18.75" x14ac:dyDescent="0.3">
      <c r="B284" s="11">
        <v>325</v>
      </c>
      <c r="C284" s="6">
        <v>0</v>
      </c>
      <c r="D284" s="6">
        <v>0</v>
      </c>
      <c r="E284" s="6">
        <v>0</v>
      </c>
      <c r="F284" s="6">
        <v>0</v>
      </c>
      <c r="G284" s="7">
        <f t="shared" si="37"/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7">
        <f t="shared" si="38"/>
        <v>0</v>
      </c>
      <c r="N284" s="6">
        <f t="shared" si="39"/>
        <v>0</v>
      </c>
      <c r="O284" s="8">
        <v>0</v>
      </c>
      <c r="P284" s="8">
        <v>0</v>
      </c>
      <c r="Q284" s="8">
        <v>0</v>
      </c>
      <c r="R284" s="8">
        <v>0</v>
      </c>
      <c r="S284" s="6">
        <v>0</v>
      </c>
      <c r="T284" s="6">
        <v>0</v>
      </c>
      <c r="U284" s="9">
        <f t="shared" si="35"/>
        <v>0</v>
      </c>
      <c r="V284" s="6">
        <v>0</v>
      </c>
      <c r="W284" s="6">
        <v>0</v>
      </c>
      <c r="X284" s="9">
        <f t="shared" si="36"/>
        <v>0</v>
      </c>
      <c r="Y284" s="10">
        <f t="shared" si="40"/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10">
        <f t="shared" si="41"/>
        <v>0</v>
      </c>
      <c r="AL284" t="str">
        <f t="shared" si="42"/>
        <v/>
      </c>
    </row>
    <row r="285" spans="2:38" ht="18.75" x14ac:dyDescent="0.3">
      <c r="B285" s="11">
        <v>326</v>
      </c>
      <c r="C285" s="6">
        <v>0</v>
      </c>
      <c r="D285" s="6">
        <v>0</v>
      </c>
      <c r="E285" s="6">
        <v>0</v>
      </c>
      <c r="F285" s="6">
        <v>0</v>
      </c>
      <c r="G285" s="7">
        <f t="shared" si="37"/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7">
        <f t="shared" si="38"/>
        <v>0</v>
      </c>
      <c r="N285" s="6">
        <f t="shared" si="39"/>
        <v>0</v>
      </c>
      <c r="O285" s="8">
        <v>0</v>
      </c>
      <c r="P285" s="8">
        <v>0</v>
      </c>
      <c r="Q285" s="8">
        <v>0</v>
      </c>
      <c r="R285" s="8">
        <v>0</v>
      </c>
      <c r="S285" s="6">
        <v>0</v>
      </c>
      <c r="T285" s="6">
        <v>0</v>
      </c>
      <c r="U285" s="9">
        <f t="shared" si="35"/>
        <v>0</v>
      </c>
      <c r="V285" s="6">
        <v>0</v>
      </c>
      <c r="W285" s="6">
        <v>0</v>
      </c>
      <c r="X285" s="9">
        <f t="shared" si="36"/>
        <v>0</v>
      </c>
      <c r="Y285" s="10">
        <f t="shared" si="40"/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10">
        <f t="shared" si="41"/>
        <v>0</v>
      </c>
      <c r="AL285" t="str">
        <f t="shared" si="42"/>
        <v/>
      </c>
    </row>
    <row r="286" spans="2:38" ht="18.75" x14ac:dyDescent="0.3">
      <c r="B286" s="11" t="s">
        <v>412</v>
      </c>
      <c r="C286" s="6">
        <v>0</v>
      </c>
      <c r="D286" s="6">
        <v>0</v>
      </c>
      <c r="E286" s="6">
        <v>0</v>
      </c>
      <c r="F286" s="6">
        <v>0</v>
      </c>
      <c r="G286" s="7">
        <f t="shared" si="37"/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7">
        <f t="shared" si="38"/>
        <v>0</v>
      </c>
      <c r="N286" s="6">
        <f t="shared" si="39"/>
        <v>0</v>
      </c>
      <c r="O286" s="8">
        <v>0</v>
      </c>
      <c r="P286" s="8">
        <v>0</v>
      </c>
      <c r="Q286" s="8">
        <v>0</v>
      </c>
      <c r="R286" s="8">
        <v>0</v>
      </c>
      <c r="S286" s="6">
        <v>0</v>
      </c>
      <c r="T286" s="6">
        <v>0</v>
      </c>
      <c r="U286" s="9">
        <f t="shared" si="35"/>
        <v>0</v>
      </c>
      <c r="V286" s="6">
        <v>0</v>
      </c>
      <c r="W286" s="6">
        <v>0</v>
      </c>
      <c r="X286" s="9">
        <f t="shared" si="36"/>
        <v>0</v>
      </c>
      <c r="Y286" s="10">
        <f t="shared" si="40"/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10">
        <f t="shared" si="41"/>
        <v>0</v>
      </c>
      <c r="AL286" t="str">
        <f t="shared" si="42"/>
        <v/>
      </c>
    </row>
    <row r="287" spans="2:38" ht="18.75" x14ac:dyDescent="0.3">
      <c r="B287" s="11" t="s">
        <v>426</v>
      </c>
      <c r="C287" s="6">
        <v>0</v>
      </c>
      <c r="D287" s="6">
        <v>0</v>
      </c>
      <c r="E287" s="6">
        <v>0</v>
      </c>
      <c r="F287" s="6">
        <v>0</v>
      </c>
      <c r="G287" s="7">
        <f t="shared" si="37"/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7">
        <f t="shared" si="38"/>
        <v>0</v>
      </c>
      <c r="N287" s="6">
        <f t="shared" si="39"/>
        <v>0</v>
      </c>
      <c r="O287" s="8">
        <v>0</v>
      </c>
      <c r="P287" s="8">
        <v>0</v>
      </c>
      <c r="Q287" s="8">
        <v>0</v>
      </c>
      <c r="R287" s="8">
        <v>0</v>
      </c>
      <c r="S287" s="6">
        <v>0</v>
      </c>
      <c r="T287" s="6">
        <v>0</v>
      </c>
      <c r="U287" s="9">
        <f t="shared" si="35"/>
        <v>0</v>
      </c>
      <c r="V287" s="6">
        <v>0</v>
      </c>
      <c r="W287" s="6">
        <v>0</v>
      </c>
      <c r="X287" s="9">
        <f t="shared" si="36"/>
        <v>0</v>
      </c>
      <c r="Y287" s="10">
        <f t="shared" si="40"/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10">
        <f t="shared" si="41"/>
        <v>0</v>
      </c>
      <c r="AL287" t="str">
        <f t="shared" si="42"/>
        <v/>
      </c>
    </row>
    <row r="288" spans="2:38" ht="18.75" x14ac:dyDescent="0.3">
      <c r="B288" s="11" t="s">
        <v>413</v>
      </c>
      <c r="C288" s="6">
        <v>0</v>
      </c>
      <c r="D288" s="6">
        <v>0</v>
      </c>
      <c r="E288" s="6">
        <v>0</v>
      </c>
      <c r="F288" s="6">
        <v>0</v>
      </c>
      <c r="G288" s="7">
        <f t="shared" si="37"/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7">
        <f t="shared" si="38"/>
        <v>0</v>
      </c>
      <c r="N288" s="6">
        <f t="shared" si="39"/>
        <v>0</v>
      </c>
      <c r="O288" s="8">
        <v>0</v>
      </c>
      <c r="P288" s="8">
        <v>0</v>
      </c>
      <c r="Q288" s="8">
        <v>0</v>
      </c>
      <c r="R288" s="8">
        <v>0</v>
      </c>
      <c r="S288" s="6">
        <v>0</v>
      </c>
      <c r="T288" s="6">
        <v>0</v>
      </c>
      <c r="U288" s="9">
        <f t="shared" si="35"/>
        <v>0</v>
      </c>
      <c r="V288" s="6">
        <v>0</v>
      </c>
      <c r="W288" s="6">
        <v>0</v>
      </c>
      <c r="X288" s="9">
        <f t="shared" si="36"/>
        <v>0</v>
      </c>
      <c r="Y288" s="10">
        <f t="shared" si="40"/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10">
        <f t="shared" si="41"/>
        <v>0</v>
      </c>
      <c r="AL288" t="str">
        <f t="shared" si="42"/>
        <v/>
      </c>
    </row>
    <row r="289" spans="2:255" ht="18.75" x14ac:dyDescent="0.3">
      <c r="B289" s="11" t="s">
        <v>531</v>
      </c>
      <c r="C289" s="6">
        <v>0</v>
      </c>
      <c r="D289" s="6">
        <v>0</v>
      </c>
      <c r="E289" s="6">
        <v>0</v>
      </c>
      <c r="F289" s="6">
        <v>0</v>
      </c>
      <c r="G289" s="7">
        <f t="shared" si="37"/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7">
        <f t="shared" si="38"/>
        <v>0</v>
      </c>
      <c r="N289" s="6">
        <f t="shared" si="39"/>
        <v>0</v>
      </c>
      <c r="O289" s="8">
        <v>0</v>
      </c>
      <c r="P289" s="8">
        <v>0</v>
      </c>
      <c r="Q289" s="8">
        <v>0</v>
      </c>
      <c r="R289" s="8">
        <v>0</v>
      </c>
      <c r="S289" s="6">
        <v>0</v>
      </c>
      <c r="T289" s="6">
        <v>0</v>
      </c>
      <c r="U289" s="9">
        <f t="shared" si="35"/>
        <v>0</v>
      </c>
      <c r="V289" s="6">
        <v>0</v>
      </c>
      <c r="W289" s="6">
        <v>0</v>
      </c>
      <c r="X289" s="9">
        <f t="shared" si="36"/>
        <v>0</v>
      </c>
      <c r="Y289" s="10">
        <f t="shared" si="40"/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10">
        <f t="shared" si="41"/>
        <v>0</v>
      </c>
      <c r="AL289" t="str">
        <f t="shared" si="42"/>
        <v/>
      </c>
    </row>
    <row r="290" spans="2:255" ht="18.75" x14ac:dyDescent="0.3">
      <c r="B290" s="11" t="s">
        <v>421</v>
      </c>
      <c r="C290" s="6">
        <v>0</v>
      </c>
      <c r="D290" s="6">
        <v>0</v>
      </c>
      <c r="E290" s="6">
        <v>0</v>
      </c>
      <c r="F290" s="6">
        <v>0</v>
      </c>
      <c r="G290" s="7">
        <f t="shared" si="37"/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7">
        <f t="shared" si="38"/>
        <v>0</v>
      </c>
      <c r="N290" s="6">
        <f t="shared" si="39"/>
        <v>0</v>
      </c>
      <c r="O290" s="8">
        <v>0</v>
      </c>
      <c r="P290" s="8">
        <v>0</v>
      </c>
      <c r="Q290" s="8">
        <v>0</v>
      </c>
      <c r="R290" s="8">
        <v>0</v>
      </c>
      <c r="S290" s="6">
        <v>0</v>
      </c>
      <c r="T290" s="6">
        <v>0</v>
      </c>
      <c r="U290" s="9">
        <f t="shared" si="35"/>
        <v>0</v>
      </c>
      <c r="V290" s="6">
        <v>0</v>
      </c>
      <c r="W290" s="6">
        <v>0</v>
      </c>
      <c r="X290" s="9">
        <f t="shared" si="36"/>
        <v>0</v>
      </c>
      <c r="Y290" s="10">
        <f t="shared" si="40"/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10">
        <f t="shared" si="41"/>
        <v>0</v>
      </c>
      <c r="AL290" t="str">
        <f t="shared" si="42"/>
        <v/>
      </c>
    </row>
    <row r="291" spans="2:255" ht="18.75" x14ac:dyDescent="0.3">
      <c r="B291" s="11">
        <v>331</v>
      </c>
      <c r="C291" s="6">
        <v>0</v>
      </c>
      <c r="D291" s="6">
        <v>0</v>
      </c>
      <c r="E291" s="6">
        <v>0</v>
      </c>
      <c r="F291" s="6">
        <v>0</v>
      </c>
      <c r="G291" s="7">
        <f t="shared" si="37"/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7">
        <f t="shared" si="38"/>
        <v>0</v>
      </c>
      <c r="N291" s="6">
        <f t="shared" si="39"/>
        <v>0</v>
      </c>
      <c r="O291" s="8">
        <v>0</v>
      </c>
      <c r="P291" s="8">
        <v>0</v>
      </c>
      <c r="Q291" s="8">
        <v>0</v>
      </c>
      <c r="R291" s="8">
        <v>0</v>
      </c>
      <c r="S291" s="6">
        <v>0</v>
      </c>
      <c r="T291" s="6">
        <v>0</v>
      </c>
      <c r="U291" s="9">
        <f t="shared" si="35"/>
        <v>0</v>
      </c>
      <c r="V291" s="6">
        <v>0</v>
      </c>
      <c r="W291" s="6">
        <v>0</v>
      </c>
      <c r="X291" s="9">
        <f t="shared" si="36"/>
        <v>0</v>
      </c>
      <c r="Y291" s="10">
        <f t="shared" si="40"/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10">
        <f t="shared" si="41"/>
        <v>0</v>
      </c>
      <c r="AL291" t="str">
        <f t="shared" si="42"/>
        <v/>
      </c>
    </row>
    <row r="292" spans="2:255" ht="18.75" x14ac:dyDescent="0.3">
      <c r="B292" s="11">
        <v>333</v>
      </c>
      <c r="C292" s="6">
        <v>0</v>
      </c>
      <c r="D292" s="6">
        <v>1</v>
      </c>
      <c r="E292" s="6">
        <v>0</v>
      </c>
      <c r="F292" s="6">
        <v>0</v>
      </c>
      <c r="G292" s="7">
        <f t="shared" si="37"/>
        <v>1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7">
        <f t="shared" si="38"/>
        <v>0</v>
      </c>
      <c r="N292" s="6">
        <f t="shared" si="39"/>
        <v>1</v>
      </c>
      <c r="O292" s="8">
        <v>0</v>
      </c>
      <c r="P292" s="8">
        <v>0</v>
      </c>
      <c r="Q292" s="8">
        <v>0</v>
      </c>
      <c r="R292" s="8">
        <v>0</v>
      </c>
      <c r="S292" s="6">
        <v>0</v>
      </c>
      <c r="T292" s="6">
        <v>0</v>
      </c>
      <c r="U292" s="9">
        <f t="shared" si="35"/>
        <v>0</v>
      </c>
      <c r="V292" s="6">
        <v>0</v>
      </c>
      <c r="W292" s="6">
        <v>0</v>
      </c>
      <c r="X292" s="9">
        <f t="shared" si="36"/>
        <v>0</v>
      </c>
      <c r="Y292" s="10">
        <f t="shared" si="40"/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10">
        <f t="shared" si="41"/>
        <v>0</v>
      </c>
      <c r="AL292" t="str">
        <f t="shared" si="42"/>
        <v/>
      </c>
    </row>
    <row r="293" spans="2:255" ht="18.75" x14ac:dyDescent="0.3">
      <c r="B293" s="11" t="s">
        <v>100</v>
      </c>
      <c r="C293" s="6">
        <v>0</v>
      </c>
      <c r="D293" s="6">
        <v>0</v>
      </c>
      <c r="E293" s="6">
        <v>0</v>
      </c>
      <c r="F293" s="6">
        <v>0</v>
      </c>
      <c r="G293" s="7">
        <f t="shared" si="37"/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7">
        <f t="shared" si="38"/>
        <v>0</v>
      </c>
      <c r="N293" s="6">
        <f t="shared" si="39"/>
        <v>0</v>
      </c>
      <c r="O293" s="8">
        <v>0</v>
      </c>
      <c r="P293" s="8">
        <v>0</v>
      </c>
      <c r="Q293" s="8">
        <v>0</v>
      </c>
      <c r="R293" s="8">
        <v>0</v>
      </c>
      <c r="S293" s="6">
        <v>0</v>
      </c>
      <c r="T293" s="6">
        <v>0</v>
      </c>
      <c r="U293" s="9">
        <f t="shared" si="35"/>
        <v>0</v>
      </c>
      <c r="V293" s="6">
        <v>0</v>
      </c>
      <c r="W293" s="6">
        <v>0</v>
      </c>
      <c r="X293" s="9">
        <f t="shared" si="36"/>
        <v>0</v>
      </c>
      <c r="Y293" s="10">
        <f t="shared" si="40"/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10">
        <f t="shared" si="41"/>
        <v>0</v>
      </c>
      <c r="AL293" t="str">
        <f t="shared" si="42"/>
        <v/>
      </c>
    </row>
    <row r="294" spans="2:255" ht="18.75" x14ac:dyDescent="0.3">
      <c r="B294" s="11">
        <v>334</v>
      </c>
      <c r="C294" s="6">
        <v>0</v>
      </c>
      <c r="D294" s="6">
        <v>0</v>
      </c>
      <c r="E294" s="6">
        <v>0</v>
      </c>
      <c r="F294" s="6">
        <v>0</v>
      </c>
      <c r="G294" s="7">
        <f t="shared" si="37"/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7">
        <f t="shared" si="38"/>
        <v>0</v>
      </c>
      <c r="N294" s="6">
        <f t="shared" si="39"/>
        <v>0</v>
      </c>
      <c r="O294" s="8">
        <v>0</v>
      </c>
      <c r="P294" s="8">
        <v>0</v>
      </c>
      <c r="Q294" s="8">
        <v>0</v>
      </c>
      <c r="R294" s="8">
        <v>0</v>
      </c>
      <c r="S294" s="6">
        <v>0</v>
      </c>
      <c r="T294" s="6">
        <v>0</v>
      </c>
      <c r="U294" s="9">
        <f t="shared" si="35"/>
        <v>0</v>
      </c>
      <c r="V294" s="6">
        <v>0</v>
      </c>
      <c r="W294" s="6">
        <v>0</v>
      </c>
      <c r="X294" s="9">
        <f t="shared" si="36"/>
        <v>0</v>
      </c>
      <c r="Y294" s="10">
        <f t="shared" si="40"/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10">
        <f t="shared" si="41"/>
        <v>0</v>
      </c>
      <c r="AL294" t="str">
        <f t="shared" si="42"/>
        <v/>
      </c>
    </row>
    <row r="295" spans="2:255" ht="18.75" x14ac:dyDescent="0.3">
      <c r="B295" s="12" t="s">
        <v>101</v>
      </c>
      <c r="C295" s="6">
        <v>0</v>
      </c>
      <c r="D295" s="6">
        <v>0</v>
      </c>
      <c r="E295" s="6">
        <v>0</v>
      </c>
      <c r="F295" s="6">
        <v>0</v>
      </c>
      <c r="G295" s="7">
        <f t="shared" si="37"/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7">
        <f t="shared" si="38"/>
        <v>0</v>
      </c>
      <c r="N295" s="6">
        <f t="shared" si="39"/>
        <v>0</v>
      </c>
      <c r="O295" s="8">
        <v>0</v>
      </c>
      <c r="P295" s="8">
        <v>0</v>
      </c>
      <c r="Q295" s="8">
        <v>0</v>
      </c>
      <c r="R295" s="8">
        <v>0</v>
      </c>
      <c r="S295" s="6">
        <v>0</v>
      </c>
      <c r="T295" s="6">
        <v>0</v>
      </c>
      <c r="U295" s="9">
        <f t="shared" si="35"/>
        <v>0</v>
      </c>
      <c r="V295" s="6">
        <v>0</v>
      </c>
      <c r="W295" s="6">
        <v>0</v>
      </c>
      <c r="X295" s="9">
        <f t="shared" si="36"/>
        <v>0</v>
      </c>
      <c r="Y295" s="10">
        <f t="shared" si="40"/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10">
        <f t="shared" si="41"/>
        <v>0</v>
      </c>
      <c r="AL295" t="str">
        <f t="shared" si="42"/>
        <v/>
      </c>
    </row>
    <row r="296" spans="2:255" ht="18.75" x14ac:dyDescent="0.3">
      <c r="B296" s="12" t="s">
        <v>102</v>
      </c>
      <c r="C296" s="6">
        <v>0</v>
      </c>
      <c r="D296" s="6">
        <v>0</v>
      </c>
      <c r="E296" s="6">
        <v>0</v>
      </c>
      <c r="F296" s="6">
        <v>0</v>
      </c>
      <c r="G296" s="7">
        <f t="shared" si="37"/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7">
        <f t="shared" si="38"/>
        <v>0</v>
      </c>
      <c r="N296" s="6">
        <f t="shared" si="39"/>
        <v>0</v>
      </c>
      <c r="O296" s="8">
        <v>0</v>
      </c>
      <c r="P296" s="8">
        <v>0</v>
      </c>
      <c r="Q296" s="8">
        <v>0</v>
      </c>
      <c r="R296" s="8">
        <v>0</v>
      </c>
      <c r="S296" s="6">
        <v>0</v>
      </c>
      <c r="T296" s="6">
        <v>0</v>
      </c>
      <c r="U296" s="9">
        <f t="shared" si="35"/>
        <v>0</v>
      </c>
      <c r="V296" s="6">
        <v>0</v>
      </c>
      <c r="W296" s="6">
        <v>0</v>
      </c>
      <c r="X296" s="9">
        <f t="shared" si="36"/>
        <v>0</v>
      </c>
      <c r="Y296" s="10">
        <f t="shared" si="40"/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10">
        <f t="shared" si="41"/>
        <v>0</v>
      </c>
      <c r="AL296" t="str">
        <f t="shared" si="42"/>
        <v/>
      </c>
    </row>
    <row r="297" spans="2:255" ht="18.75" x14ac:dyDescent="0.3">
      <c r="B297" s="12" t="s">
        <v>103</v>
      </c>
      <c r="C297" s="6">
        <v>0</v>
      </c>
      <c r="D297" s="6">
        <v>0</v>
      </c>
      <c r="E297" s="6">
        <v>0</v>
      </c>
      <c r="F297" s="6">
        <v>0</v>
      </c>
      <c r="G297" s="7">
        <f t="shared" si="37"/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7">
        <f t="shared" si="38"/>
        <v>0</v>
      </c>
      <c r="N297" s="6">
        <f t="shared" si="39"/>
        <v>0</v>
      </c>
      <c r="O297" s="8">
        <v>0</v>
      </c>
      <c r="P297" s="8">
        <v>0</v>
      </c>
      <c r="Q297" s="8">
        <v>0</v>
      </c>
      <c r="R297" s="8">
        <v>0</v>
      </c>
      <c r="S297" s="6">
        <v>0</v>
      </c>
      <c r="T297" s="6">
        <v>0</v>
      </c>
      <c r="U297" s="9">
        <f t="shared" si="35"/>
        <v>0</v>
      </c>
      <c r="V297" s="6">
        <v>0</v>
      </c>
      <c r="W297" s="6">
        <v>0</v>
      </c>
      <c r="X297" s="9">
        <f t="shared" si="36"/>
        <v>0</v>
      </c>
      <c r="Y297" s="10">
        <f t="shared" si="40"/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10">
        <f t="shared" si="41"/>
        <v>0</v>
      </c>
      <c r="AL297" t="str">
        <f t="shared" si="42"/>
        <v/>
      </c>
    </row>
    <row r="298" spans="2:255" ht="18.75" x14ac:dyDescent="0.3">
      <c r="B298" s="12" t="s">
        <v>104</v>
      </c>
      <c r="C298" s="6">
        <v>0</v>
      </c>
      <c r="D298" s="6">
        <v>0</v>
      </c>
      <c r="E298" s="6">
        <v>0</v>
      </c>
      <c r="F298" s="6">
        <v>0</v>
      </c>
      <c r="G298" s="7">
        <f t="shared" si="37"/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7">
        <f t="shared" si="38"/>
        <v>0</v>
      </c>
      <c r="N298" s="6">
        <f t="shared" si="39"/>
        <v>0</v>
      </c>
      <c r="O298" s="8">
        <v>0</v>
      </c>
      <c r="P298" s="8">
        <v>0</v>
      </c>
      <c r="Q298" s="8">
        <v>0</v>
      </c>
      <c r="R298" s="8">
        <v>0</v>
      </c>
      <c r="S298" s="6">
        <v>0</v>
      </c>
      <c r="T298" s="6">
        <v>0</v>
      </c>
      <c r="U298" s="9">
        <f t="shared" si="35"/>
        <v>0</v>
      </c>
      <c r="V298" s="6">
        <v>0</v>
      </c>
      <c r="W298" s="6">
        <v>0</v>
      </c>
      <c r="X298" s="9">
        <f t="shared" si="36"/>
        <v>0</v>
      </c>
      <c r="Y298" s="10">
        <f t="shared" si="40"/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10">
        <f t="shared" si="41"/>
        <v>0</v>
      </c>
      <c r="AL298" t="str">
        <f t="shared" si="42"/>
        <v/>
      </c>
    </row>
    <row r="299" spans="2:255" ht="18.75" x14ac:dyDescent="0.3">
      <c r="B299" s="12" t="s">
        <v>105</v>
      </c>
      <c r="C299" s="6">
        <v>0</v>
      </c>
      <c r="D299" s="6">
        <v>0</v>
      </c>
      <c r="E299" s="6">
        <v>0</v>
      </c>
      <c r="F299" s="6">
        <v>0</v>
      </c>
      <c r="G299" s="7">
        <f t="shared" si="37"/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7">
        <f t="shared" si="38"/>
        <v>0</v>
      </c>
      <c r="N299" s="6">
        <f t="shared" si="39"/>
        <v>0</v>
      </c>
      <c r="O299" s="8">
        <v>0</v>
      </c>
      <c r="P299" s="8">
        <v>0</v>
      </c>
      <c r="Q299" s="8">
        <v>0</v>
      </c>
      <c r="R299" s="8">
        <v>0</v>
      </c>
      <c r="S299" s="6">
        <v>0</v>
      </c>
      <c r="T299" s="6">
        <v>0</v>
      </c>
      <c r="U299" s="9">
        <f t="shared" si="35"/>
        <v>0</v>
      </c>
      <c r="V299" s="6">
        <v>0</v>
      </c>
      <c r="W299" s="6">
        <v>0</v>
      </c>
      <c r="X299" s="9">
        <f t="shared" si="36"/>
        <v>0</v>
      </c>
      <c r="Y299" s="10">
        <f t="shared" si="40"/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10">
        <f t="shared" si="41"/>
        <v>0</v>
      </c>
      <c r="AL299" t="str">
        <f t="shared" si="42"/>
        <v/>
      </c>
    </row>
    <row r="300" spans="2:255" ht="18.75" x14ac:dyDescent="0.3">
      <c r="B300" s="12" t="s">
        <v>106</v>
      </c>
      <c r="C300" s="6">
        <v>0</v>
      </c>
      <c r="D300" s="6">
        <v>0</v>
      </c>
      <c r="E300" s="6">
        <v>0</v>
      </c>
      <c r="F300" s="6">
        <v>0</v>
      </c>
      <c r="G300" s="7">
        <f t="shared" si="37"/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7">
        <f t="shared" si="38"/>
        <v>0</v>
      </c>
      <c r="N300" s="6">
        <f t="shared" si="39"/>
        <v>0</v>
      </c>
      <c r="O300" s="8">
        <v>0</v>
      </c>
      <c r="P300" s="8">
        <v>0</v>
      </c>
      <c r="Q300" s="8">
        <v>0</v>
      </c>
      <c r="R300" s="8">
        <v>0</v>
      </c>
      <c r="S300" s="6">
        <v>0</v>
      </c>
      <c r="T300" s="6">
        <v>0</v>
      </c>
      <c r="U300" s="9">
        <f t="shared" si="35"/>
        <v>0</v>
      </c>
      <c r="V300" s="6">
        <v>0</v>
      </c>
      <c r="W300" s="6">
        <v>0</v>
      </c>
      <c r="X300" s="9">
        <f t="shared" si="36"/>
        <v>0</v>
      </c>
      <c r="Y300" s="10">
        <f t="shared" si="40"/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10">
        <f t="shared" si="41"/>
        <v>0</v>
      </c>
      <c r="AL300" t="str">
        <f t="shared" si="42"/>
        <v/>
      </c>
    </row>
    <row r="301" spans="2:255" ht="18.75" x14ac:dyDescent="0.3">
      <c r="B301" s="161" t="s">
        <v>430</v>
      </c>
      <c r="C301" s="6">
        <v>0</v>
      </c>
      <c r="D301" s="6">
        <v>0</v>
      </c>
      <c r="E301" s="6">
        <v>0</v>
      </c>
      <c r="F301" s="6">
        <v>0</v>
      </c>
      <c r="G301" s="7">
        <f t="shared" si="37"/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7">
        <f t="shared" si="38"/>
        <v>0</v>
      </c>
      <c r="N301" s="6">
        <f t="shared" si="39"/>
        <v>0</v>
      </c>
      <c r="O301" s="8">
        <v>0</v>
      </c>
      <c r="P301" s="8">
        <v>0</v>
      </c>
      <c r="Q301" s="8">
        <v>0</v>
      </c>
      <c r="R301" s="8">
        <v>0</v>
      </c>
      <c r="S301" s="6">
        <v>0</v>
      </c>
      <c r="T301" s="6">
        <v>0</v>
      </c>
      <c r="U301" s="9">
        <f t="shared" si="35"/>
        <v>0</v>
      </c>
      <c r="V301" s="6">
        <v>0</v>
      </c>
      <c r="W301" s="6">
        <v>0</v>
      </c>
      <c r="X301" s="9">
        <f t="shared" si="36"/>
        <v>0</v>
      </c>
      <c r="Y301" s="10">
        <f t="shared" si="40"/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10">
        <f t="shared" si="41"/>
        <v>0</v>
      </c>
      <c r="AL301" t="str">
        <f t="shared" si="42"/>
        <v/>
      </c>
    </row>
    <row r="302" spans="2:255" ht="18.75" x14ac:dyDescent="0.3">
      <c r="B302" s="13" t="s">
        <v>107</v>
      </c>
      <c r="C302" s="6">
        <v>0</v>
      </c>
      <c r="D302" s="6">
        <v>1</v>
      </c>
      <c r="E302" s="6">
        <v>0</v>
      </c>
      <c r="F302" s="6">
        <v>0</v>
      </c>
      <c r="G302" s="7">
        <f t="shared" si="37"/>
        <v>1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7">
        <f t="shared" si="38"/>
        <v>0</v>
      </c>
      <c r="N302" s="6">
        <f t="shared" si="39"/>
        <v>1</v>
      </c>
      <c r="O302" s="8">
        <v>0</v>
      </c>
      <c r="P302" s="8">
        <v>0</v>
      </c>
      <c r="Q302" s="8">
        <v>0</v>
      </c>
      <c r="R302" s="8">
        <v>0</v>
      </c>
      <c r="S302" s="6">
        <v>0</v>
      </c>
      <c r="T302" s="6">
        <v>0</v>
      </c>
      <c r="U302" s="9">
        <f>SUM(S302:T302)</f>
        <v>0</v>
      </c>
      <c r="V302" s="6">
        <v>0</v>
      </c>
      <c r="W302" s="6">
        <v>0</v>
      </c>
      <c r="X302" s="9">
        <f>SUM(V302:W302)</f>
        <v>0</v>
      </c>
      <c r="Y302" s="10">
        <f t="shared" si="40"/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1</v>
      </c>
      <c r="AK302" s="10">
        <f t="shared" si="41"/>
        <v>1</v>
      </c>
      <c r="AL302" t="str">
        <f t="shared" si="42"/>
        <v/>
      </c>
    </row>
    <row r="303" spans="2:255" s="15" customFormat="1" ht="18" customHeight="1" x14ac:dyDescent="0.25">
      <c r="B303" s="14">
        <f t="shared" ref="B303" si="43">SUM(B6:B302)</f>
        <v>33571</v>
      </c>
      <c r="C303" s="14">
        <f t="shared" ref="C303:L303" si="44">SUM(C6:C302)</f>
        <v>242</v>
      </c>
      <c r="D303" s="14">
        <f t="shared" si="44"/>
        <v>646</v>
      </c>
      <c r="E303" s="14">
        <f t="shared" si="44"/>
        <v>0</v>
      </c>
      <c r="F303" s="14">
        <f t="shared" si="44"/>
        <v>0</v>
      </c>
      <c r="G303" s="14">
        <f t="shared" si="44"/>
        <v>888</v>
      </c>
      <c r="H303" s="14">
        <f t="shared" si="44"/>
        <v>655</v>
      </c>
      <c r="I303" s="14">
        <f t="shared" si="44"/>
        <v>2</v>
      </c>
      <c r="J303" s="14">
        <f t="shared" si="44"/>
        <v>6</v>
      </c>
      <c r="K303" s="14">
        <f t="shared" si="44"/>
        <v>3</v>
      </c>
      <c r="L303" s="14">
        <f t="shared" si="44"/>
        <v>1</v>
      </c>
      <c r="M303" s="14">
        <f t="shared" ref="M303:AK303" si="45">SUM(M6:M302)</f>
        <v>667</v>
      </c>
      <c r="N303" s="14">
        <f t="shared" si="45"/>
        <v>221</v>
      </c>
      <c r="O303" s="14">
        <f t="shared" si="45"/>
        <v>538</v>
      </c>
      <c r="P303" s="14">
        <f t="shared" si="45"/>
        <v>112</v>
      </c>
      <c r="Q303" s="14">
        <f t="shared" si="45"/>
        <v>15</v>
      </c>
      <c r="R303" s="14">
        <f t="shared" si="45"/>
        <v>2</v>
      </c>
      <c r="S303" s="14">
        <f t="shared" si="45"/>
        <v>1</v>
      </c>
      <c r="T303" s="14">
        <f t="shared" si="45"/>
        <v>108</v>
      </c>
      <c r="U303" s="14">
        <f t="shared" si="45"/>
        <v>109</v>
      </c>
      <c r="V303" s="14">
        <f t="shared" si="45"/>
        <v>0</v>
      </c>
      <c r="W303" s="14">
        <f t="shared" si="45"/>
        <v>0</v>
      </c>
      <c r="X303" s="14">
        <f t="shared" si="45"/>
        <v>0</v>
      </c>
      <c r="Y303" s="14">
        <f t="shared" si="45"/>
        <v>109</v>
      </c>
      <c r="Z303" s="14">
        <f t="shared" si="45"/>
        <v>237</v>
      </c>
      <c r="AA303" s="14">
        <f t="shared" si="45"/>
        <v>25</v>
      </c>
      <c r="AB303" s="14">
        <f t="shared" si="45"/>
        <v>275</v>
      </c>
      <c r="AC303" s="14">
        <f t="shared" si="45"/>
        <v>0</v>
      </c>
      <c r="AD303" s="14">
        <f t="shared" si="45"/>
        <v>13</v>
      </c>
      <c r="AE303" s="14">
        <f t="shared" si="45"/>
        <v>0</v>
      </c>
      <c r="AF303" s="14">
        <f t="shared" si="45"/>
        <v>1</v>
      </c>
      <c r="AG303" s="14">
        <f t="shared" si="45"/>
        <v>0</v>
      </c>
      <c r="AH303" s="14">
        <f t="shared" si="45"/>
        <v>0</v>
      </c>
      <c r="AI303" s="14">
        <f t="shared" si="45"/>
        <v>2</v>
      </c>
      <c r="AJ303" s="14">
        <f t="shared" si="45"/>
        <v>498</v>
      </c>
      <c r="AK303" s="14">
        <f t="shared" si="45"/>
        <v>1051</v>
      </c>
      <c r="AL303" t="str">
        <f t="shared" si="42"/>
        <v/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</row>
    <row r="304" spans="2:255" s="15" customFormat="1" ht="18" customHeight="1" x14ac:dyDescent="0.25">
      <c r="B304" s="151" t="s">
        <v>167</v>
      </c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4"/>
      <c r="P304" s="254"/>
      <c r="Q304" s="254"/>
      <c r="R304" s="254"/>
      <c r="S304" s="254"/>
      <c r="T304" s="254"/>
      <c r="U304" s="254"/>
      <c r="V304" s="254"/>
      <c r="W304" s="254"/>
      <c r="X304" s="256"/>
      <c r="Y304" s="255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7"/>
      <c r="AL304" t="str">
        <f t="shared" si="42"/>
        <v/>
      </c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</row>
    <row r="305" spans="2:38" ht="18.75" x14ac:dyDescent="0.3">
      <c r="B305" s="16">
        <v>84</v>
      </c>
      <c r="C305" s="6">
        <v>4</v>
      </c>
      <c r="D305" s="6">
        <v>2</v>
      </c>
      <c r="E305" s="6">
        <v>0</v>
      </c>
      <c r="F305" s="6">
        <v>0</v>
      </c>
      <c r="G305" s="7">
        <f t="shared" ref="G305:G368" si="46">SUM(C305:F305)</f>
        <v>6</v>
      </c>
      <c r="H305" s="6">
        <v>2</v>
      </c>
      <c r="I305" s="6">
        <v>0</v>
      </c>
      <c r="J305" s="6">
        <v>0</v>
      </c>
      <c r="K305" s="6">
        <v>0</v>
      </c>
      <c r="L305" s="6">
        <v>1</v>
      </c>
      <c r="M305" s="7">
        <f t="shared" ref="M305" si="47">SUM(H305:L305)</f>
        <v>3</v>
      </c>
      <c r="N305" s="6">
        <f t="shared" ref="N305" si="48">G305-M305</f>
        <v>3</v>
      </c>
      <c r="O305" s="8">
        <v>1</v>
      </c>
      <c r="P305" s="8">
        <v>2</v>
      </c>
      <c r="Q305" s="8">
        <v>0</v>
      </c>
      <c r="R305" s="8">
        <v>0</v>
      </c>
      <c r="S305" s="6">
        <v>0</v>
      </c>
      <c r="T305" s="6">
        <v>1</v>
      </c>
      <c r="U305" s="9">
        <f>SUM(S305:T305)</f>
        <v>1</v>
      </c>
      <c r="V305" s="6">
        <v>0</v>
      </c>
      <c r="W305" s="6">
        <v>0</v>
      </c>
      <c r="X305" s="9">
        <f>SUM(V305:W305)</f>
        <v>0</v>
      </c>
      <c r="Y305" s="10">
        <f t="shared" ref="Y305" si="49">SUM(U305+X305)</f>
        <v>1</v>
      </c>
      <c r="Z305" s="6">
        <v>1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1</v>
      </c>
      <c r="AK305" s="10">
        <f t="shared" ref="AK305" si="50">SUM(Z305:AJ305)</f>
        <v>2</v>
      </c>
      <c r="AL305" t="str">
        <f t="shared" si="42"/>
        <v/>
      </c>
    </row>
    <row r="306" spans="2:38" ht="18.75" x14ac:dyDescent="0.3">
      <c r="B306" s="16">
        <v>89</v>
      </c>
      <c r="C306" s="6">
        <v>18</v>
      </c>
      <c r="D306" s="6">
        <v>22</v>
      </c>
      <c r="E306" s="6">
        <v>0</v>
      </c>
      <c r="F306" s="6">
        <v>0</v>
      </c>
      <c r="G306" s="7">
        <f t="shared" si="46"/>
        <v>40</v>
      </c>
      <c r="H306" s="6">
        <v>23</v>
      </c>
      <c r="I306" s="6">
        <v>0</v>
      </c>
      <c r="J306" s="6">
        <v>7</v>
      </c>
      <c r="K306" s="6">
        <v>0</v>
      </c>
      <c r="L306" s="6">
        <v>0</v>
      </c>
      <c r="M306" s="7">
        <f t="shared" ref="M306:M369" si="51">SUM(H306:L306)</f>
        <v>30</v>
      </c>
      <c r="N306" s="6">
        <f t="shared" ref="N306:N369" si="52">G306-M306</f>
        <v>10</v>
      </c>
      <c r="O306" s="8">
        <v>17</v>
      </c>
      <c r="P306" s="8">
        <v>9</v>
      </c>
      <c r="Q306" s="8">
        <v>4</v>
      </c>
      <c r="R306" s="8">
        <v>0</v>
      </c>
      <c r="S306" s="6">
        <v>0</v>
      </c>
      <c r="T306" s="6">
        <v>9</v>
      </c>
      <c r="U306" s="9">
        <f t="shared" ref="U306:U369" si="53">SUM(S306:T306)</f>
        <v>9</v>
      </c>
      <c r="V306" s="6">
        <v>0</v>
      </c>
      <c r="W306" s="6">
        <v>0</v>
      </c>
      <c r="X306" s="9">
        <f t="shared" ref="X306:X369" si="54">SUM(V306:W306)</f>
        <v>0</v>
      </c>
      <c r="Y306" s="10">
        <f t="shared" ref="Y306:Y369" si="55">SUM(U306+X306)</f>
        <v>9</v>
      </c>
      <c r="Z306" s="6">
        <v>0</v>
      </c>
      <c r="AA306" s="6">
        <v>0</v>
      </c>
      <c r="AB306" s="6">
        <v>2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1</v>
      </c>
      <c r="AK306" s="10">
        <f t="shared" ref="AK306:AK369" si="56">SUM(Z306:AJ306)</f>
        <v>3</v>
      </c>
      <c r="AL306" t="str">
        <f t="shared" si="42"/>
        <v/>
      </c>
    </row>
    <row r="307" spans="2:38" ht="18.75" x14ac:dyDescent="0.3">
      <c r="B307" s="16">
        <v>90</v>
      </c>
      <c r="C307" s="6">
        <v>8</v>
      </c>
      <c r="D307" s="6">
        <v>11</v>
      </c>
      <c r="E307" s="6">
        <v>0</v>
      </c>
      <c r="F307" s="6">
        <v>0</v>
      </c>
      <c r="G307" s="7">
        <f t="shared" si="46"/>
        <v>19</v>
      </c>
      <c r="H307" s="6">
        <v>3</v>
      </c>
      <c r="I307" s="6">
        <v>1</v>
      </c>
      <c r="J307" s="6">
        <v>7</v>
      </c>
      <c r="K307" s="6">
        <v>1</v>
      </c>
      <c r="L307" s="6">
        <v>1</v>
      </c>
      <c r="M307" s="7">
        <f t="shared" si="51"/>
        <v>13</v>
      </c>
      <c r="N307" s="6">
        <f t="shared" si="52"/>
        <v>6</v>
      </c>
      <c r="O307" s="8">
        <v>7</v>
      </c>
      <c r="P307" s="8">
        <v>5</v>
      </c>
      <c r="Q307" s="8">
        <v>1</v>
      </c>
      <c r="R307" s="8">
        <v>0</v>
      </c>
      <c r="S307" s="6">
        <v>1</v>
      </c>
      <c r="T307" s="6">
        <v>3</v>
      </c>
      <c r="U307" s="9">
        <f t="shared" si="53"/>
        <v>4</v>
      </c>
      <c r="V307" s="6">
        <v>0</v>
      </c>
      <c r="W307" s="6">
        <v>0</v>
      </c>
      <c r="X307" s="9">
        <f t="shared" si="54"/>
        <v>0</v>
      </c>
      <c r="Y307" s="10">
        <f t="shared" si="55"/>
        <v>4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10">
        <f t="shared" si="56"/>
        <v>0</v>
      </c>
      <c r="AL307" t="str">
        <f t="shared" si="42"/>
        <v/>
      </c>
    </row>
    <row r="308" spans="2:38" ht="18.75" x14ac:dyDescent="0.3">
      <c r="B308" s="16">
        <v>91</v>
      </c>
      <c r="C308" s="6">
        <v>0</v>
      </c>
      <c r="D308" s="6">
        <v>0</v>
      </c>
      <c r="E308" s="6">
        <v>0</v>
      </c>
      <c r="F308" s="6">
        <v>0</v>
      </c>
      <c r="G308" s="7">
        <f t="shared" si="46"/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7">
        <f t="shared" si="51"/>
        <v>0</v>
      </c>
      <c r="N308" s="6">
        <f t="shared" si="52"/>
        <v>0</v>
      </c>
      <c r="O308" s="8">
        <v>0</v>
      </c>
      <c r="P308" s="8">
        <v>0</v>
      </c>
      <c r="Q308" s="8">
        <v>0</v>
      </c>
      <c r="R308" s="8">
        <v>0</v>
      </c>
      <c r="S308" s="6">
        <v>0</v>
      </c>
      <c r="T308" s="6">
        <v>0</v>
      </c>
      <c r="U308" s="9">
        <f t="shared" si="53"/>
        <v>0</v>
      </c>
      <c r="V308" s="6">
        <v>0</v>
      </c>
      <c r="W308" s="6">
        <v>0</v>
      </c>
      <c r="X308" s="9">
        <f t="shared" si="54"/>
        <v>0</v>
      </c>
      <c r="Y308" s="10">
        <f t="shared" si="55"/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10">
        <f t="shared" si="56"/>
        <v>0</v>
      </c>
      <c r="AL308" t="str">
        <f t="shared" si="42"/>
        <v/>
      </c>
    </row>
    <row r="309" spans="2:38" ht="18.75" x14ac:dyDescent="0.3">
      <c r="B309" s="16">
        <v>92</v>
      </c>
      <c r="C309" s="6">
        <v>0</v>
      </c>
      <c r="D309" s="6">
        <v>0</v>
      </c>
      <c r="E309" s="6">
        <v>0</v>
      </c>
      <c r="F309" s="6">
        <v>0</v>
      </c>
      <c r="G309" s="7">
        <f t="shared" si="46"/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7">
        <f t="shared" si="51"/>
        <v>0</v>
      </c>
      <c r="N309" s="6">
        <f t="shared" si="52"/>
        <v>0</v>
      </c>
      <c r="O309" s="8">
        <v>0</v>
      </c>
      <c r="P309" s="8">
        <v>0</v>
      </c>
      <c r="Q309" s="8">
        <v>0</v>
      </c>
      <c r="R309" s="8">
        <v>0</v>
      </c>
      <c r="S309" s="6">
        <v>0</v>
      </c>
      <c r="T309" s="6">
        <v>0</v>
      </c>
      <c r="U309" s="9">
        <f t="shared" si="53"/>
        <v>0</v>
      </c>
      <c r="V309" s="6">
        <v>0</v>
      </c>
      <c r="W309" s="6">
        <v>0</v>
      </c>
      <c r="X309" s="9">
        <f t="shared" si="54"/>
        <v>0</v>
      </c>
      <c r="Y309" s="10">
        <f t="shared" si="55"/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10">
        <f t="shared" si="56"/>
        <v>0</v>
      </c>
      <c r="AL309" t="str">
        <f t="shared" si="42"/>
        <v/>
      </c>
    </row>
    <row r="310" spans="2:38" ht="18.75" x14ac:dyDescent="0.3">
      <c r="B310" s="16" t="s">
        <v>108</v>
      </c>
      <c r="C310" s="6">
        <v>0</v>
      </c>
      <c r="D310" s="6">
        <v>0</v>
      </c>
      <c r="E310" s="6">
        <v>0</v>
      </c>
      <c r="F310" s="6">
        <v>0</v>
      </c>
      <c r="G310" s="7">
        <f t="shared" si="46"/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7">
        <f t="shared" si="51"/>
        <v>0</v>
      </c>
      <c r="N310" s="6">
        <f t="shared" si="52"/>
        <v>0</v>
      </c>
      <c r="O310" s="8">
        <v>0</v>
      </c>
      <c r="P310" s="8">
        <v>0</v>
      </c>
      <c r="Q310" s="8">
        <v>0</v>
      </c>
      <c r="R310" s="8">
        <v>0</v>
      </c>
      <c r="S310" s="6">
        <v>0</v>
      </c>
      <c r="T310" s="6">
        <v>0</v>
      </c>
      <c r="U310" s="9">
        <f t="shared" si="53"/>
        <v>0</v>
      </c>
      <c r="V310" s="6">
        <v>0</v>
      </c>
      <c r="W310" s="6">
        <v>0</v>
      </c>
      <c r="X310" s="9">
        <f t="shared" si="54"/>
        <v>0</v>
      </c>
      <c r="Y310" s="10">
        <f t="shared" si="55"/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10">
        <f t="shared" si="56"/>
        <v>0</v>
      </c>
      <c r="AL310" t="str">
        <f t="shared" si="42"/>
        <v/>
      </c>
    </row>
    <row r="311" spans="2:38" ht="18.75" x14ac:dyDescent="0.3">
      <c r="B311" s="16">
        <v>95</v>
      </c>
      <c r="C311" s="6">
        <v>0</v>
      </c>
      <c r="D311" s="6">
        <v>0</v>
      </c>
      <c r="E311" s="6">
        <v>0</v>
      </c>
      <c r="F311" s="6">
        <v>0</v>
      </c>
      <c r="G311" s="7">
        <f t="shared" si="46"/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7">
        <f t="shared" si="51"/>
        <v>0</v>
      </c>
      <c r="N311" s="6">
        <f t="shared" si="52"/>
        <v>0</v>
      </c>
      <c r="O311" s="8">
        <v>0</v>
      </c>
      <c r="P311" s="8">
        <v>0</v>
      </c>
      <c r="Q311" s="8">
        <v>0</v>
      </c>
      <c r="R311" s="8">
        <v>0</v>
      </c>
      <c r="S311" s="6">
        <v>0</v>
      </c>
      <c r="T311" s="6">
        <v>0</v>
      </c>
      <c r="U311" s="9">
        <f t="shared" si="53"/>
        <v>0</v>
      </c>
      <c r="V311" s="6">
        <v>0</v>
      </c>
      <c r="W311" s="6">
        <v>0</v>
      </c>
      <c r="X311" s="9">
        <f t="shared" si="54"/>
        <v>0</v>
      </c>
      <c r="Y311" s="10">
        <f t="shared" si="55"/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10">
        <f t="shared" si="56"/>
        <v>0</v>
      </c>
      <c r="AL311" t="str">
        <f t="shared" si="42"/>
        <v/>
      </c>
    </row>
    <row r="312" spans="2:38" ht="18.75" x14ac:dyDescent="0.3">
      <c r="B312" s="16">
        <v>97</v>
      </c>
      <c r="C312" s="6">
        <v>0</v>
      </c>
      <c r="D312" s="6">
        <v>0</v>
      </c>
      <c r="E312" s="6">
        <v>0</v>
      </c>
      <c r="F312" s="6">
        <v>0</v>
      </c>
      <c r="G312" s="7">
        <f t="shared" si="46"/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7">
        <f t="shared" si="51"/>
        <v>0</v>
      </c>
      <c r="N312" s="6">
        <f t="shared" si="52"/>
        <v>0</v>
      </c>
      <c r="O312" s="8">
        <v>0</v>
      </c>
      <c r="P312" s="8">
        <v>0</v>
      </c>
      <c r="Q312" s="8">
        <v>0</v>
      </c>
      <c r="R312" s="8">
        <v>0</v>
      </c>
      <c r="S312" s="6">
        <v>0</v>
      </c>
      <c r="T312" s="6">
        <v>0</v>
      </c>
      <c r="U312" s="9">
        <f t="shared" si="53"/>
        <v>0</v>
      </c>
      <c r="V312" s="6">
        <v>0</v>
      </c>
      <c r="W312" s="6">
        <v>0</v>
      </c>
      <c r="X312" s="9">
        <f t="shared" si="54"/>
        <v>0</v>
      </c>
      <c r="Y312" s="10">
        <f t="shared" si="55"/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10">
        <f t="shared" si="56"/>
        <v>0</v>
      </c>
      <c r="AL312" t="str">
        <f t="shared" si="42"/>
        <v/>
      </c>
    </row>
    <row r="313" spans="2:38" ht="18.75" x14ac:dyDescent="0.3">
      <c r="B313" s="16">
        <v>107</v>
      </c>
      <c r="C313" s="6">
        <v>0</v>
      </c>
      <c r="D313" s="6">
        <v>0</v>
      </c>
      <c r="E313" s="6">
        <v>0</v>
      </c>
      <c r="F313" s="6">
        <v>0</v>
      </c>
      <c r="G313" s="7">
        <f t="shared" si="46"/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7">
        <f t="shared" si="51"/>
        <v>0</v>
      </c>
      <c r="N313" s="6">
        <f t="shared" si="52"/>
        <v>0</v>
      </c>
      <c r="O313" s="8">
        <v>0</v>
      </c>
      <c r="P313" s="8">
        <v>0</v>
      </c>
      <c r="Q313" s="8">
        <v>0</v>
      </c>
      <c r="R313" s="8">
        <v>0</v>
      </c>
      <c r="S313" s="6">
        <v>0</v>
      </c>
      <c r="T313" s="6">
        <v>0</v>
      </c>
      <c r="U313" s="9">
        <f t="shared" si="53"/>
        <v>0</v>
      </c>
      <c r="V313" s="6">
        <v>0</v>
      </c>
      <c r="W313" s="6">
        <v>0</v>
      </c>
      <c r="X313" s="9">
        <f t="shared" si="54"/>
        <v>0</v>
      </c>
      <c r="Y313" s="10">
        <f t="shared" si="55"/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10">
        <f t="shared" si="56"/>
        <v>0</v>
      </c>
      <c r="AL313" t="str">
        <f t="shared" si="42"/>
        <v/>
      </c>
    </row>
    <row r="314" spans="2:38" ht="18.75" x14ac:dyDescent="0.3">
      <c r="B314" s="16" t="s">
        <v>109</v>
      </c>
      <c r="C314" s="6">
        <v>1</v>
      </c>
      <c r="D314" s="6">
        <v>1</v>
      </c>
      <c r="E314" s="6">
        <v>0</v>
      </c>
      <c r="F314" s="6">
        <v>0</v>
      </c>
      <c r="G314" s="7">
        <f t="shared" si="46"/>
        <v>2</v>
      </c>
      <c r="H314" s="6">
        <v>1</v>
      </c>
      <c r="I314" s="6">
        <v>0</v>
      </c>
      <c r="J314" s="6">
        <v>0</v>
      </c>
      <c r="K314" s="6">
        <v>0</v>
      </c>
      <c r="L314" s="6">
        <v>0</v>
      </c>
      <c r="M314" s="7">
        <f t="shared" si="51"/>
        <v>1</v>
      </c>
      <c r="N314" s="6">
        <f t="shared" si="52"/>
        <v>1</v>
      </c>
      <c r="O314" s="8">
        <v>1</v>
      </c>
      <c r="P314" s="8">
        <v>0</v>
      </c>
      <c r="Q314" s="8">
        <v>0</v>
      </c>
      <c r="R314" s="8">
        <v>0</v>
      </c>
      <c r="S314" s="6">
        <v>0</v>
      </c>
      <c r="T314" s="6">
        <v>0</v>
      </c>
      <c r="U314" s="9">
        <f t="shared" si="53"/>
        <v>0</v>
      </c>
      <c r="V314" s="6">
        <v>0</v>
      </c>
      <c r="W314" s="6">
        <v>0</v>
      </c>
      <c r="X314" s="9">
        <f t="shared" si="54"/>
        <v>0</v>
      </c>
      <c r="Y314" s="10">
        <f t="shared" si="55"/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1</v>
      </c>
      <c r="AK314" s="10">
        <f t="shared" si="56"/>
        <v>1</v>
      </c>
      <c r="AL314" t="str">
        <f t="shared" si="42"/>
        <v/>
      </c>
    </row>
    <row r="315" spans="2:38" ht="18.75" x14ac:dyDescent="0.3">
      <c r="B315" s="16">
        <v>112</v>
      </c>
      <c r="C315" s="6">
        <v>0</v>
      </c>
      <c r="D315" s="6">
        <v>1</v>
      </c>
      <c r="E315" s="6">
        <v>0</v>
      </c>
      <c r="F315" s="6">
        <v>0</v>
      </c>
      <c r="G315" s="7">
        <f t="shared" si="46"/>
        <v>1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7">
        <f t="shared" si="51"/>
        <v>0</v>
      </c>
      <c r="N315" s="6">
        <f t="shared" si="52"/>
        <v>1</v>
      </c>
      <c r="O315" s="8">
        <v>0</v>
      </c>
      <c r="P315" s="8">
        <v>0</v>
      </c>
      <c r="Q315" s="8">
        <v>0</v>
      </c>
      <c r="R315" s="8">
        <v>0</v>
      </c>
      <c r="S315" s="6">
        <v>0</v>
      </c>
      <c r="T315" s="6">
        <v>0</v>
      </c>
      <c r="U315" s="9">
        <f t="shared" si="53"/>
        <v>0</v>
      </c>
      <c r="V315" s="6">
        <v>0</v>
      </c>
      <c r="W315" s="6">
        <v>0</v>
      </c>
      <c r="X315" s="9">
        <f t="shared" si="54"/>
        <v>0</v>
      </c>
      <c r="Y315" s="10">
        <f t="shared" si="55"/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10">
        <f t="shared" si="56"/>
        <v>0</v>
      </c>
      <c r="AL315" t="str">
        <f t="shared" si="42"/>
        <v/>
      </c>
    </row>
    <row r="316" spans="2:38" ht="18.75" x14ac:dyDescent="0.3">
      <c r="B316" s="16" t="s">
        <v>414</v>
      </c>
      <c r="C316" s="6">
        <v>0</v>
      </c>
      <c r="D316" s="6">
        <v>0</v>
      </c>
      <c r="E316" s="6">
        <v>0</v>
      </c>
      <c r="F316" s="6">
        <v>0</v>
      </c>
      <c r="G316" s="7">
        <f t="shared" si="46"/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7">
        <f t="shared" si="51"/>
        <v>0</v>
      </c>
      <c r="N316" s="6">
        <f t="shared" si="52"/>
        <v>0</v>
      </c>
      <c r="O316" s="8">
        <v>0</v>
      </c>
      <c r="P316" s="8">
        <v>0</v>
      </c>
      <c r="Q316" s="8">
        <v>0</v>
      </c>
      <c r="R316" s="8">
        <v>0</v>
      </c>
      <c r="S316" s="6">
        <v>0</v>
      </c>
      <c r="T316" s="6">
        <v>0</v>
      </c>
      <c r="U316" s="9">
        <f t="shared" si="53"/>
        <v>0</v>
      </c>
      <c r="V316" s="6">
        <v>0</v>
      </c>
      <c r="W316" s="6">
        <v>0</v>
      </c>
      <c r="X316" s="9">
        <f t="shared" si="54"/>
        <v>0</v>
      </c>
      <c r="Y316" s="10">
        <f t="shared" si="55"/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10">
        <f t="shared" si="56"/>
        <v>0</v>
      </c>
      <c r="AL316" t="str">
        <f t="shared" si="42"/>
        <v/>
      </c>
    </row>
    <row r="317" spans="2:38" ht="18.75" x14ac:dyDescent="0.3">
      <c r="B317" s="16">
        <v>119</v>
      </c>
      <c r="C317" s="6">
        <v>4</v>
      </c>
      <c r="D317" s="6">
        <v>7</v>
      </c>
      <c r="E317" s="6">
        <v>0</v>
      </c>
      <c r="F317" s="6">
        <v>0</v>
      </c>
      <c r="G317" s="7">
        <f t="shared" si="46"/>
        <v>11</v>
      </c>
      <c r="H317" s="6">
        <v>0</v>
      </c>
      <c r="I317" s="6">
        <v>0</v>
      </c>
      <c r="J317" s="6">
        <v>4</v>
      </c>
      <c r="K317" s="6">
        <v>0</v>
      </c>
      <c r="L317" s="6">
        <v>0</v>
      </c>
      <c r="M317" s="7">
        <f t="shared" si="51"/>
        <v>4</v>
      </c>
      <c r="N317" s="6">
        <f t="shared" si="52"/>
        <v>7</v>
      </c>
      <c r="O317" s="8">
        <v>4</v>
      </c>
      <c r="P317" s="8">
        <v>0</v>
      </c>
      <c r="Q317" s="8">
        <v>0</v>
      </c>
      <c r="R317" s="8">
        <v>0</v>
      </c>
      <c r="S317" s="6">
        <v>0</v>
      </c>
      <c r="T317" s="6">
        <v>0</v>
      </c>
      <c r="U317" s="9">
        <f t="shared" si="53"/>
        <v>0</v>
      </c>
      <c r="V317" s="6">
        <v>0</v>
      </c>
      <c r="W317" s="6">
        <v>0</v>
      </c>
      <c r="X317" s="9">
        <f t="shared" si="54"/>
        <v>0</v>
      </c>
      <c r="Y317" s="10">
        <f t="shared" si="55"/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10">
        <f t="shared" si="56"/>
        <v>0</v>
      </c>
      <c r="AL317" t="str">
        <f t="shared" si="42"/>
        <v/>
      </c>
    </row>
    <row r="318" spans="2:38" ht="18.75" x14ac:dyDescent="0.3">
      <c r="B318" s="16" t="s">
        <v>415</v>
      </c>
      <c r="C318" s="6">
        <v>0</v>
      </c>
      <c r="D318" s="6">
        <v>0</v>
      </c>
      <c r="E318" s="6">
        <v>0</v>
      </c>
      <c r="F318" s="6">
        <v>0</v>
      </c>
      <c r="G318" s="7">
        <f t="shared" si="46"/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7">
        <f t="shared" si="51"/>
        <v>0</v>
      </c>
      <c r="N318" s="6">
        <f t="shared" si="52"/>
        <v>0</v>
      </c>
      <c r="O318" s="8">
        <v>0</v>
      </c>
      <c r="P318" s="8">
        <v>0</v>
      </c>
      <c r="Q318" s="8">
        <v>0</v>
      </c>
      <c r="R318" s="8">
        <v>0</v>
      </c>
      <c r="S318" s="6">
        <v>0</v>
      </c>
      <c r="T318" s="6">
        <v>0</v>
      </c>
      <c r="U318" s="9">
        <f t="shared" si="53"/>
        <v>0</v>
      </c>
      <c r="V318" s="6">
        <v>0</v>
      </c>
      <c r="W318" s="6">
        <v>0</v>
      </c>
      <c r="X318" s="9">
        <f t="shared" si="54"/>
        <v>0</v>
      </c>
      <c r="Y318" s="10">
        <f t="shared" si="55"/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10">
        <f t="shared" si="56"/>
        <v>0</v>
      </c>
      <c r="AL318" t="str">
        <f t="shared" si="42"/>
        <v/>
      </c>
    </row>
    <row r="319" spans="2:38" ht="18.75" x14ac:dyDescent="0.3">
      <c r="B319" s="16" t="s">
        <v>532</v>
      </c>
      <c r="C319" s="6">
        <v>0</v>
      </c>
      <c r="D319" s="6">
        <v>0</v>
      </c>
      <c r="E319" s="6">
        <v>0</v>
      </c>
      <c r="F319" s="6">
        <v>0</v>
      </c>
      <c r="G319" s="7">
        <f t="shared" si="46"/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7">
        <f t="shared" si="51"/>
        <v>0</v>
      </c>
      <c r="N319" s="6">
        <f t="shared" si="52"/>
        <v>0</v>
      </c>
      <c r="O319" s="8">
        <v>0</v>
      </c>
      <c r="P319" s="8">
        <v>0</v>
      </c>
      <c r="Q319" s="8">
        <v>0</v>
      </c>
      <c r="R319" s="8">
        <v>0</v>
      </c>
      <c r="S319" s="6">
        <v>0</v>
      </c>
      <c r="T319" s="6">
        <v>0</v>
      </c>
      <c r="U319" s="9">
        <f t="shared" si="53"/>
        <v>0</v>
      </c>
      <c r="V319" s="6">
        <v>0</v>
      </c>
      <c r="W319" s="6">
        <v>0</v>
      </c>
      <c r="X319" s="9">
        <f t="shared" si="54"/>
        <v>0</v>
      </c>
      <c r="Y319" s="10">
        <f t="shared" si="55"/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10">
        <f t="shared" si="56"/>
        <v>0</v>
      </c>
      <c r="AL319" t="str">
        <f t="shared" si="42"/>
        <v/>
      </c>
    </row>
    <row r="320" spans="2:38" ht="18.75" x14ac:dyDescent="0.3">
      <c r="B320" s="16">
        <v>120</v>
      </c>
      <c r="C320" s="6">
        <v>2</v>
      </c>
      <c r="D320" s="6">
        <v>1</v>
      </c>
      <c r="E320" s="6">
        <v>0</v>
      </c>
      <c r="F320" s="6">
        <v>0</v>
      </c>
      <c r="G320" s="7">
        <f t="shared" si="46"/>
        <v>3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7">
        <f t="shared" si="51"/>
        <v>0</v>
      </c>
      <c r="N320" s="6">
        <f t="shared" si="52"/>
        <v>3</v>
      </c>
      <c r="O320" s="8">
        <v>0</v>
      </c>
      <c r="P320" s="8">
        <v>0</v>
      </c>
      <c r="Q320" s="8">
        <v>0</v>
      </c>
      <c r="R320" s="8">
        <v>0</v>
      </c>
      <c r="S320" s="6">
        <v>0</v>
      </c>
      <c r="T320" s="6">
        <v>0</v>
      </c>
      <c r="U320" s="9">
        <f t="shared" si="53"/>
        <v>0</v>
      </c>
      <c r="V320" s="6">
        <v>0</v>
      </c>
      <c r="W320" s="6">
        <v>0</v>
      </c>
      <c r="X320" s="9">
        <f t="shared" si="54"/>
        <v>0</v>
      </c>
      <c r="Y320" s="10">
        <f t="shared" si="55"/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10">
        <f t="shared" si="56"/>
        <v>0</v>
      </c>
      <c r="AL320" t="str">
        <f t="shared" si="42"/>
        <v/>
      </c>
    </row>
    <row r="321" spans="2:38" ht="18.75" x14ac:dyDescent="0.3">
      <c r="B321" s="16">
        <v>121</v>
      </c>
      <c r="C321" s="6">
        <v>0</v>
      </c>
      <c r="D321" s="6">
        <v>3</v>
      </c>
      <c r="E321" s="6">
        <v>0</v>
      </c>
      <c r="F321" s="6">
        <v>0</v>
      </c>
      <c r="G321" s="7">
        <f t="shared" si="46"/>
        <v>3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7">
        <f t="shared" si="51"/>
        <v>0</v>
      </c>
      <c r="N321" s="6">
        <f t="shared" si="52"/>
        <v>3</v>
      </c>
      <c r="O321" s="8">
        <v>0</v>
      </c>
      <c r="P321" s="8">
        <v>0</v>
      </c>
      <c r="Q321" s="8">
        <v>0</v>
      </c>
      <c r="R321" s="8">
        <v>0</v>
      </c>
      <c r="S321" s="6">
        <v>0</v>
      </c>
      <c r="T321" s="6">
        <v>0</v>
      </c>
      <c r="U321" s="9">
        <f t="shared" si="53"/>
        <v>0</v>
      </c>
      <c r="V321" s="6">
        <v>0</v>
      </c>
      <c r="W321" s="6">
        <v>0</v>
      </c>
      <c r="X321" s="9">
        <f t="shared" si="54"/>
        <v>0</v>
      </c>
      <c r="Y321" s="10">
        <f t="shared" si="55"/>
        <v>0</v>
      </c>
      <c r="Z321" s="6">
        <v>2</v>
      </c>
      <c r="AA321" s="6">
        <v>0</v>
      </c>
      <c r="AB321" s="6">
        <v>2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5</v>
      </c>
      <c r="AK321" s="10">
        <f t="shared" si="56"/>
        <v>9</v>
      </c>
      <c r="AL321" t="str">
        <f t="shared" si="42"/>
        <v/>
      </c>
    </row>
    <row r="322" spans="2:38" ht="18.75" x14ac:dyDescent="0.3">
      <c r="B322" s="16">
        <v>122</v>
      </c>
      <c r="C322" s="6">
        <v>0</v>
      </c>
      <c r="D322" s="6">
        <v>0</v>
      </c>
      <c r="E322" s="6">
        <v>0</v>
      </c>
      <c r="F322" s="6">
        <v>0</v>
      </c>
      <c r="G322" s="7">
        <f t="shared" si="46"/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7">
        <f t="shared" si="51"/>
        <v>0</v>
      </c>
      <c r="N322" s="6">
        <f t="shared" si="52"/>
        <v>0</v>
      </c>
      <c r="O322" s="8">
        <v>0</v>
      </c>
      <c r="P322" s="8">
        <v>0</v>
      </c>
      <c r="Q322" s="8">
        <v>0</v>
      </c>
      <c r="R322" s="8">
        <v>0</v>
      </c>
      <c r="S322" s="6">
        <v>0</v>
      </c>
      <c r="T322" s="6">
        <v>0</v>
      </c>
      <c r="U322" s="9">
        <f t="shared" si="53"/>
        <v>0</v>
      </c>
      <c r="V322" s="6">
        <v>0</v>
      </c>
      <c r="W322" s="6">
        <v>0</v>
      </c>
      <c r="X322" s="9">
        <f t="shared" si="54"/>
        <v>0</v>
      </c>
      <c r="Y322" s="10">
        <f t="shared" si="55"/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10">
        <f t="shared" si="56"/>
        <v>0</v>
      </c>
      <c r="AL322" t="str">
        <f t="shared" si="42"/>
        <v/>
      </c>
    </row>
    <row r="323" spans="2:38" ht="18.75" x14ac:dyDescent="0.3">
      <c r="B323" s="16">
        <v>123</v>
      </c>
      <c r="C323" s="6">
        <v>1</v>
      </c>
      <c r="D323" s="6">
        <v>0</v>
      </c>
      <c r="E323" s="6">
        <v>0</v>
      </c>
      <c r="F323" s="6">
        <v>0</v>
      </c>
      <c r="G323" s="7">
        <f t="shared" si="46"/>
        <v>1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7">
        <f t="shared" si="51"/>
        <v>0</v>
      </c>
      <c r="N323" s="6">
        <f t="shared" si="52"/>
        <v>1</v>
      </c>
      <c r="O323" s="8">
        <v>0</v>
      </c>
      <c r="P323" s="8">
        <v>0</v>
      </c>
      <c r="Q323" s="8">
        <v>0</v>
      </c>
      <c r="R323" s="8">
        <v>0</v>
      </c>
      <c r="S323" s="6">
        <v>0</v>
      </c>
      <c r="T323" s="6">
        <v>0</v>
      </c>
      <c r="U323" s="9">
        <f t="shared" si="53"/>
        <v>0</v>
      </c>
      <c r="V323" s="6">
        <v>0</v>
      </c>
      <c r="W323" s="6">
        <v>0</v>
      </c>
      <c r="X323" s="9">
        <f t="shared" si="54"/>
        <v>0</v>
      </c>
      <c r="Y323" s="10">
        <f t="shared" si="55"/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10">
        <f t="shared" si="56"/>
        <v>0</v>
      </c>
      <c r="AL323" t="str">
        <f t="shared" si="42"/>
        <v/>
      </c>
    </row>
    <row r="324" spans="2:38" ht="18.75" x14ac:dyDescent="0.3">
      <c r="B324" s="16" t="s">
        <v>533</v>
      </c>
      <c r="C324" s="6">
        <v>0</v>
      </c>
      <c r="D324" s="6">
        <v>0</v>
      </c>
      <c r="E324" s="6">
        <v>0</v>
      </c>
      <c r="F324" s="6">
        <v>0</v>
      </c>
      <c r="G324" s="7">
        <f t="shared" si="46"/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7">
        <f t="shared" si="51"/>
        <v>0</v>
      </c>
      <c r="N324" s="6">
        <f t="shared" si="52"/>
        <v>0</v>
      </c>
      <c r="O324" s="8">
        <v>0</v>
      </c>
      <c r="P324" s="8">
        <v>0</v>
      </c>
      <c r="Q324" s="8">
        <v>0</v>
      </c>
      <c r="R324" s="8">
        <v>0</v>
      </c>
      <c r="S324" s="6">
        <v>0</v>
      </c>
      <c r="T324" s="6">
        <v>0</v>
      </c>
      <c r="U324" s="9">
        <f t="shared" si="53"/>
        <v>0</v>
      </c>
      <c r="V324" s="6">
        <v>0</v>
      </c>
      <c r="W324" s="6">
        <v>0</v>
      </c>
      <c r="X324" s="9">
        <f t="shared" si="54"/>
        <v>0</v>
      </c>
      <c r="Y324" s="10">
        <f t="shared" si="55"/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10">
        <f t="shared" si="56"/>
        <v>0</v>
      </c>
      <c r="AL324" t="str">
        <f t="shared" si="42"/>
        <v/>
      </c>
    </row>
    <row r="325" spans="2:38" ht="18.75" x14ac:dyDescent="0.3">
      <c r="B325" s="16">
        <v>125</v>
      </c>
      <c r="C325" s="6">
        <v>9</v>
      </c>
      <c r="D325" s="6">
        <v>20</v>
      </c>
      <c r="E325" s="6">
        <v>0</v>
      </c>
      <c r="F325" s="6">
        <v>0</v>
      </c>
      <c r="G325" s="7">
        <f t="shared" si="46"/>
        <v>29</v>
      </c>
      <c r="H325" s="6">
        <v>5</v>
      </c>
      <c r="I325" s="6">
        <v>0</v>
      </c>
      <c r="J325" s="6">
        <v>16</v>
      </c>
      <c r="K325" s="6">
        <v>0</v>
      </c>
      <c r="L325" s="6">
        <v>1</v>
      </c>
      <c r="M325" s="7">
        <f t="shared" si="51"/>
        <v>22</v>
      </c>
      <c r="N325" s="6">
        <f t="shared" si="52"/>
        <v>7</v>
      </c>
      <c r="O325" s="8">
        <v>13</v>
      </c>
      <c r="P325" s="8">
        <v>8</v>
      </c>
      <c r="Q325" s="8">
        <v>1</v>
      </c>
      <c r="R325" s="8">
        <v>0</v>
      </c>
      <c r="S325" s="6">
        <v>1</v>
      </c>
      <c r="T325" s="6">
        <v>3</v>
      </c>
      <c r="U325" s="9">
        <f t="shared" si="53"/>
        <v>4</v>
      </c>
      <c r="V325" s="6">
        <v>0</v>
      </c>
      <c r="W325" s="6">
        <v>0</v>
      </c>
      <c r="X325" s="9">
        <f t="shared" si="54"/>
        <v>0</v>
      </c>
      <c r="Y325" s="10">
        <f t="shared" si="55"/>
        <v>4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10">
        <f t="shared" si="56"/>
        <v>0</v>
      </c>
      <c r="AL325" t="str">
        <f t="shared" si="42"/>
        <v/>
      </c>
    </row>
    <row r="326" spans="2:38" ht="18.75" x14ac:dyDescent="0.3">
      <c r="B326" s="16">
        <v>126</v>
      </c>
      <c r="C326" s="6">
        <v>1</v>
      </c>
      <c r="D326" s="6">
        <v>0</v>
      </c>
      <c r="E326" s="6">
        <v>0</v>
      </c>
      <c r="F326" s="6">
        <v>0</v>
      </c>
      <c r="G326" s="7">
        <f t="shared" si="46"/>
        <v>1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7">
        <f t="shared" si="51"/>
        <v>0</v>
      </c>
      <c r="N326" s="6">
        <f t="shared" si="52"/>
        <v>1</v>
      </c>
      <c r="O326" s="8">
        <v>0</v>
      </c>
      <c r="P326" s="8">
        <v>0</v>
      </c>
      <c r="Q326" s="8">
        <v>0</v>
      </c>
      <c r="R326" s="8">
        <v>0</v>
      </c>
      <c r="S326" s="6">
        <v>0</v>
      </c>
      <c r="T326" s="6">
        <v>0</v>
      </c>
      <c r="U326" s="9">
        <f t="shared" si="53"/>
        <v>0</v>
      </c>
      <c r="V326" s="6">
        <v>0</v>
      </c>
      <c r="W326" s="6">
        <v>0</v>
      </c>
      <c r="X326" s="9">
        <f t="shared" si="54"/>
        <v>0</v>
      </c>
      <c r="Y326" s="10">
        <f t="shared" si="55"/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10">
        <f t="shared" si="56"/>
        <v>0</v>
      </c>
      <c r="AL326" t="str">
        <f t="shared" si="42"/>
        <v/>
      </c>
    </row>
    <row r="327" spans="2:38" ht="18.75" x14ac:dyDescent="0.3">
      <c r="B327" s="16">
        <v>127</v>
      </c>
      <c r="C327" s="6">
        <v>4</v>
      </c>
      <c r="D327" s="6">
        <v>2</v>
      </c>
      <c r="E327" s="6">
        <v>0</v>
      </c>
      <c r="F327" s="6">
        <v>0</v>
      </c>
      <c r="G327" s="7">
        <f t="shared" si="46"/>
        <v>6</v>
      </c>
      <c r="H327" s="6">
        <v>1</v>
      </c>
      <c r="I327" s="6">
        <v>0</v>
      </c>
      <c r="J327" s="6">
        <v>2</v>
      </c>
      <c r="K327" s="6">
        <v>0</v>
      </c>
      <c r="L327" s="6">
        <v>0</v>
      </c>
      <c r="M327" s="7">
        <f t="shared" si="51"/>
        <v>3</v>
      </c>
      <c r="N327" s="6">
        <f t="shared" si="52"/>
        <v>3</v>
      </c>
      <c r="O327" s="8">
        <v>1</v>
      </c>
      <c r="P327" s="8">
        <v>2</v>
      </c>
      <c r="Q327" s="8">
        <v>0</v>
      </c>
      <c r="R327" s="8">
        <v>0</v>
      </c>
      <c r="S327" s="6">
        <v>0</v>
      </c>
      <c r="T327" s="6">
        <v>0</v>
      </c>
      <c r="U327" s="9">
        <f t="shared" si="53"/>
        <v>0</v>
      </c>
      <c r="V327" s="6">
        <v>0</v>
      </c>
      <c r="W327" s="6">
        <v>0</v>
      </c>
      <c r="X327" s="9">
        <f t="shared" si="54"/>
        <v>0</v>
      </c>
      <c r="Y327" s="10">
        <f t="shared" si="55"/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10">
        <f t="shared" si="56"/>
        <v>0</v>
      </c>
      <c r="AL327" t="str">
        <f t="shared" ref="AL327:AL390" si="57">IF(N327&lt;0,"kujdes","")</f>
        <v/>
      </c>
    </row>
    <row r="328" spans="2:38" ht="18.75" x14ac:dyDescent="0.3">
      <c r="B328" s="16">
        <v>128</v>
      </c>
      <c r="C328" s="6">
        <v>0</v>
      </c>
      <c r="D328" s="6">
        <v>0</v>
      </c>
      <c r="E328" s="6">
        <v>0</v>
      </c>
      <c r="F328" s="6">
        <v>0</v>
      </c>
      <c r="G328" s="7">
        <f t="shared" si="46"/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7">
        <f t="shared" si="51"/>
        <v>0</v>
      </c>
      <c r="N328" s="6">
        <f t="shared" si="52"/>
        <v>0</v>
      </c>
      <c r="O328" s="8">
        <v>0</v>
      </c>
      <c r="P328" s="8">
        <v>0</v>
      </c>
      <c r="Q328" s="8">
        <v>0</v>
      </c>
      <c r="R328" s="8">
        <v>0</v>
      </c>
      <c r="S328" s="6">
        <v>0</v>
      </c>
      <c r="T328" s="6">
        <v>0</v>
      </c>
      <c r="U328" s="9">
        <f t="shared" si="53"/>
        <v>0</v>
      </c>
      <c r="V328" s="6">
        <v>0</v>
      </c>
      <c r="W328" s="6">
        <v>0</v>
      </c>
      <c r="X328" s="9">
        <f t="shared" si="54"/>
        <v>0</v>
      </c>
      <c r="Y328" s="10">
        <f t="shared" si="55"/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10">
        <f t="shared" si="56"/>
        <v>0</v>
      </c>
      <c r="AL328" t="str">
        <f t="shared" si="57"/>
        <v/>
      </c>
    </row>
    <row r="329" spans="2:38" ht="18.75" x14ac:dyDescent="0.3">
      <c r="B329" s="16">
        <v>130</v>
      </c>
      <c r="C329" s="6">
        <v>0</v>
      </c>
      <c r="D329" s="6">
        <v>0</v>
      </c>
      <c r="E329" s="6">
        <v>0</v>
      </c>
      <c r="F329" s="6">
        <v>0</v>
      </c>
      <c r="G329" s="7">
        <f t="shared" si="46"/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7">
        <f t="shared" si="51"/>
        <v>0</v>
      </c>
      <c r="N329" s="6">
        <f t="shared" si="52"/>
        <v>0</v>
      </c>
      <c r="O329" s="8">
        <v>0</v>
      </c>
      <c r="P329" s="8">
        <v>0</v>
      </c>
      <c r="Q329" s="8">
        <v>0</v>
      </c>
      <c r="R329" s="8">
        <v>0</v>
      </c>
      <c r="S329" s="6">
        <v>0</v>
      </c>
      <c r="T329" s="6">
        <v>1</v>
      </c>
      <c r="U329" s="9">
        <f t="shared" si="53"/>
        <v>1</v>
      </c>
      <c r="V329" s="6">
        <v>0</v>
      </c>
      <c r="W329" s="6">
        <v>0</v>
      </c>
      <c r="X329" s="9">
        <f t="shared" si="54"/>
        <v>0</v>
      </c>
      <c r="Y329" s="10">
        <f t="shared" si="55"/>
        <v>1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10">
        <f t="shared" si="56"/>
        <v>0</v>
      </c>
      <c r="AL329" t="str">
        <f t="shared" si="57"/>
        <v/>
      </c>
    </row>
    <row r="330" spans="2:38" ht="18.75" x14ac:dyDescent="0.3">
      <c r="B330" s="16" t="s">
        <v>534</v>
      </c>
      <c r="C330" s="6">
        <v>14</v>
      </c>
      <c r="D330" s="6">
        <v>33</v>
      </c>
      <c r="E330" s="6">
        <v>0</v>
      </c>
      <c r="F330" s="6">
        <v>0</v>
      </c>
      <c r="G330" s="7">
        <f t="shared" si="46"/>
        <v>47</v>
      </c>
      <c r="H330" s="6">
        <v>46</v>
      </c>
      <c r="I330" s="6">
        <v>1</v>
      </c>
      <c r="J330" s="6">
        <v>0</v>
      </c>
      <c r="K330" s="6">
        <v>0</v>
      </c>
      <c r="L330" s="6">
        <v>0</v>
      </c>
      <c r="M330" s="7">
        <f t="shared" si="51"/>
        <v>47</v>
      </c>
      <c r="N330" s="6">
        <f t="shared" si="52"/>
        <v>0</v>
      </c>
      <c r="O330" s="8">
        <v>36</v>
      </c>
      <c r="P330" s="8">
        <v>10</v>
      </c>
      <c r="Q330" s="8">
        <v>1</v>
      </c>
      <c r="R330" s="8">
        <v>0</v>
      </c>
      <c r="S330" s="6">
        <v>0</v>
      </c>
      <c r="T330" s="6">
        <v>4</v>
      </c>
      <c r="U330" s="9">
        <f t="shared" si="53"/>
        <v>4</v>
      </c>
      <c r="V330" s="6">
        <v>0</v>
      </c>
      <c r="W330" s="6">
        <v>0</v>
      </c>
      <c r="X330" s="9">
        <f t="shared" si="54"/>
        <v>0</v>
      </c>
      <c r="Y330" s="10">
        <f t="shared" si="55"/>
        <v>4</v>
      </c>
      <c r="Z330" s="6">
        <v>1</v>
      </c>
      <c r="AA330" s="6">
        <v>0</v>
      </c>
      <c r="AB330" s="6">
        <v>1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10">
        <f t="shared" si="56"/>
        <v>2</v>
      </c>
      <c r="AL330" t="str">
        <f t="shared" si="57"/>
        <v/>
      </c>
    </row>
    <row r="331" spans="2:38" ht="18.75" x14ac:dyDescent="0.3">
      <c r="B331" s="16">
        <v>133</v>
      </c>
      <c r="C331" s="6">
        <v>1</v>
      </c>
      <c r="D331" s="6">
        <v>0</v>
      </c>
      <c r="E331" s="6">
        <v>0</v>
      </c>
      <c r="F331" s="6">
        <v>0</v>
      </c>
      <c r="G331" s="7">
        <f t="shared" si="46"/>
        <v>1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7">
        <f t="shared" si="51"/>
        <v>0</v>
      </c>
      <c r="N331" s="6">
        <f t="shared" si="52"/>
        <v>1</v>
      </c>
      <c r="O331" s="8">
        <v>0</v>
      </c>
      <c r="P331" s="8">
        <v>0</v>
      </c>
      <c r="Q331" s="8">
        <v>0</v>
      </c>
      <c r="R331" s="8">
        <v>0</v>
      </c>
      <c r="S331" s="6">
        <v>0</v>
      </c>
      <c r="T331" s="6">
        <v>0</v>
      </c>
      <c r="U331" s="9">
        <f t="shared" si="53"/>
        <v>0</v>
      </c>
      <c r="V331" s="6">
        <v>0</v>
      </c>
      <c r="W331" s="6">
        <v>0</v>
      </c>
      <c r="X331" s="9">
        <f t="shared" si="54"/>
        <v>0</v>
      </c>
      <c r="Y331" s="10">
        <f t="shared" si="55"/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10">
        <f t="shared" si="56"/>
        <v>0</v>
      </c>
      <c r="AL331" t="str">
        <f t="shared" si="57"/>
        <v/>
      </c>
    </row>
    <row r="332" spans="2:38" ht="18.75" x14ac:dyDescent="0.3">
      <c r="B332" s="16" t="s">
        <v>110</v>
      </c>
      <c r="C332" s="6">
        <v>15</v>
      </c>
      <c r="D332" s="6">
        <v>10</v>
      </c>
      <c r="E332" s="6">
        <v>0</v>
      </c>
      <c r="F332" s="6">
        <v>0</v>
      </c>
      <c r="G332" s="7">
        <f t="shared" si="46"/>
        <v>25</v>
      </c>
      <c r="H332" s="6">
        <v>16</v>
      </c>
      <c r="I332" s="6">
        <v>1</v>
      </c>
      <c r="J332" s="6">
        <v>0</v>
      </c>
      <c r="K332" s="6">
        <v>0</v>
      </c>
      <c r="L332" s="6">
        <v>0</v>
      </c>
      <c r="M332" s="7">
        <f t="shared" si="51"/>
        <v>17</v>
      </c>
      <c r="N332" s="6">
        <f t="shared" si="52"/>
        <v>8</v>
      </c>
      <c r="O332" s="8">
        <v>12</v>
      </c>
      <c r="P332" s="8">
        <v>5</v>
      </c>
      <c r="Q332" s="8">
        <v>0</v>
      </c>
      <c r="R332" s="8">
        <v>0</v>
      </c>
      <c r="S332" s="6">
        <v>1</v>
      </c>
      <c r="T332" s="6">
        <v>0</v>
      </c>
      <c r="U332" s="9">
        <f t="shared" si="53"/>
        <v>1</v>
      </c>
      <c r="V332" s="6">
        <v>0</v>
      </c>
      <c r="W332" s="6">
        <v>0</v>
      </c>
      <c r="X332" s="9">
        <f t="shared" si="54"/>
        <v>0</v>
      </c>
      <c r="Y332" s="10">
        <f t="shared" si="55"/>
        <v>1</v>
      </c>
      <c r="Z332" s="6">
        <v>1</v>
      </c>
      <c r="AA332" s="6">
        <v>0</v>
      </c>
      <c r="AB332" s="6">
        <v>5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2</v>
      </c>
      <c r="AK332" s="10">
        <f t="shared" si="56"/>
        <v>8</v>
      </c>
      <c r="AL332" t="str">
        <f t="shared" si="57"/>
        <v/>
      </c>
    </row>
    <row r="333" spans="2:38" ht="18.75" x14ac:dyDescent="0.3">
      <c r="B333" s="16" t="s">
        <v>535</v>
      </c>
      <c r="C333" s="6">
        <v>0</v>
      </c>
      <c r="D333" s="6">
        <v>0</v>
      </c>
      <c r="E333" s="6">
        <v>0</v>
      </c>
      <c r="F333" s="6">
        <v>0</v>
      </c>
      <c r="G333" s="7">
        <f t="shared" si="46"/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7">
        <f t="shared" si="51"/>
        <v>0</v>
      </c>
      <c r="N333" s="6">
        <f t="shared" si="52"/>
        <v>0</v>
      </c>
      <c r="O333" s="8">
        <v>0</v>
      </c>
      <c r="P333" s="8">
        <v>0</v>
      </c>
      <c r="Q333" s="8">
        <v>0</v>
      </c>
      <c r="R333" s="8">
        <v>0</v>
      </c>
      <c r="S333" s="6">
        <v>0</v>
      </c>
      <c r="T333" s="6">
        <v>0</v>
      </c>
      <c r="U333" s="9">
        <f t="shared" si="53"/>
        <v>0</v>
      </c>
      <c r="V333" s="6">
        <v>0</v>
      </c>
      <c r="W333" s="6">
        <v>0</v>
      </c>
      <c r="X333" s="9">
        <f t="shared" si="54"/>
        <v>0</v>
      </c>
      <c r="Y333" s="10">
        <f t="shared" si="55"/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10">
        <f t="shared" si="56"/>
        <v>0</v>
      </c>
      <c r="AL333" t="str">
        <f t="shared" si="57"/>
        <v/>
      </c>
    </row>
    <row r="334" spans="2:38" ht="18.75" x14ac:dyDescent="0.3">
      <c r="B334" s="16" t="s">
        <v>536</v>
      </c>
      <c r="C334" s="6">
        <v>0</v>
      </c>
      <c r="D334" s="6">
        <v>0</v>
      </c>
      <c r="E334" s="6">
        <v>0</v>
      </c>
      <c r="F334" s="6">
        <v>0</v>
      </c>
      <c r="G334" s="7">
        <f t="shared" si="46"/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7">
        <f t="shared" si="51"/>
        <v>0</v>
      </c>
      <c r="N334" s="6">
        <f t="shared" si="52"/>
        <v>0</v>
      </c>
      <c r="O334" s="8">
        <v>0</v>
      </c>
      <c r="P334" s="8">
        <v>0</v>
      </c>
      <c r="Q334" s="8">
        <v>0</v>
      </c>
      <c r="R334" s="8">
        <v>0</v>
      </c>
      <c r="S334" s="6">
        <v>0</v>
      </c>
      <c r="T334" s="6">
        <v>0</v>
      </c>
      <c r="U334" s="9">
        <f t="shared" si="53"/>
        <v>0</v>
      </c>
      <c r="V334" s="6">
        <v>0</v>
      </c>
      <c r="W334" s="6">
        <v>0</v>
      </c>
      <c r="X334" s="9">
        <f t="shared" si="54"/>
        <v>0</v>
      </c>
      <c r="Y334" s="10">
        <f t="shared" si="55"/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10">
        <f t="shared" si="56"/>
        <v>0</v>
      </c>
      <c r="AL334" t="str">
        <f t="shared" si="57"/>
        <v/>
      </c>
    </row>
    <row r="335" spans="2:38" ht="18.75" x14ac:dyDescent="0.3">
      <c r="B335" s="16">
        <v>148</v>
      </c>
      <c r="C335" s="6">
        <v>0</v>
      </c>
      <c r="D335" s="6">
        <v>0</v>
      </c>
      <c r="E335" s="6">
        <v>0</v>
      </c>
      <c r="F335" s="6">
        <v>0</v>
      </c>
      <c r="G335" s="7">
        <f t="shared" si="46"/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7">
        <f t="shared" si="51"/>
        <v>0</v>
      </c>
      <c r="N335" s="6">
        <f t="shared" si="52"/>
        <v>0</v>
      </c>
      <c r="O335" s="8">
        <v>0</v>
      </c>
      <c r="P335" s="8">
        <v>0</v>
      </c>
      <c r="Q335" s="8">
        <v>0</v>
      </c>
      <c r="R335" s="8">
        <v>0</v>
      </c>
      <c r="S335" s="6">
        <v>0</v>
      </c>
      <c r="T335" s="6">
        <v>0</v>
      </c>
      <c r="U335" s="9">
        <f t="shared" si="53"/>
        <v>0</v>
      </c>
      <c r="V335" s="6">
        <v>0</v>
      </c>
      <c r="W335" s="6">
        <v>0</v>
      </c>
      <c r="X335" s="9">
        <f t="shared" si="54"/>
        <v>0</v>
      </c>
      <c r="Y335" s="10">
        <f t="shared" si="55"/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10">
        <f t="shared" si="56"/>
        <v>0</v>
      </c>
      <c r="AL335" t="str">
        <f t="shared" si="57"/>
        <v/>
      </c>
    </row>
    <row r="336" spans="2:38" ht="18.75" x14ac:dyDescent="0.3">
      <c r="B336" s="16">
        <v>149</v>
      </c>
      <c r="C336" s="6">
        <v>0</v>
      </c>
      <c r="D336" s="6">
        <v>0</v>
      </c>
      <c r="E336" s="6">
        <v>0</v>
      </c>
      <c r="F336" s="6">
        <v>0</v>
      </c>
      <c r="G336" s="7">
        <f t="shared" si="46"/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7">
        <f t="shared" si="51"/>
        <v>0</v>
      </c>
      <c r="N336" s="6">
        <f t="shared" si="52"/>
        <v>0</v>
      </c>
      <c r="O336" s="8">
        <v>0</v>
      </c>
      <c r="P336" s="8">
        <v>0</v>
      </c>
      <c r="Q336" s="8">
        <v>0</v>
      </c>
      <c r="R336" s="8">
        <v>0</v>
      </c>
      <c r="S336" s="6">
        <v>0</v>
      </c>
      <c r="T336" s="6">
        <v>0</v>
      </c>
      <c r="U336" s="9">
        <f t="shared" si="53"/>
        <v>0</v>
      </c>
      <c r="V336" s="6">
        <v>0</v>
      </c>
      <c r="W336" s="6">
        <v>0</v>
      </c>
      <c r="X336" s="9">
        <f t="shared" si="54"/>
        <v>0</v>
      </c>
      <c r="Y336" s="10">
        <f t="shared" si="55"/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10">
        <f t="shared" si="56"/>
        <v>0</v>
      </c>
      <c r="AL336" t="str">
        <f t="shared" si="57"/>
        <v/>
      </c>
    </row>
    <row r="337" spans="2:38" ht="18.75" x14ac:dyDescent="0.3">
      <c r="B337" s="16" t="s">
        <v>416</v>
      </c>
      <c r="C337" s="6">
        <v>0</v>
      </c>
      <c r="D337" s="6">
        <v>0</v>
      </c>
      <c r="E337" s="6">
        <v>0</v>
      </c>
      <c r="F337" s="6">
        <v>0</v>
      </c>
      <c r="G337" s="7">
        <f t="shared" si="46"/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7">
        <f t="shared" si="51"/>
        <v>0</v>
      </c>
      <c r="N337" s="6">
        <f t="shared" si="52"/>
        <v>0</v>
      </c>
      <c r="O337" s="8">
        <v>0</v>
      </c>
      <c r="P337" s="8">
        <v>0</v>
      </c>
      <c r="Q337" s="8">
        <v>0</v>
      </c>
      <c r="R337" s="8">
        <v>0</v>
      </c>
      <c r="S337" s="6">
        <v>0</v>
      </c>
      <c r="T337" s="6">
        <v>0</v>
      </c>
      <c r="U337" s="9">
        <f t="shared" si="53"/>
        <v>0</v>
      </c>
      <c r="V337" s="6">
        <v>0</v>
      </c>
      <c r="W337" s="6">
        <v>0</v>
      </c>
      <c r="X337" s="9">
        <f t="shared" si="54"/>
        <v>0</v>
      </c>
      <c r="Y337" s="10">
        <f t="shared" si="55"/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10">
        <f t="shared" si="56"/>
        <v>0</v>
      </c>
      <c r="AL337" t="str">
        <f t="shared" si="57"/>
        <v/>
      </c>
    </row>
    <row r="338" spans="2:38" ht="18.75" x14ac:dyDescent="0.3">
      <c r="B338" s="16" t="s">
        <v>417</v>
      </c>
      <c r="C338" s="6">
        <v>0</v>
      </c>
      <c r="D338" s="6">
        <v>0</v>
      </c>
      <c r="E338" s="6">
        <v>0</v>
      </c>
      <c r="F338" s="6">
        <v>0</v>
      </c>
      <c r="G338" s="7">
        <f t="shared" si="46"/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7">
        <f t="shared" si="51"/>
        <v>0</v>
      </c>
      <c r="N338" s="6">
        <f t="shared" si="52"/>
        <v>0</v>
      </c>
      <c r="O338" s="8">
        <v>0</v>
      </c>
      <c r="P338" s="8">
        <v>0</v>
      </c>
      <c r="Q338" s="8">
        <v>0</v>
      </c>
      <c r="R338" s="8">
        <v>0</v>
      </c>
      <c r="S338" s="6">
        <v>0</v>
      </c>
      <c r="T338" s="6">
        <v>0</v>
      </c>
      <c r="U338" s="9">
        <f t="shared" si="53"/>
        <v>0</v>
      </c>
      <c r="V338" s="6">
        <v>0</v>
      </c>
      <c r="W338" s="6">
        <v>0</v>
      </c>
      <c r="X338" s="9">
        <f t="shared" si="54"/>
        <v>0</v>
      </c>
      <c r="Y338" s="10">
        <f t="shared" si="55"/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10">
        <f t="shared" si="56"/>
        <v>0</v>
      </c>
      <c r="AL338" t="str">
        <f t="shared" si="57"/>
        <v/>
      </c>
    </row>
    <row r="339" spans="2:38" ht="18.75" x14ac:dyDescent="0.3">
      <c r="B339" s="16">
        <v>157</v>
      </c>
      <c r="C339" s="6">
        <v>0</v>
      </c>
      <c r="D339" s="6">
        <v>0</v>
      </c>
      <c r="E339" s="6">
        <v>0</v>
      </c>
      <c r="F339" s="6">
        <v>0</v>
      </c>
      <c r="G339" s="7">
        <f t="shared" si="46"/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7">
        <f t="shared" si="51"/>
        <v>0</v>
      </c>
      <c r="N339" s="6">
        <f t="shared" si="52"/>
        <v>0</v>
      </c>
      <c r="O339" s="8">
        <v>0</v>
      </c>
      <c r="P339" s="8">
        <v>0</v>
      </c>
      <c r="Q339" s="8">
        <v>0</v>
      </c>
      <c r="R339" s="8">
        <v>0</v>
      </c>
      <c r="S339" s="6">
        <v>0</v>
      </c>
      <c r="T339" s="6">
        <v>0</v>
      </c>
      <c r="U339" s="9">
        <f t="shared" si="53"/>
        <v>0</v>
      </c>
      <c r="V339" s="6">
        <v>0</v>
      </c>
      <c r="W339" s="6">
        <v>0</v>
      </c>
      <c r="X339" s="9">
        <f t="shared" si="54"/>
        <v>0</v>
      </c>
      <c r="Y339" s="10">
        <f t="shared" si="55"/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10">
        <f t="shared" si="56"/>
        <v>0</v>
      </c>
      <c r="AL339" t="str">
        <f t="shared" si="57"/>
        <v/>
      </c>
    </row>
    <row r="340" spans="2:38" ht="18.75" x14ac:dyDescent="0.3">
      <c r="B340" s="16">
        <v>158</v>
      </c>
      <c r="C340" s="6">
        <v>0</v>
      </c>
      <c r="D340" s="6">
        <v>0</v>
      </c>
      <c r="E340" s="6">
        <v>0</v>
      </c>
      <c r="F340" s="6">
        <v>0</v>
      </c>
      <c r="G340" s="7">
        <f t="shared" si="46"/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7">
        <f t="shared" si="51"/>
        <v>0</v>
      </c>
      <c r="N340" s="6">
        <f t="shared" si="52"/>
        <v>0</v>
      </c>
      <c r="O340" s="8">
        <v>0</v>
      </c>
      <c r="P340" s="8">
        <v>0</v>
      </c>
      <c r="Q340" s="8">
        <v>0</v>
      </c>
      <c r="R340" s="8">
        <v>0</v>
      </c>
      <c r="S340" s="6">
        <v>0</v>
      </c>
      <c r="T340" s="6">
        <v>0</v>
      </c>
      <c r="U340" s="9">
        <f t="shared" si="53"/>
        <v>0</v>
      </c>
      <c r="V340" s="6">
        <v>0</v>
      </c>
      <c r="W340" s="6">
        <v>0</v>
      </c>
      <c r="X340" s="9">
        <f t="shared" si="54"/>
        <v>0</v>
      </c>
      <c r="Y340" s="10">
        <f t="shared" si="55"/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10">
        <f t="shared" si="56"/>
        <v>0</v>
      </c>
      <c r="AL340" t="str">
        <f t="shared" si="57"/>
        <v/>
      </c>
    </row>
    <row r="341" spans="2:38" ht="18.75" x14ac:dyDescent="0.3">
      <c r="B341" s="16" t="s">
        <v>53</v>
      </c>
      <c r="C341" s="6">
        <v>0</v>
      </c>
      <c r="D341" s="6">
        <v>1</v>
      </c>
      <c r="E341" s="6">
        <v>0</v>
      </c>
      <c r="F341" s="6">
        <v>0</v>
      </c>
      <c r="G341" s="7">
        <f t="shared" si="46"/>
        <v>1</v>
      </c>
      <c r="H341" s="6">
        <v>1</v>
      </c>
      <c r="I341" s="6">
        <v>0</v>
      </c>
      <c r="J341" s="6">
        <v>0</v>
      </c>
      <c r="K341" s="6">
        <v>0</v>
      </c>
      <c r="L341" s="6">
        <v>0</v>
      </c>
      <c r="M341" s="7">
        <f t="shared" si="51"/>
        <v>1</v>
      </c>
      <c r="N341" s="6">
        <f t="shared" si="52"/>
        <v>0</v>
      </c>
      <c r="O341" s="8">
        <v>1</v>
      </c>
      <c r="P341" s="8">
        <v>0</v>
      </c>
      <c r="Q341" s="8">
        <v>0</v>
      </c>
      <c r="R341" s="8">
        <v>0</v>
      </c>
      <c r="S341" s="6">
        <v>0</v>
      </c>
      <c r="T341" s="6">
        <v>0</v>
      </c>
      <c r="U341" s="9">
        <f t="shared" si="53"/>
        <v>0</v>
      </c>
      <c r="V341" s="6">
        <v>0</v>
      </c>
      <c r="W341" s="6">
        <v>0</v>
      </c>
      <c r="X341" s="9">
        <f t="shared" si="54"/>
        <v>0</v>
      </c>
      <c r="Y341" s="10">
        <f t="shared" si="55"/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10">
        <f t="shared" si="56"/>
        <v>0</v>
      </c>
      <c r="AL341" t="str">
        <f t="shared" si="57"/>
        <v/>
      </c>
    </row>
    <row r="342" spans="2:38" ht="18.75" x14ac:dyDescent="0.3">
      <c r="B342" s="16">
        <v>163</v>
      </c>
      <c r="C342" s="6">
        <v>0</v>
      </c>
      <c r="D342" s="6">
        <v>0</v>
      </c>
      <c r="E342" s="6">
        <v>0</v>
      </c>
      <c r="F342" s="6">
        <v>0</v>
      </c>
      <c r="G342" s="7">
        <f t="shared" si="46"/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7">
        <f t="shared" si="51"/>
        <v>0</v>
      </c>
      <c r="N342" s="6">
        <f t="shared" si="52"/>
        <v>0</v>
      </c>
      <c r="O342" s="8">
        <v>0</v>
      </c>
      <c r="P342" s="8">
        <v>0</v>
      </c>
      <c r="Q342" s="8">
        <v>0</v>
      </c>
      <c r="R342" s="8">
        <v>0</v>
      </c>
      <c r="S342" s="6">
        <v>0</v>
      </c>
      <c r="T342" s="6">
        <v>0</v>
      </c>
      <c r="U342" s="9">
        <f t="shared" si="53"/>
        <v>0</v>
      </c>
      <c r="V342" s="6">
        <v>0</v>
      </c>
      <c r="W342" s="6">
        <v>0</v>
      </c>
      <c r="X342" s="9">
        <f t="shared" si="54"/>
        <v>0</v>
      </c>
      <c r="Y342" s="10">
        <f t="shared" si="55"/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10">
        <f t="shared" si="56"/>
        <v>0</v>
      </c>
      <c r="AL342" t="str">
        <f t="shared" si="57"/>
        <v/>
      </c>
    </row>
    <row r="343" spans="2:38" ht="18.75" x14ac:dyDescent="0.3">
      <c r="B343" s="16">
        <v>166</v>
      </c>
      <c r="C343" s="6">
        <v>1</v>
      </c>
      <c r="D343" s="6">
        <v>0</v>
      </c>
      <c r="E343" s="6">
        <v>0</v>
      </c>
      <c r="F343" s="6">
        <v>0</v>
      </c>
      <c r="G343" s="7">
        <f t="shared" si="46"/>
        <v>1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7">
        <f t="shared" si="51"/>
        <v>0</v>
      </c>
      <c r="N343" s="6">
        <f t="shared" si="52"/>
        <v>1</v>
      </c>
      <c r="O343" s="8">
        <v>0</v>
      </c>
      <c r="P343" s="8">
        <v>0</v>
      </c>
      <c r="Q343" s="8">
        <v>0</v>
      </c>
      <c r="R343" s="8">
        <v>0</v>
      </c>
      <c r="S343" s="6">
        <v>0</v>
      </c>
      <c r="T343" s="6">
        <v>0</v>
      </c>
      <c r="U343" s="9">
        <f t="shared" si="53"/>
        <v>0</v>
      </c>
      <c r="V343" s="6">
        <v>0</v>
      </c>
      <c r="W343" s="6">
        <v>0</v>
      </c>
      <c r="X343" s="9">
        <f t="shared" si="54"/>
        <v>0</v>
      </c>
      <c r="Y343" s="10">
        <f t="shared" si="55"/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10">
        <f t="shared" si="56"/>
        <v>0</v>
      </c>
      <c r="AL343" t="str">
        <f t="shared" si="57"/>
        <v/>
      </c>
    </row>
    <row r="344" spans="2:38" ht="18.75" x14ac:dyDescent="0.3">
      <c r="B344" s="16">
        <v>167</v>
      </c>
      <c r="C344" s="6">
        <v>0</v>
      </c>
      <c r="D344" s="6">
        <v>0</v>
      </c>
      <c r="E344" s="6">
        <v>0</v>
      </c>
      <c r="F344" s="6">
        <v>0</v>
      </c>
      <c r="G344" s="7">
        <f t="shared" si="46"/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7">
        <f t="shared" si="51"/>
        <v>0</v>
      </c>
      <c r="N344" s="6">
        <f t="shared" si="52"/>
        <v>0</v>
      </c>
      <c r="O344" s="8">
        <v>0</v>
      </c>
      <c r="P344" s="8">
        <v>0</v>
      </c>
      <c r="Q344" s="8">
        <v>0</v>
      </c>
      <c r="R344" s="8">
        <v>0</v>
      </c>
      <c r="S344" s="6">
        <v>0</v>
      </c>
      <c r="T344" s="6">
        <v>0</v>
      </c>
      <c r="U344" s="9">
        <f t="shared" si="53"/>
        <v>0</v>
      </c>
      <c r="V344" s="6">
        <v>0</v>
      </c>
      <c r="W344" s="6">
        <v>0</v>
      </c>
      <c r="X344" s="9">
        <f t="shared" si="54"/>
        <v>0</v>
      </c>
      <c r="Y344" s="10">
        <f t="shared" si="55"/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10">
        <f t="shared" si="56"/>
        <v>0</v>
      </c>
      <c r="AL344" t="str">
        <f t="shared" si="57"/>
        <v/>
      </c>
    </row>
    <row r="345" spans="2:38" ht="18.75" x14ac:dyDescent="0.3">
      <c r="B345" s="16">
        <v>169</v>
      </c>
      <c r="C345" s="6">
        <v>0</v>
      </c>
      <c r="D345" s="6">
        <v>0</v>
      </c>
      <c r="E345" s="6">
        <v>0</v>
      </c>
      <c r="F345" s="6">
        <v>0</v>
      </c>
      <c r="G345" s="7">
        <f t="shared" si="46"/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7">
        <f t="shared" si="51"/>
        <v>0</v>
      </c>
      <c r="N345" s="6">
        <f t="shared" si="52"/>
        <v>0</v>
      </c>
      <c r="O345" s="8">
        <v>0</v>
      </c>
      <c r="P345" s="8">
        <v>0</v>
      </c>
      <c r="Q345" s="8">
        <v>0</v>
      </c>
      <c r="R345" s="8">
        <v>0</v>
      </c>
      <c r="S345" s="6">
        <v>0</v>
      </c>
      <c r="T345" s="6">
        <v>0</v>
      </c>
      <c r="U345" s="9">
        <f t="shared" si="53"/>
        <v>0</v>
      </c>
      <c r="V345" s="6">
        <v>0</v>
      </c>
      <c r="W345" s="6">
        <v>0</v>
      </c>
      <c r="X345" s="9">
        <f t="shared" si="54"/>
        <v>0</v>
      </c>
      <c r="Y345" s="10">
        <f t="shared" si="55"/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10">
        <f t="shared" si="56"/>
        <v>0</v>
      </c>
      <c r="AL345" t="str">
        <f t="shared" si="57"/>
        <v/>
      </c>
    </row>
    <row r="346" spans="2:38" ht="18.75" x14ac:dyDescent="0.3">
      <c r="B346" s="16">
        <v>170</v>
      </c>
      <c r="C346" s="6">
        <v>0</v>
      </c>
      <c r="D346" s="6">
        <v>0</v>
      </c>
      <c r="E346" s="6">
        <v>0</v>
      </c>
      <c r="F346" s="6">
        <v>0</v>
      </c>
      <c r="G346" s="7">
        <f t="shared" si="46"/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7">
        <f t="shared" si="51"/>
        <v>0</v>
      </c>
      <c r="N346" s="6">
        <f t="shared" si="52"/>
        <v>0</v>
      </c>
      <c r="O346" s="8">
        <v>0</v>
      </c>
      <c r="P346" s="8">
        <v>0</v>
      </c>
      <c r="Q346" s="8">
        <v>0</v>
      </c>
      <c r="R346" s="8">
        <v>0</v>
      </c>
      <c r="S346" s="6">
        <v>0</v>
      </c>
      <c r="T346" s="6">
        <v>0</v>
      </c>
      <c r="U346" s="9">
        <f t="shared" si="53"/>
        <v>0</v>
      </c>
      <c r="V346" s="6">
        <v>0</v>
      </c>
      <c r="W346" s="6">
        <v>0</v>
      </c>
      <c r="X346" s="9">
        <f t="shared" si="54"/>
        <v>0</v>
      </c>
      <c r="Y346" s="10">
        <f t="shared" si="55"/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10">
        <f t="shared" si="56"/>
        <v>0</v>
      </c>
      <c r="AL346" t="str">
        <f t="shared" si="57"/>
        <v/>
      </c>
    </row>
    <row r="347" spans="2:38" ht="18.75" x14ac:dyDescent="0.3">
      <c r="B347" s="16" t="s">
        <v>113</v>
      </c>
      <c r="C347" s="6">
        <v>0</v>
      </c>
      <c r="D347" s="6">
        <v>0</v>
      </c>
      <c r="E347" s="6">
        <v>0</v>
      </c>
      <c r="F347" s="6">
        <v>0</v>
      </c>
      <c r="G347" s="7">
        <f t="shared" si="46"/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7">
        <f t="shared" si="51"/>
        <v>0</v>
      </c>
      <c r="N347" s="6">
        <f t="shared" si="52"/>
        <v>0</v>
      </c>
      <c r="O347" s="8">
        <v>0</v>
      </c>
      <c r="P347" s="8">
        <v>0</v>
      </c>
      <c r="Q347" s="8">
        <v>0</v>
      </c>
      <c r="R347" s="8">
        <v>0</v>
      </c>
      <c r="S347" s="6">
        <v>0</v>
      </c>
      <c r="T347" s="6">
        <v>0</v>
      </c>
      <c r="U347" s="9">
        <f t="shared" si="53"/>
        <v>0</v>
      </c>
      <c r="V347" s="6">
        <v>0</v>
      </c>
      <c r="W347" s="6">
        <v>0</v>
      </c>
      <c r="X347" s="9">
        <f t="shared" si="54"/>
        <v>0</v>
      </c>
      <c r="Y347" s="10">
        <f t="shared" si="55"/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10">
        <f t="shared" si="56"/>
        <v>0</v>
      </c>
      <c r="AL347" t="str">
        <f t="shared" si="57"/>
        <v/>
      </c>
    </row>
    <row r="348" spans="2:38" ht="18.75" x14ac:dyDescent="0.3">
      <c r="B348" s="16" t="s">
        <v>114</v>
      </c>
      <c r="C348" s="6">
        <v>1</v>
      </c>
      <c r="D348" s="6">
        <v>0</v>
      </c>
      <c r="E348" s="6">
        <v>0</v>
      </c>
      <c r="F348" s="6">
        <v>0</v>
      </c>
      <c r="G348" s="7">
        <f t="shared" si="46"/>
        <v>1</v>
      </c>
      <c r="H348" s="6">
        <v>1</v>
      </c>
      <c r="I348" s="6">
        <v>0</v>
      </c>
      <c r="J348" s="6">
        <v>0</v>
      </c>
      <c r="K348" s="6">
        <v>0</v>
      </c>
      <c r="L348" s="6">
        <v>0</v>
      </c>
      <c r="M348" s="7">
        <f t="shared" si="51"/>
        <v>1</v>
      </c>
      <c r="N348" s="6">
        <f t="shared" si="52"/>
        <v>0</v>
      </c>
      <c r="O348" s="8">
        <v>1</v>
      </c>
      <c r="P348" s="8">
        <v>0</v>
      </c>
      <c r="Q348" s="8">
        <v>0</v>
      </c>
      <c r="R348" s="8">
        <v>0</v>
      </c>
      <c r="S348" s="6">
        <v>0</v>
      </c>
      <c r="T348" s="6">
        <v>0</v>
      </c>
      <c r="U348" s="9">
        <f t="shared" si="53"/>
        <v>0</v>
      </c>
      <c r="V348" s="6">
        <v>0</v>
      </c>
      <c r="W348" s="6">
        <v>0</v>
      </c>
      <c r="X348" s="9">
        <f t="shared" si="54"/>
        <v>0</v>
      </c>
      <c r="Y348" s="10">
        <f t="shared" si="55"/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10">
        <f t="shared" si="56"/>
        <v>0</v>
      </c>
      <c r="AL348" t="str">
        <f t="shared" si="57"/>
        <v/>
      </c>
    </row>
    <row r="349" spans="2:38" ht="18.75" x14ac:dyDescent="0.3">
      <c r="B349" s="16" t="s">
        <v>537</v>
      </c>
      <c r="C349" s="6">
        <v>0</v>
      </c>
      <c r="D349" s="6">
        <v>0</v>
      </c>
      <c r="E349" s="6">
        <v>0</v>
      </c>
      <c r="F349" s="6">
        <v>0</v>
      </c>
      <c r="G349" s="7">
        <f t="shared" si="46"/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7">
        <f t="shared" si="51"/>
        <v>0</v>
      </c>
      <c r="N349" s="6">
        <f t="shared" si="52"/>
        <v>0</v>
      </c>
      <c r="O349" s="8">
        <v>0</v>
      </c>
      <c r="P349" s="8">
        <v>0</v>
      </c>
      <c r="Q349" s="8">
        <v>0</v>
      </c>
      <c r="R349" s="8">
        <v>0</v>
      </c>
      <c r="S349" s="6">
        <v>0</v>
      </c>
      <c r="T349" s="6">
        <v>0</v>
      </c>
      <c r="U349" s="9">
        <f t="shared" si="53"/>
        <v>0</v>
      </c>
      <c r="V349" s="6">
        <v>0</v>
      </c>
      <c r="W349" s="6">
        <v>0</v>
      </c>
      <c r="X349" s="9">
        <f t="shared" si="54"/>
        <v>0</v>
      </c>
      <c r="Y349" s="10">
        <f t="shared" si="55"/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10">
        <f t="shared" si="56"/>
        <v>0</v>
      </c>
      <c r="AL349" t="str">
        <f t="shared" si="57"/>
        <v/>
      </c>
    </row>
    <row r="350" spans="2:38" ht="18.75" x14ac:dyDescent="0.3">
      <c r="B350" s="16">
        <v>182</v>
      </c>
      <c r="C350" s="6">
        <v>0</v>
      </c>
      <c r="D350" s="6">
        <v>0</v>
      </c>
      <c r="E350" s="6">
        <v>0</v>
      </c>
      <c r="F350" s="6">
        <v>0</v>
      </c>
      <c r="G350" s="7">
        <f t="shared" si="46"/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7">
        <f t="shared" si="51"/>
        <v>0</v>
      </c>
      <c r="N350" s="6">
        <f t="shared" si="52"/>
        <v>0</v>
      </c>
      <c r="O350" s="8">
        <v>0</v>
      </c>
      <c r="P350" s="8">
        <v>0</v>
      </c>
      <c r="Q350" s="8">
        <v>0</v>
      </c>
      <c r="R350" s="8">
        <v>0</v>
      </c>
      <c r="S350" s="6">
        <v>0</v>
      </c>
      <c r="T350" s="6">
        <v>0</v>
      </c>
      <c r="U350" s="9">
        <f t="shared" si="53"/>
        <v>0</v>
      </c>
      <c r="V350" s="6">
        <v>0</v>
      </c>
      <c r="W350" s="6">
        <v>0</v>
      </c>
      <c r="X350" s="9">
        <f t="shared" si="54"/>
        <v>0</v>
      </c>
      <c r="Y350" s="10">
        <f t="shared" si="55"/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10">
        <f t="shared" si="56"/>
        <v>0</v>
      </c>
      <c r="AL350" t="str">
        <f t="shared" si="57"/>
        <v/>
      </c>
    </row>
    <row r="351" spans="2:38" ht="18.75" x14ac:dyDescent="0.3">
      <c r="B351" s="16" t="s">
        <v>418</v>
      </c>
      <c r="C351" s="6">
        <v>0</v>
      </c>
      <c r="D351" s="6">
        <v>1</v>
      </c>
      <c r="E351" s="6">
        <v>0</v>
      </c>
      <c r="F351" s="6">
        <v>0</v>
      </c>
      <c r="G351" s="7">
        <f t="shared" si="46"/>
        <v>1</v>
      </c>
      <c r="H351" s="6">
        <v>1</v>
      </c>
      <c r="I351" s="6">
        <v>0</v>
      </c>
      <c r="J351" s="6">
        <v>0</v>
      </c>
      <c r="K351" s="6">
        <v>0</v>
      </c>
      <c r="L351" s="6">
        <v>0</v>
      </c>
      <c r="M351" s="7">
        <f t="shared" si="51"/>
        <v>1</v>
      </c>
      <c r="N351" s="6">
        <f t="shared" si="52"/>
        <v>0</v>
      </c>
      <c r="O351" s="8">
        <v>1</v>
      </c>
      <c r="P351" s="8">
        <v>0</v>
      </c>
      <c r="Q351" s="8">
        <v>0</v>
      </c>
      <c r="R351" s="8">
        <v>0</v>
      </c>
      <c r="S351" s="6">
        <v>0</v>
      </c>
      <c r="T351" s="6">
        <v>1</v>
      </c>
      <c r="U351" s="9">
        <f t="shared" si="53"/>
        <v>1</v>
      </c>
      <c r="V351" s="6">
        <v>0</v>
      </c>
      <c r="W351" s="6">
        <v>0</v>
      </c>
      <c r="X351" s="9">
        <f t="shared" si="54"/>
        <v>0</v>
      </c>
      <c r="Y351" s="10">
        <f t="shared" si="55"/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10">
        <f t="shared" si="56"/>
        <v>0</v>
      </c>
      <c r="AL351" t="str">
        <f t="shared" si="57"/>
        <v/>
      </c>
    </row>
    <row r="352" spans="2:38" ht="18.75" x14ac:dyDescent="0.3">
      <c r="B352" s="16" t="s">
        <v>538</v>
      </c>
      <c r="C352" s="6">
        <v>0</v>
      </c>
      <c r="D352" s="6">
        <v>0</v>
      </c>
      <c r="E352" s="6">
        <v>0</v>
      </c>
      <c r="F352" s="6">
        <v>0</v>
      </c>
      <c r="G352" s="7">
        <f t="shared" si="46"/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7">
        <f t="shared" si="51"/>
        <v>0</v>
      </c>
      <c r="N352" s="6">
        <f t="shared" si="52"/>
        <v>0</v>
      </c>
      <c r="O352" s="8">
        <v>0</v>
      </c>
      <c r="P352" s="8">
        <v>0</v>
      </c>
      <c r="Q352" s="8">
        <v>0</v>
      </c>
      <c r="R352" s="8">
        <v>0</v>
      </c>
      <c r="S352" s="6">
        <v>0</v>
      </c>
      <c r="T352" s="6">
        <v>0</v>
      </c>
      <c r="U352" s="9">
        <f t="shared" si="53"/>
        <v>0</v>
      </c>
      <c r="V352" s="6">
        <v>0</v>
      </c>
      <c r="W352" s="6">
        <v>0</v>
      </c>
      <c r="X352" s="9">
        <f t="shared" si="54"/>
        <v>0</v>
      </c>
      <c r="Y352" s="10">
        <f t="shared" si="55"/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10">
        <f t="shared" si="56"/>
        <v>0</v>
      </c>
      <c r="AL352" t="str">
        <f t="shared" si="57"/>
        <v/>
      </c>
    </row>
    <row r="353" spans="2:38" ht="18.75" x14ac:dyDescent="0.3">
      <c r="B353" s="16">
        <v>192</v>
      </c>
      <c r="C353" s="6">
        <v>0</v>
      </c>
      <c r="D353" s="6">
        <v>0</v>
      </c>
      <c r="E353" s="6">
        <v>0</v>
      </c>
      <c r="F353" s="6">
        <v>0</v>
      </c>
      <c r="G353" s="7">
        <f t="shared" si="46"/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7">
        <f t="shared" si="51"/>
        <v>0</v>
      </c>
      <c r="N353" s="6">
        <f t="shared" si="52"/>
        <v>0</v>
      </c>
      <c r="O353" s="8">
        <v>0</v>
      </c>
      <c r="P353" s="8">
        <v>0</v>
      </c>
      <c r="Q353" s="8">
        <v>0</v>
      </c>
      <c r="R353" s="8">
        <v>0</v>
      </c>
      <c r="S353" s="6">
        <v>0</v>
      </c>
      <c r="T353" s="6">
        <v>0</v>
      </c>
      <c r="U353" s="9">
        <f t="shared" si="53"/>
        <v>0</v>
      </c>
      <c r="V353" s="6">
        <v>0</v>
      </c>
      <c r="W353" s="6">
        <v>0</v>
      </c>
      <c r="X353" s="9">
        <f t="shared" si="54"/>
        <v>0</v>
      </c>
      <c r="Y353" s="10">
        <f t="shared" si="55"/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10">
        <f t="shared" si="56"/>
        <v>0</v>
      </c>
      <c r="AL353" t="str">
        <f t="shared" si="57"/>
        <v/>
      </c>
    </row>
    <row r="354" spans="2:38" ht="18.75" x14ac:dyDescent="0.3">
      <c r="B354" s="16">
        <v>196</v>
      </c>
      <c r="C354" s="6">
        <v>0</v>
      </c>
      <c r="D354" s="6">
        <v>0</v>
      </c>
      <c r="E354" s="6">
        <v>0</v>
      </c>
      <c r="F354" s="6">
        <v>0</v>
      </c>
      <c r="G354" s="7">
        <f t="shared" si="46"/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7">
        <f t="shared" si="51"/>
        <v>0</v>
      </c>
      <c r="N354" s="6">
        <f t="shared" si="52"/>
        <v>0</v>
      </c>
      <c r="O354" s="8">
        <v>0</v>
      </c>
      <c r="P354" s="8">
        <v>0</v>
      </c>
      <c r="Q354" s="8">
        <v>0</v>
      </c>
      <c r="R354" s="8">
        <v>0</v>
      </c>
      <c r="S354" s="6">
        <v>0</v>
      </c>
      <c r="T354" s="6">
        <v>0</v>
      </c>
      <c r="U354" s="9">
        <f t="shared" si="53"/>
        <v>0</v>
      </c>
      <c r="V354" s="6">
        <v>0</v>
      </c>
      <c r="W354" s="6">
        <v>0</v>
      </c>
      <c r="X354" s="9">
        <f t="shared" si="54"/>
        <v>0</v>
      </c>
      <c r="Y354" s="10">
        <f t="shared" si="55"/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10">
        <f t="shared" si="56"/>
        <v>0</v>
      </c>
      <c r="AL354" t="str">
        <f t="shared" si="57"/>
        <v/>
      </c>
    </row>
    <row r="355" spans="2:38" ht="18.75" x14ac:dyDescent="0.3">
      <c r="B355" s="16">
        <v>197</v>
      </c>
      <c r="C355" s="6">
        <v>4</v>
      </c>
      <c r="D355" s="6">
        <v>8</v>
      </c>
      <c r="E355" s="6">
        <v>0</v>
      </c>
      <c r="F355" s="6">
        <v>0</v>
      </c>
      <c r="G355" s="7">
        <f t="shared" si="46"/>
        <v>12</v>
      </c>
      <c r="H355" s="6">
        <v>8</v>
      </c>
      <c r="I355" s="6">
        <v>0</v>
      </c>
      <c r="J355" s="6">
        <v>0</v>
      </c>
      <c r="K355" s="6">
        <v>0</v>
      </c>
      <c r="L355" s="6">
        <v>0</v>
      </c>
      <c r="M355" s="7">
        <f t="shared" si="51"/>
        <v>8</v>
      </c>
      <c r="N355" s="6">
        <f t="shared" si="52"/>
        <v>4</v>
      </c>
      <c r="O355" s="8">
        <v>8</v>
      </c>
      <c r="P355" s="8">
        <v>0</v>
      </c>
      <c r="Q355" s="8">
        <v>0</v>
      </c>
      <c r="R355" s="8">
        <v>0</v>
      </c>
      <c r="S355" s="6">
        <v>0</v>
      </c>
      <c r="T355" s="6">
        <v>0</v>
      </c>
      <c r="U355" s="9">
        <f t="shared" si="53"/>
        <v>0</v>
      </c>
      <c r="V355" s="6">
        <v>0</v>
      </c>
      <c r="W355" s="6">
        <v>0</v>
      </c>
      <c r="X355" s="9">
        <f t="shared" si="54"/>
        <v>0</v>
      </c>
      <c r="Y355" s="10">
        <f t="shared" si="55"/>
        <v>0</v>
      </c>
      <c r="Z355" s="6">
        <v>1</v>
      </c>
      <c r="AA355" s="6">
        <v>1</v>
      </c>
      <c r="AB355" s="6">
        <v>3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3</v>
      </c>
      <c r="AK355" s="10">
        <f t="shared" si="56"/>
        <v>8</v>
      </c>
      <c r="AL355" t="str">
        <f t="shared" si="57"/>
        <v/>
      </c>
    </row>
    <row r="356" spans="2:38" ht="18.75" x14ac:dyDescent="0.3">
      <c r="B356" s="16" t="s">
        <v>419</v>
      </c>
      <c r="C356" s="6">
        <v>0</v>
      </c>
      <c r="D356" s="6">
        <v>0</v>
      </c>
      <c r="E356" s="6">
        <v>0</v>
      </c>
      <c r="F356" s="6">
        <v>0</v>
      </c>
      <c r="G356" s="7">
        <f t="shared" si="46"/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7">
        <f t="shared" si="51"/>
        <v>0</v>
      </c>
      <c r="N356" s="6">
        <f t="shared" si="52"/>
        <v>0</v>
      </c>
      <c r="O356" s="8">
        <v>0</v>
      </c>
      <c r="P356" s="8">
        <v>0</v>
      </c>
      <c r="Q356" s="8">
        <v>0</v>
      </c>
      <c r="R356" s="8">
        <v>0</v>
      </c>
      <c r="S356" s="6">
        <v>0</v>
      </c>
      <c r="T356" s="6">
        <v>0</v>
      </c>
      <c r="U356" s="9">
        <f t="shared" si="53"/>
        <v>0</v>
      </c>
      <c r="V356" s="6">
        <v>0</v>
      </c>
      <c r="W356" s="6">
        <v>0</v>
      </c>
      <c r="X356" s="9">
        <f t="shared" si="54"/>
        <v>0</v>
      </c>
      <c r="Y356" s="10">
        <f t="shared" si="55"/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10">
        <f t="shared" si="56"/>
        <v>0</v>
      </c>
      <c r="AL356" t="str">
        <f t="shared" si="57"/>
        <v/>
      </c>
    </row>
    <row r="357" spans="2:38" ht="18.75" x14ac:dyDescent="0.3">
      <c r="B357" s="16" t="s">
        <v>422</v>
      </c>
      <c r="C357" s="6">
        <v>0</v>
      </c>
      <c r="D357" s="6">
        <v>0</v>
      </c>
      <c r="E357" s="6">
        <v>0</v>
      </c>
      <c r="F357" s="6">
        <v>0</v>
      </c>
      <c r="G357" s="7">
        <f t="shared" si="46"/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7">
        <f t="shared" si="51"/>
        <v>0</v>
      </c>
      <c r="N357" s="6">
        <f t="shared" si="52"/>
        <v>0</v>
      </c>
      <c r="O357" s="8">
        <v>0</v>
      </c>
      <c r="P357" s="8">
        <v>0</v>
      </c>
      <c r="Q357" s="8">
        <v>0</v>
      </c>
      <c r="R357" s="8">
        <v>0</v>
      </c>
      <c r="S357" s="6">
        <v>0</v>
      </c>
      <c r="T357" s="6">
        <v>0</v>
      </c>
      <c r="U357" s="9">
        <f t="shared" si="53"/>
        <v>0</v>
      </c>
      <c r="V357" s="6">
        <v>0</v>
      </c>
      <c r="W357" s="6">
        <v>0</v>
      </c>
      <c r="X357" s="9">
        <f t="shared" si="54"/>
        <v>0</v>
      </c>
      <c r="Y357" s="10">
        <f t="shared" si="55"/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10">
        <f t="shared" si="56"/>
        <v>0</v>
      </c>
      <c r="AL357" t="str">
        <f t="shared" si="57"/>
        <v/>
      </c>
    </row>
    <row r="358" spans="2:38" ht="18.75" x14ac:dyDescent="0.3">
      <c r="B358" s="16">
        <v>198</v>
      </c>
      <c r="C358" s="6">
        <v>0</v>
      </c>
      <c r="D358" s="6">
        <v>0</v>
      </c>
      <c r="E358" s="6">
        <v>0</v>
      </c>
      <c r="F358" s="6">
        <v>0</v>
      </c>
      <c r="G358" s="7">
        <f t="shared" si="46"/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7">
        <f t="shared" si="51"/>
        <v>0</v>
      </c>
      <c r="N358" s="6">
        <f t="shared" si="52"/>
        <v>0</v>
      </c>
      <c r="O358" s="8">
        <v>0</v>
      </c>
      <c r="P358" s="8">
        <v>0</v>
      </c>
      <c r="Q358" s="8">
        <v>0</v>
      </c>
      <c r="R358" s="8">
        <v>0</v>
      </c>
      <c r="S358" s="6">
        <v>0</v>
      </c>
      <c r="T358" s="6">
        <v>0</v>
      </c>
      <c r="U358" s="9">
        <f t="shared" si="53"/>
        <v>0</v>
      </c>
      <c r="V358" s="6">
        <v>0</v>
      </c>
      <c r="W358" s="6">
        <v>0</v>
      </c>
      <c r="X358" s="9">
        <f t="shared" si="54"/>
        <v>0</v>
      </c>
      <c r="Y358" s="10">
        <f t="shared" si="55"/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10">
        <f t="shared" si="56"/>
        <v>0</v>
      </c>
      <c r="AL358" t="str">
        <f t="shared" si="57"/>
        <v/>
      </c>
    </row>
    <row r="359" spans="2:38" ht="18.75" x14ac:dyDescent="0.3">
      <c r="B359" s="16">
        <v>199</v>
      </c>
      <c r="C359" s="6">
        <v>6</v>
      </c>
      <c r="D359" s="6">
        <v>0</v>
      </c>
      <c r="E359" s="6">
        <v>0</v>
      </c>
      <c r="F359" s="6">
        <v>0</v>
      </c>
      <c r="G359" s="7">
        <f t="shared" si="46"/>
        <v>6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7">
        <f t="shared" si="51"/>
        <v>0</v>
      </c>
      <c r="N359" s="6">
        <f t="shared" si="52"/>
        <v>6</v>
      </c>
      <c r="O359" s="8">
        <v>0</v>
      </c>
      <c r="P359" s="8">
        <v>0</v>
      </c>
      <c r="Q359" s="8">
        <v>0</v>
      </c>
      <c r="R359" s="8">
        <v>0</v>
      </c>
      <c r="S359" s="6">
        <v>0</v>
      </c>
      <c r="T359" s="6">
        <v>0</v>
      </c>
      <c r="U359" s="9">
        <f t="shared" si="53"/>
        <v>0</v>
      </c>
      <c r="V359" s="6">
        <v>0</v>
      </c>
      <c r="W359" s="6">
        <v>0</v>
      </c>
      <c r="X359" s="9">
        <f t="shared" si="54"/>
        <v>0</v>
      </c>
      <c r="Y359" s="10">
        <f t="shared" si="55"/>
        <v>0</v>
      </c>
      <c r="Z359" s="6">
        <v>0</v>
      </c>
      <c r="AA359" s="6">
        <v>1</v>
      </c>
      <c r="AB359" s="6">
        <v>2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10">
        <f t="shared" si="56"/>
        <v>3</v>
      </c>
      <c r="AL359" t="str">
        <f t="shared" si="57"/>
        <v/>
      </c>
    </row>
    <row r="360" spans="2:38" ht="18.75" x14ac:dyDescent="0.3">
      <c r="B360" s="16">
        <v>200</v>
      </c>
      <c r="C360" s="6">
        <v>0</v>
      </c>
      <c r="D360" s="6">
        <v>0</v>
      </c>
      <c r="E360" s="6">
        <v>0</v>
      </c>
      <c r="F360" s="6">
        <v>0</v>
      </c>
      <c r="G360" s="7">
        <f t="shared" si="46"/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7">
        <f t="shared" si="51"/>
        <v>0</v>
      </c>
      <c r="N360" s="6">
        <f t="shared" si="52"/>
        <v>0</v>
      </c>
      <c r="O360" s="8">
        <v>0</v>
      </c>
      <c r="P360" s="8">
        <v>0</v>
      </c>
      <c r="Q360" s="8">
        <v>0</v>
      </c>
      <c r="R360" s="8">
        <v>0</v>
      </c>
      <c r="S360" s="6">
        <v>0</v>
      </c>
      <c r="T360" s="6">
        <v>0</v>
      </c>
      <c r="U360" s="9">
        <f t="shared" si="53"/>
        <v>0</v>
      </c>
      <c r="V360" s="6">
        <v>0</v>
      </c>
      <c r="W360" s="6">
        <v>0</v>
      </c>
      <c r="X360" s="9">
        <f t="shared" si="54"/>
        <v>0</v>
      </c>
      <c r="Y360" s="10">
        <f t="shared" si="55"/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10">
        <f t="shared" si="56"/>
        <v>0</v>
      </c>
      <c r="AL360" t="str">
        <f t="shared" si="57"/>
        <v/>
      </c>
    </row>
    <row r="361" spans="2:38" ht="18.75" x14ac:dyDescent="0.3">
      <c r="B361" s="16" t="s">
        <v>115</v>
      </c>
      <c r="C361" s="6">
        <v>0</v>
      </c>
      <c r="D361" s="6">
        <v>0</v>
      </c>
      <c r="E361" s="6">
        <v>0</v>
      </c>
      <c r="F361" s="6">
        <v>0</v>
      </c>
      <c r="G361" s="7">
        <f t="shared" si="46"/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7">
        <f t="shared" si="51"/>
        <v>0</v>
      </c>
      <c r="N361" s="6">
        <f t="shared" si="52"/>
        <v>0</v>
      </c>
      <c r="O361" s="8">
        <v>0</v>
      </c>
      <c r="P361" s="8">
        <v>0</v>
      </c>
      <c r="Q361" s="8">
        <v>0</v>
      </c>
      <c r="R361" s="8">
        <v>0</v>
      </c>
      <c r="S361" s="6">
        <v>0</v>
      </c>
      <c r="T361" s="6">
        <v>0</v>
      </c>
      <c r="U361" s="9">
        <f t="shared" si="53"/>
        <v>0</v>
      </c>
      <c r="V361" s="6">
        <v>0</v>
      </c>
      <c r="W361" s="6">
        <v>0</v>
      </c>
      <c r="X361" s="9">
        <f t="shared" si="54"/>
        <v>0</v>
      </c>
      <c r="Y361" s="10">
        <f t="shared" si="55"/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10">
        <f t="shared" si="56"/>
        <v>0</v>
      </c>
      <c r="AL361" t="str">
        <f t="shared" si="57"/>
        <v/>
      </c>
    </row>
    <row r="362" spans="2:38" ht="18.75" x14ac:dyDescent="0.3">
      <c r="B362" s="16">
        <v>204</v>
      </c>
      <c r="C362" s="6">
        <v>0</v>
      </c>
      <c r="D362" s="6">
        <v>0</v>
      </c>
      <c r="E362" s="6">
        <v>0</v>
      </c>
      <c r="F362" s="6">
        <v>0</v>
      </c>
      <c r="G362" s="7">
        <f t="shared" si="46"/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7">
        <f t="shared" si="51"/>
        <v>0</v>
      </c>
      <c r="N362" s="6">
        <f t="shared" si="52"/>
        <v>0</v>
      </c>
      <c r="O362" s="8">
        <v>0</v>
      </c>
      <c r="P362" s="8">
        <v>0</v>
      </c>
      <c r="Q362" s="8">
        <v>0</v>
      </c>
      <c r="R362" s="8">
        <v>0</v>
      </c>
      <c r="S362" s="6">
        <v>0</v>
      </c>
      <c r="T362" s="6">
        <v>0</v>
      </c>
      <c r="U362" s="9">
        <f t="shared" si="53"/>
        <v>0</v>
      </c>
      <c r="V362" s="6">
        <v>0</v>
      </c>
      <c r="W362" s="6">
        <v>0</v>
      </c>
      <c r="X362" s="9">
        <f t="shared" si="54"/>
        <v>0</v>
      </c>
      <c r="Y362" s="10">
        <f t="shared" si="55"/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10">
        <f t="shared" si="56"/>
        <v>0</v>
      </c>
      <c r="AL362" t="str">
        <f t="shared" si="57"/>
        <v/>
      </c>
    </row>
    <row r="363" spans="2:38" ht="18.75" x14ac:dyDescent="0.3">
      <c r="B363" s="16">
        <v>205</v>
      </c>
      <c r="C363" s="6">
        <v>1</v>
      </c>
      <c r="D363" s="6">
        <v>5</v>
      </c>
      <c r="E363" s="6">
        <v>0</v>
      </c>
      <c r="F363" s="6">
        <v>0</v>
      </c>
      <c r="G363" s="7">
        <f t="shared" si="46"/>
        <v>6</v>
      </c>
      <c r="H363" s="6">
        <v>3</v>
      </c>
      <c r="I363" s="6">
        <v>0</v>
      </c>
      <c r="J363" s="6">
        <v>0</v>
      </c>
      <c r="K363" s="6">
        <v>0</v>
      </c>
      <c r="L363" s="6">
        <v>0</v>
      </c>
      <c r="M363" s="7">
        <f t="shared" si="51"/>
        <v>3</v>
      </c>
      <c r="N363" s="6">
        <f t="shared" si="52"/>
        <v>3</v>
      </c>
      <c r="O363" s="8">
        <v>2</v>
      </c>
      <c r="P363" s="8">
        <v>1</v>
      </c>
      <c r="Q363" s="8">
        <v>0</v>
      </c>
      <c r="R363" s="8">
        <v>0</v>
      </c>
      <c r="S363" s="6">
        <v>0</v>
      </c>
      <c r="T363" s="6">
        <v>0</v>
      </c>
      <c r="U363" s="9">
        <f t="shared" si="53"/>
        <v>0</v>
      </c>
      <c r="V363" s="6">
        <v>0</v>
      </c>
      <c r="W363" s="6">
        <v>0</v>
      </c>
      <c r="X363" s="9">
        <f t="shared" si="54"/>
        <v>0</v>
      </c>
      <c r="Y363" s="10">
        <f t="shared" si="55"/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10">
        <f t="shared" si="56"/>
        <v>0</v>
      </c>
      <c r="AL363" t="str">
        <f t="shared" si="57"/>
        <v/>
      </c>
    </row>
    <row r="364" spans="2:38" ht="18.75" x14ac:dyDescent="0.3">
      <c r="B364" s="16">
        <v>206</v>
      </c>
      <c r="C364" s="6">
        <v>0</v>
      </c>
      <c r="D364" s="6">
        <v>0</v>
      </c>
      <c r="E364" s="6">
        <v>0</v>
      </c>
      <c r="F364" s="6">
        <v>0</v>
      </c>
      <c r="G364" s="7">
        <f t="shared" si="46"/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7">
        <f t="shared" si="51"/>
        <v>0</v>
      </c>
      <c r="N364" s="6">
        <f t="shared" si="52"/>
        <v>0</v>
      </c>
      <c r="O364" s="8">
        <v>0</v>
      </c>
      <c r="P364" s="8">
        <v>0</v>
      </c>
      <c r="Q364" s="8">
        <v>0</v>
      </c>
      <c r="R364" s="8">
        <v>0</v>
      </c>
      <c r="S364" s="6">
        <v>0</v>
      </c>
      <c r="T364" s="6">
        <v>0</v>
      </c>
      <c r="U364" s="9">
        <f t="shared" si="53"/>
        <v>0</v>
      </c>
      <c r="V364" s="6">
        <v>0</v>
      </c>
      <c r="W364" s="6">
        <v>0</v>
      </c>
      <c r="X364" s="9">
        <f t="shared" si="54"/>
        <v>0</v>
      </c>
      <c r="Y364" s="10">
        <f t="shared" si="55"/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10">
        <f t="shared" si="56"/>
        <v>0</v>
      </c>
      <c r="AL364" t="str">
        <f t="shared" si="57"/>
        <v/>
      </c>
    </row>
    <row r="365" spans="2:38" ht="18.75" x14ac:dyDescent="0.3">
      <c r="B365" s="16">
        <v>207</v>
      </c>
      <c r="C365" s="6">
        <v>0</v>
      </c>
      <c r="D365" s="6">
        <v>0</v>
      </c>
      <c r="E365" s="6">
        <v>0</v>
      </c>
      <c r="F365" s="6">
        <v>0</v>
      </c>
      <c r="G365" s="7">
        <f t="shared" si="46"/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7">
        <f t="shared" si="51"/>
        <v>0</v>
      </c>
      <c r="N365" s="6">
        <f t="shared" si="52"/>
        <v>0</v>
      </c>
      <c r="O365" s="8">
        <v>0</v>
      </c>
      <c r="P365" s="8">
        <v>0</v>
      </c>
      <c r="Q365" s="8">
        <v>0</v>
      </c>
      <c r="R365" s="8">
        <v>0</v>
      </c>
      <c r="S365" s="6">
        <v>0</v>
      </c>
      <c r="T365" s="6">
        <v>0</v>
      </c>
      <c r="U365" s="9">
        <f t="shared" si="53"/>
        <v>0</v>
      </c>
      <c r="V365" s="6">
        <v>0</v>
      </c>
      <c r="W365" s="6">
        <v>0</v>
      </c>
      <c r="X365" s="9">
        <f t="shared" si="54"/>
        <v>0</v>
      </c>
      <c r="Y365" s="10">
        <f t="shared" si="55"/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10">
        <f t="shared" si="56"/>
        <v>0</v>
      </c>
      <c r="AL365" t="str">
        <f t="shared" si="57"/>
        <v/>
      </c>
    </row>
    <row r="366" spans="2:38" ht="18.75" x14ac:dyDescent="0.3">
      <c r="B366" s="16" t="s">
        <v>116</v>
      </c>
      <c r="C366" s="6">
        <v>0</v>
      </c>
      <c r="D366" s="6">
        <v>0</v>
      </c>
      <c r="E366" s="6">
        <v>0</v>
      </c>
      <c r="F366" s="6">
        <v>0</v>
      </c>
      <c r="G366" s="7">
        <f t="shared" si="46"/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7">
        <f t="shared" si="51"/>
        <v>0</v>
      </c>
      <c r="N366" s="6">
        <f t="shared" si="52"/>
        <v>0</v>
      </c>
      <c r="O366" s="8">
        <v>0</v>
      </c>
      <c r="P366" s="8">
        <v>0</v>
      </c>
      <c r="Q366" s="8">
        <v>0</v>
      </c>
      <c r="R366" s="8">
        <v>0</v>
      </c>
      <c r="S366" s="6">
        <v>0</v>
      </c>
      <c r="T366" s="6">
        <v>0</v>
      </c>
      <c r="U366" s="9">
        <f t="shared" si="53"/>
        <v>0</v>
      </c>
      <c r="V366" s="6">
        <v>0</v>
      </c>
      <c r="W366" s="6">
        <v>0</v>
      </c>
      <c r="X366" s="9">
        <f t="shared" si="54"/>
        <v>0</v>
      </c>
      <c r="Y366" s="10">
        <f t="shared" si="55"/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10">
        <f t="shared" si="56"/>
        <v>0</v>
      </c>
      <c r="AL366" t="str">
        <f t="shared" si="57"/>
        <v/>
      </c>
    </row>
    <row r="367" spans="2:38" ht="18.75" x14ac:dyDescent="0.3">
      <c r="B367" s="16" t="s">
        <v>117</v>
      </c>
      <c r="C367" s="6">
        <v>0</v>
      </c>
      <c r="D367" s="6">
        <v>1</v>
      </c>
      <c r="E367" s="6">
        <v>0</v>
      </c>
      <c r="F367" s="6">
        <v>0</v>
      </c>
      <c r="G367" s="7">
        <f t="shared" si="46"/>
        <v>1</v>
      </c>
      <c r="H367" s="6">
        <v>1</v>
      </c>
      <c r="I367" s="6">
        <v>0</v>
      </c>
      <c r="J367" s="6">
        <v>0</v>
      </c>
      <c r="K367" s="6">
        <v>0</v>
      </c>
      <c r="L367" s="6">
        <v>0</v>
      </c>
      <c r="M367" s="7">
        <f t="shared" si="51"/>
        <v>1</v>
      </c>
      <c r="N367" s="6">
        <f t="shared" si="52"/>
        <v>0</v>
      </c>
      <c r="O367" s="8">
        <v>1</v>
      </c>
      <c r="P367" s="8">
        <v>0</v>
      </c>
      <c r="Q367" s="8">
        <v>0</v>
      </c>
      <c r="R367" s="8">
        <v>0</v>
      </c>
      <c r="S367" s="6">
        <v>0</v>
      </c>
      <c r="T367" s="6">
        <v>0</v>
      </c>
      <c r="U367" s="9">
        <f t="shared" si="53"/>
        <v>0</v>
      </c>
      <c r="V367" s="6">
        <v>0</v>
      </c>
      <c r="W367" s="6">
        <v>0</v>
      </c>
      <c r="X367" s="9">
        <f t="shared" si="54"/>
        <v>0</v>
      </c>
      <c r="Y367" s="10">
        <f t="shared" si="55"/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10">
        <f t="shared" si="56"/>
        <v>0</v>
      </c>
      <c r="AL367" t="str">
        <f t="shared" si="57"/>
        <v/>
      </c>
    </row>
    <row r="368" spans="2:38" ht="18.75" x14ac:dyDescent="0.3">
      <c r="B368" s="16" t="s">
        <v>118</v>
      </c>
      <c r="C368" s="6">
        <v>4</v>
      </c>
      <c r="D368" s="6">
        <v>3</v>
      </c>
      <c r="E368" s="6">
        <v>0</v>
      </c>
      <c r="F368" s="6">
        <v>0</v>
      </c>
      <c r="G368" s="7">
        <f t="shared" si="46"/>
        <v>7</v>
      </c>
      <c r="H368" s="6">
        <v>3</v>
      </c>
      <c r="I368" s="6">
        <v>0</v>
      </c>
      <c r="J368" s="6">
        <v>0</v>
      </c>
      <c r="K368" s="6">
        <v>0</v>
      </c>
      <c r="L368" s="6">
        <v>0</v>
      </c>
      <c r="M368" s="7">
        <f t="shared" si="51"/>
        <v>3</v>
      </c>
      <c r="N368" s="6">
        <f t="shared" si="52"/>
        <v>4</v>
      </c>
      <c r="O368" s="8">
        <v>3</v>
      </c>
      <c r="P368" s="8">
        <v>0</v>
      </c>
      <c r="Q368" s="8">
        <v>0</v>
      </c>
      <c r="R368" s="8">
        <v>0</v>
      </c>
      <c r="S368" s="6">
        <v>0</v>
      </c>
      <c r="T368" s="6">
        <v>1</v>
      </c>
      <c r="U368" s="9">
        <f t="shared" si="53"/>
        <v>1</v>
      </c>
      <c r="V368" s="6">
        <v>0</v>
      </c>
      <c r="W368" s="6">
        <v>0</v>
      </c>
      <c r="X368" s="9">
        <f t="shared" si="54"/>
        <v>0</v>
      </c>
      <c r="Y368" s="10">
        <f t="shared" si="55"/>
        <v>1</v>
      </c>
      <c r="Z368" s="6">
        <v>0</v>
      </c>
      <c r="AA368" s="6">
        <v>0</v>
      </c>
      <c r="AB368" s="6">
        <v>2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10">
        <f t="shared" si="56"/>
        <v>2</v>
      </c>
      <c r="AL368" t="str">
        <f t="shared" si="57"/>
        <v/>
      </c>
    </row>
    <row r="369" spans="2:38" ht="18.75" x14ac:dyDescent="0.3">
      <c r="B369" s="16">
        <v>238</v>
      </c>
      <c r="C369" s="6">
        <v>3</v>
      </c>
      <c r="D369" s="6">
        <v>0</v>
      </c>
      <c r="E369" s="6">
        <v>0</v>
      </c>
      <c r="F369" s="6">
        <v>0</v>
      </c>
      <c r="G369" s="7">
        <f t="shared" ref="G369:G423" si="58">SUM(C369:F369)</f>
        <v>3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7">
        <f t="shared" si="51"/>
        <v>0</v>
      </c>
      <c r="N369" s="6">
        <f t="shared" si="52"/>
        <v>3</v>
      </c>
      <c r="O369" s="8">
        <v>0</v>
      </c>
      <c r="P369" s="8">
        <v>0</v>
      </c>
      <c r="Q369" s="8">
        <v>0</v>
      </c>
      <c r="R369" s="8">
        <v>0</v>
      </c>
      <c r="S369" s="6">
        <v>0</v>
      </c>
      <c r="T369" s="6">
        <v>0</v>
      </c>
      <c r="U369" s="9">
        <f t="shared" si="53"/>
        <v>0</v>
      </c>
      <c r="V369" s="6">
        <v>0</v>
      </c>
      <c r="W369" s="6">
        <v>0</v>
      </c>
      <c r="X369" s="9">
        <f t="shared" si="54"/>
        <v>0</v>
      </c>
      <c r="Y369" s="10">
        <f t="shared" si="55"/>
        <v>0</v>
      </c>
      <c r="Z369" s="6">
        <v>1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10">
        <f t="shared" si="56"/>
        <v>1</v>
      </c>
      <c r="AL369" t="str">
        <f t="shared" si="57"/>
        <v/>
      </c>
    </row>
    <row r="370" spans="2:38" ht="18.75" x14ac:dyDescent="0.3">
      <c r="B370" s="16">
        <v>242</v>
      </c>
      <c r="C370" s="6">
        <v>10</v>
      </c>
      <c r="D370" s="6">
        <v>7</v>
      </c>
      <c r="E370" s="6">
        <v>0</v>
      </c>
      <c r="F370" s="6">
        <v>0</v>
      </c>
      <c r="G370" s="7">
        <f t="shared" si="58"/>
        <v>17</v>
      </c>
      <c r="H370" s="6">
        <v>16</v>
      </c>
      <c r="I370" s="6">
        <v>0</v>
      </c>
      <c r="J370" s="6">
        <v>0</v>
      </c>
      <c r="K370" s="6">
        <v>0</v>
      </c>
      <c r="L370" s="6">
        <v>0</v>
      </c>
      <c r="M370" s="7">
        <f t="shared" ref="M370:M423" si="59">SUM(H370:L370)</f>
        <v>16</v>
      </c>
      <c r="N370" s="6">
        <f t="shared" ref="N370:N423" si="60">G370-M370</f>
        <v>1</v>
      </c>
      <c r="O370" s="8">
        <v>12</v>
      </c>
      <c r="P370" s="8">
        <v>4</v>
      </c>
      <c r="Q370" s="8">
        <v>0</v>
      </c>
      <c r="R370" s="8">
        <v>0</v>
      </c>
      <c r="S370" s="6">
        <v>0</v>
      </c>
      <c r="T370" s="6">
        <v>0</v>
      </c>
      <c r="U370" s="9">
        <f t="shared" ref="U370:U423" si="61">SUM(S370:T370)</f>
        <v>0</v>
      </c>
      <c r="V370" s="6">
        <v>0</v>
      </c>
      <c r="W370" s="6">
        <v>0</v>
      </c>
      <c r="X370" s="9">
        <f t="shared" ref="X370:X423" si="62">SUM(V370:W370)</f>
        <v>0</v>
      </c>
      <c r="Y370" s="10">
        <f t="shared" ref="Y370:Y423" si="63">SUM(U370+X370)</f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2</v>
      </c>
      <c r="AK370" s="10">
        <f t="shared" ref="AK370:AK423" si="64">SUM(Z370:AJ370)</f>
        <v>2</v>
      </c>
      <c r="AL370" t="str">
        <f t="shared" si="57"/>
        <v/>
      </c>
    </row>
    <row r="371" spans="2:38" ht="18.75" x14ac:dyDescent="0.3">
      <c r="B371" s="16" t="s">
        <v>119</v>
      </c>
      <c r="C371" s="6">
        <v>0</v>
      </c>
      <c r="D371" s="6">
        <v>0</v>
      </c>
      <c r="E371" s="6">
        <v>0</v>
      </c>
      <c r="F371" s="6">
        <v>0</v>
      </c>
      <c r="G371" s="7">
        <f t="shared" si="58"/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7">
        <f t="shared" si="59"/>
        <v>0</v>
      </c>
      <c r="N371" s="6">
        <f t="shared" si="60"/>
        <v>0</v>
      </c>
      <c r="O371" s="8">
        <v>0</v>
      </c>
      <c r="P371" s="8">
        <v>0</v>
      </c>
      <c r="Q371" s="8">
        <v>0</v>
      </c>
      <c r="R371" s="8">
        <v>0</v>
      </c>
      <c r="S371" s="6">
        <v>0</v>
      </c>
      <c r="T371" s="6">
        <v>0</v>
      </c>
      <c r="U371" s="9">
        <f t="shared" si="61"/>
        <v>0</v>
      </c>
      <c r="V371" s="6">
        <v>0</v>
      </c>
      <c r="W371" s="6">
        <v>0</v>
      </c>
      <c r="X371" s="9">
        <f t="shared" si="62"/>
        <v>0</v>
      </c>
      <c r="Y371" s="10">
        <f t="shared" si="63"/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10">
        <f t="shared" si="64"/>
        <v>0</v>
      </c>
      <c r="AL371" t="str">
        <f t="shared" si="57"/>
        <v/>
      </c>
    </row>
    <row r="372" spans="2:38" ht="18.75" x14ac:dyDescent="0.3">
      <c r="B372" s="16" t="s">
        <v>423</v>
      </c>
      <c r="C372" s="6">
        <v>0</v>
      </c>
      <c r="D372" s="6">
        <v>0</v>
      </c>
      <c r="E372" s="6">
        <v>0</v>
      </c>
      <c r="F372" s="6">
        <v>0</v>
      </c>
      <c r="G372" s="7">
        <f t="shared" si="58"/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7">
        <f t="shared" si="59"/>
        <v>0</v>
      </c>
      <c r="N372" s="6">
        <f t="shared" si="60"/>
        <v>0</v>
      </c>
      <c r="O372" s="8">
        <v>0</v>
      </c>
      <c r="P372" s="8">
        <v>0</v>
      </c>
      <c r="Q372" s="8">
        <v>0</v>
      </c>
      <c r="R372" s="8">
        <v>0</v>
      </c>
      <c r="S372" s="6">
        <v>0</v>
      </c>
      <c r="T372" s="6">
        <v>0</v>
      </c>
      <c r="U372" s="9">
        <f t="shared" si="61"/>
        <v>0</v>
      </c>
      <c r="V372" s="6">
        <v>0</v>
      </c>
      <c r="W372" s="6">
        <v>0</v>
      </c>
      <c r="X372" s="9">
        <f t="shared" si="62"/>
        <v>0</v>
      </c>
      <c r="Y372" s="10">
        <f t="shared" si="63"/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10">
        <f t="shared" si="64"/>
        <v>0</v>
      </c>
      <c r="AL372" t="str">
        <f t="shared" si="57"/>
        <v/>
      </c>
    </row>
    <row r="373" spans="2:38" ht="18.75" x14ac:dyDescent="0.3">
      <c r="B373" s="16" t="s">
        <v>120</v>
      </c>
      <c r="C373" s="6">
        <v>0</v>
      </c>
      <c r="D373" s="6">
        <v>0</v>
      </c>
      <c r="E373" s="6">
        <v>0</v>
      </c>
      <c r="F373" s="6">
        <v>0</v>
      </c>
      <c r="G373" s="7">
        <f t="shared" si="58"/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7">
        <f t="shared" si="59"/>
        <v>0</v>
      </c>
      <c r="N373" s="6">
        <f t="shared" si="60"/>
        <v>0</v>
      </c>
      <c r="O373" s="8">
        <v>0</v>
      </c>
      <c r="P373" s="8">
        <v>0</v>
      </c>
      <c r="Q373" s="8">
        <v>0</v>
      </c>
      <c r="R373" s="8">
        <v>0</v>
      </c>
      <c r="S373" s="6">
        <v>0</v>
      </c>
      <c r="T373" s="6">
        <v>0</v>
      </c>
      <c r="U373" s="9">
        <f t="shared" si="61"/>
        <v>0</v>
      </c>
      <c r="V373" s="6">
        <v>0</v>
      </c>
      <c r="W373" s="6">
        <v>0</v>
      </c>
      <c r="X373" s="9">
        <f t="shared" si="62"/>
        <v>0</v>
      </c>
      <c r="Y373" s="10">
        <f t="shared" si="63"/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10">
        <f t="shared" si="64"/>
        <v>0</v>
      </c>
      <c r="AL373" t="str">
        <f t="shared" si="57"/>
        <v/>
      </c>
    </row>
    <row r="374" spans="2:38" ht="18.75" x14ac:dyDescent="0.3">
      <c r="B374" s="16">
        <v>249</v>
      </c>
      <c r="C374" s="6">
        <v>0</v>
      </c>
      <c r="D374" s="6">
        <v>0</v>
      </c>
      <c r="E374" s="6">
        <v>0</v>
      </c>
      <c r="F374" s="6">
        <v>0</v>
      </c>
      <c r="G374" s="7">
        <f t="shared" si="58"/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7">
        <f t="shared" si="59"/>
        <v>0</v>
      </c>
      <c r="N374" s="6">
        <f t="shared" si="60"/>
        <v>0</v>
      </c>
      <c r="O374" s="8">
        <v>0</v>
      </c>
      <c r="P374" s="8">
        <v>0</v>
      </c>
      <c r="Q374" s="8">
        <v>0</v>
      </c>
      <c r="R374" s="8">
        <v>0</v>
      </c>
      <c r="S374" s="6">
        <v>0</v>
      </c>
      <c r="T374" s="6">
        <v>0</v>
      </c>
      <c r="U374" s="9">
        <f t="shared" si="61"/>
        <v>0</v>
      </c>
      <c r="V374" s="6">
        <v>0</v>
      </c>
      <c r="W374" s="6">
        <v>0</v>
      </c>
      <c r="X374" s="9">
        <f t="shared" si="62"/>
        <v>0</v>
      </c>
      <c r="Y374" s="10">
        <f t="shared" si="63"/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10">
        <f t="shared" si="64"/>
        <v>0</v>
      </c>
      <c r="AL374" t="str">
        <f t="shared" si="57"/>
        <v/>
      </c>
    </row>
    <row r="375" spans="2:38" ht="18.75" x14ac:dyDescent="0.3">
      <c r="B375" s="16">
        <v>252</v>
      </c>
      <c r="C375" s="6">
        <v>0</v>
      </c>
      <c r="D375" s="6">
        <v>0</v>
      </c>
      <c r="E375" s="6">
        <v>0</v>
      </c>
      <c r="F375" s="6">
        <v>0</v>
      </c>
      <c r="G375" s="7">
        <f t="shared" si="58"/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7">
        <f t="shared" si="59"/>
        <v>0</v>
      </c>
      <c r="N375" s="6">
        <f t="shared" si="60"/>
        <v>0</v>
      </c>
      <c r="O375" s="8">
        <v>0</v>
      </c>
      <c r="P375" s="8">
        <v>0</v>
      </c>
      <c r="Q375" s="8">
        <v>0</v>
      </c>
      <c r="R375" s="8">
        <v>0</v>
      </c>
      <c r="S375" s="6">
        <v>0</v>
      </c>
      <c r="T375" s="6">
        <v>0</v>
      </c>
      <c r="U375" s="9">
        <f t="shared" si="61"/>
        <v>0</v>
      </c>
      <c r="V375" s="6">
        <v>0</v>
      </c>
      <c r="W375" s="6">
        <v>0</v>
      </c>
      <c r="X375" s="9">
        <f t="shared" si="62"/>
        <v>0</v>
      </c>
      <c r="Y375" s="10">
        <f t="shared" si="63"/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10">
        <f t="shared" si="64"/>
        <v>0</v>
      </c>
      <c r="AL375" t="str">
        <f t="shared" si="57"/>
        <v/>
      </c>
    </row>
    <row r="376" spans="2:38" ht="18.75" x14ac:dyDescent="0.3">
      <c r="B376" s="16" t="s">
        <v>121</v>
      </c>
      <c r="C376" s="6">
        <v>1</v>
      </c>
      <c r="D376" s="6">
        <v>0</v>
      </c>
      <c r="E376" s="6">
        <v>0</v>
      </c>
      <c r="F376" s="6">
        <v>0</v>
      </c>
      <c r="G376" s="7">
        <f t="shared" si="58"/>
        <v>1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7">
        <f t="shared" si="59"/>
        <v>0</v>
      </c>
      <c r="N376" s="6">
        <f t="shared" si="60"/>
        <v>1</v>
      </c>
      <c r="O376" s="8">
        <v>0</v>
      </c>
      <c r="P376" s="8">
        <v>0</v>
      </c>
      <c r="Q376" s="8">
        <v>0</v>
      </c>
      <c r="R376" s="8">
        <v>0</v>
      </c>
      <c r="S376" s="6">
        <v>0</v>
      </c>
      <c r="T376" s="6">
        <v>0</v>
      </c>
      <c r="U376" s="9">
        <f t="shared" si="61"/>
        <v>0</v>
      </c>
      <c r="V376" s="6">
        <v>0</v>
      </c>
      <c r="W376" s="6">
        <v>0</v>
      </c>
      <c r="X376" s="9">
        <f t="shared" si="62"/>
        <v>0</v>
      </c>
      <c r="Y376" s="10">
        <f t="shared" si="63"/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10">
        <f t="shared" si="64"/>
        <v>0</v>
      </c>
      <c r="AL376" t="str">
        <f t="shared" si="57"/>
        <v/>
      </c>
    </row>
    <row r="377" spans="2:38" ht="18.75" x14ac:dyDescent="0.3">
      <c r="B377" s="16" t="s">
        <v>122</v>
      </c>
      <c r="C377" s="6">
        <v>0</v>
      </c>
      <c r="D377" s="6">
        <v>0</v>
      </c>
      <c r="E377" s="6">
        <v>0</v>
      </c>
      <c r="F377" s="6">
        <v>0</v>
      </c>
      <c r="G377" s="7">
        <f t="shared" si="58"/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7">
        <f t="shared" si="59"/>
        <v>0</v>
      </c>
      <c r="N377" s="6">
        <f t="shared" si="60"/>
        <v>0</v>
      </c>
      <c r="O377" s="8">
        <v>0</v>
      </c>
      <c r="P377" s="8">
        <v>0</v>
      </c>
      <c r="Q377" s="8">
        <v>0</v>
      </c>
      <c r="R377" s="8">
        <v>0</v>
      </c>
      <c r="S377" s="6">
        <v>0</v>
      </c>
      <c r="T377" s="6">
        <v>0</v>
      </c>
      <c r="U377" s="9">
        <f t="shared" si="61"/>
        <v>0</v>
      </c>
      <c r="V377" s="6">
        <v>0</v>
      </c>
      <c r="W377" s="6">
        <v>0</v>
      </c>
      <c r="X377" s="9">
        <f t="shared" si="62"/>
        <v>0</v>
      </c>
      <c r="Y377" s="10">
        <f t="shared" si="63"/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10">
        <f t="shared" si="64"/>
        <v>0</v>
      </c>
      <c r="AL377" t="str">
        <f t="shared" si="57"/>
        <v/>
      </c>
    </row>
    <row r="378" spans="2:38" ht="18.75" x14ac:dyDescent="0.3">
      <c r="B378" s="16">
        <v>262</v>
      </c>
      <c r="C378" s="6">
        <v>0</v>
      </c>
      <c r="D378" s="6">
        <v>0</v>
      </c>
      <c r="E378" s="6">
        <v>0</v>
      </c>
      <c r="F378" s="6">
        <v>0</v>
      </c>
      <c r="G378" s="7">
        <f t="shared" si="58"/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7">
        <f t="shared" si="59"/>
        <v>0</v>
      </c>
      <c r="N378" s="6">
        <f t="shared" si="60"/>
        <v>0</v>
      </c>
      <c r="O378" s="8">
        <v>0</v>
      </c>
      <c r="P378" s="8">
        <v>0</v>
      </c>
      <c r="Q378" s="8">
        <v>0</v>
      </c>
      <c r="R378" s="8">
        <v>0</v>
      </c>
      <c r="S378" s="6">
        <v>0</v>
      </c>
      <c r="T378" s="6">
        <v>0</v>
      </c>
      <c r="U378" s="9">
        <f t="shared" si="61"/>
        <v>0</v>
      </c>
      <c r="V378" s="6">
        <v>0</v>
      </c>
      <c r="W378" s="6">
        <v>0</v>
      </c>
      <c r="X378" s="9">
        <f t="shared" si="62"/>
        <v>0</v>
      </c>
      <c r="Y378" s="10">
        <f t="shared" si="63"/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10">
        <f t="shared" si="64"/>
        <v>0</v>
      </c>
      <c r="AL378" t="str">
        <f t="shared" si="57"/>
        <v/>
      </c>
    </row>
    <row r="379" spans="2:38" ht="18.75" x14ac:dyDescent="0.3">
      <c r="B379" s="16" t="s">
        <v>123</v>
      </c>
      <c r="C379" s="6">
        <v>0</v>
      </c>
      <c r="D379" s="6">
        <v>0</v>
      </c>
      <c r="E379" s="6">
        <v>0</v>
      </c>
      <c r="F379" s="6">
        <v>0</v>
      </c>
      <c r="G379" s="7">
        <f t="shared" si="58"/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7">
        <f t="shared" si="59"/>
        <v>0</v>
      </c>
      <c r="N379" s="6">
        <f t="shared" si="60"/>
        <v>0</v>
      </c>
      <c r="O379" s="8">
        <v>0</v>
      </c>
      <c r="P379" s="8">
        <v>0</v>
      </c>
      <c r="Q379" s="8">
        <v>0</v>
      </c>
      <c r="R379" s="8">
        <v>0</v>
      </c>
      <c r="S379" s="6">
        <v>0</v>
      </c>
      <c r="T379" s="6">
        <v>0</v>
      </c>
      <c r="U379" s="9">
        <f t="shared" si="61"/>
        <v>0</v>
      </c>
      <c r="V379" s="6">
        <v>0</v>
      </c>
      <c r="W379" s="6">
        <v>0</v>
      </c>
      <c r="X379" s="9">
        <f t="shared" si="62"/>
        <v>0</v>
      </c>
      <c r="Y379" s="10">
        <f t="shared" si="63"/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10">
        <f t="shared" si="64"/>
        <v>0</v>
      </c>
      <c r="AL379" t="str">
        <f t="shared" si="57"/>
        <v/>
      </c>
    </row>
    <row r="380" spans="2:38" ht="18.75" x14ac:dyDescent="0.3">
      <c r="B380" s="16">
        <v>264</v>
      </c>
      <c r="C380" s="6">
        <v>0</v>
      </c>
      <c r="D380" s="6">
        <v>0</v>
      </c>
      <c r="E380" s="6">
        <v>0</v>
      </c>
      <c r="F380" s="6">
        <v>0</v>
      </c>
      <c r="G380" s="7">
        <f t="shared" si="58"/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7">
        <f t="shared" si="59"/>
        <v>0</v>
      </c>
      <c r="N380" s="6">
        <f t="shared" si="60"/>
        <v>0</v>
      </c>
      <c r="O380" s="8">
        <v>0</v>
      </c>
      <c r="P380" s="8">
        <v>0</v>
      </c>
      <c r="Q380" s="8">
        <v>0</v>
      </c>
      <c r="R380" s="8">
        <v>0</v>
      </c>
      <c r="S380" s="6">
        <v>0</v>
      </c>
      <c r="T380" s="6">
        <v>0</v>
      </c>
      <c r="U380" s="9">
        <f t="shared" si="61"/>
        <v>0</v>
      </c>
      <c r="V380" s="6">
        <v>0</v>
      </c>
      <c r="W380" s="6">
        <v>0</v>
      </c>
      <c r="X380" s="9">
        <f t="shared" si="62"/>
        <v>0</v>
      </c>
      <c r="Y380" s="10">
        <f t="shared" si="63"/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10">
        <f t="shared" si="64"/>
        <v>0</v>
      </c>
      <c r="AL380" t="str">
        <f t="shared" si="57"/>
        <v/>
      </c>
    </row>
    <row r="381" spans="2:38" ht="18.75" x14ac:dyDescent="0.3">
      <c r="B381" s="16">
        <v>268</v>
      </c>
      <c r="C381" s="6">
        <v>0</v>
      </c>
      <c r="D381" s="6">
        <v>0</v>
      </c>
      <c r="E381" s="6">
        <v>0</v>
      </c>
      <c r="F381" s="6">
        <v>0</v>
      </c>
      <c r="G381" s="7">
        <f t="shared" si="58"/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7">
        <f t="shared" si="59"/>
        <v>0</v>
      </c>
      <c r="N381" s="6">
        <f t="shared" si="60"/>
        <v>0</v>
      </c>
      <c r="O381" s="8">
        <v>0</v>
      </c>
      <c r="P381" s="8">
        <v>0</v>
      </c>
      <c r="Q381" s="8">
        <v>0</v>
      </c>
      <c r="R381" s="8">
        <v>0</v>
      </c>
      <c r="S381" s="6">
        <v>0</v>
      </c>
      <c r="T381" s="6">
        <v>0</v>
      </c>
      <c r="U381" s="9">
        <f t="shared" si="61"/>
        <v>0</v>
      </c>
      <c r="V381" s="6">
        <v>0</v>
      </c>
      <c r="W381" s="6">
        <v>0</v>
      </c>
      <c r="X381" s="9">
        <f t="shared" si="62"/>
        <v>0</v>
      </c>
      <c r="Y381" s="10">
        <f t="shared" si="63"/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10">
        <f t="shared" si="64"/>
        <v>0</v>
      </c>
      <c r="AL381" t="str">
        <f t="shared" si="57"/>
        <v/>
      </c>
    </row>
    <row r="382" spans="2:38" ht="18.75" x14ac:dyDescent="0.3">
      <c r="B382" s="16">
        <v>269</v>
      </c>
      <c r="C382" s="6">
        <v>0</v>
      </c>
      <c r="D382" s="6">
        <v>0</v>
      </c>
      <c r="E382" s="6">
        <v>0</v>
      </c>
      <c r="F382" s="6">
        <v>0</v>
      </c>
      <c r="G382" s="7">
        <f t="shared" si="58"/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7">
        <f t="shared" si="59"/>
        <v>0</v>
      </c>
      <c r="N382" s="6">
        <f t="shared" si="60"/>
        <v>0</v>
      </c>
      <c r="O382" s="8">
        <v>0</v>
      </c>
      <c r="P382" s="8">
        <v>0</v>
      </c>
      <c r="Q382" s="8">
        <v>0</v>
      </c>
      <c r="R382" s="8">
        <v>0</v>
      </c>
      <c r="S382" s="6">
        <v>0</v>
      </c>
      <c r="T382" s="6">
        <v>0</v>
      </c>
      <c r="U382" s="9">
        <f t="shared" si="61"/>
        <v>0</v>
      </c>
      <c r="V382" s="6">
        <v>0</v>
      </c>
      <c r="W382" s="6">
        <v>0</v>
      </c>
      <c r="X382" s="9">
        <f t="shared" si="62"/>
        <v>0</v>
      </c>
      <c r="Y382" s="10">
        <f t="shared" si="63"/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10">
        <f t="shared" si="64"/>
        <v>0</v>
      </c>
      <c r="AL382" t="str">
        <f t="shared" si="57"/>
        <v/>
      </c>
    </row>
    <row r="383" spans="2:38" ht="18.75" x14ac:dyDescent="0.3">
      <c r="B383" s="16">
        <v>271</v>
      </c>
      <c r="C383" s="6">
        <v>0</v>
      </c>
      <c r="D383" s="6">
        <v>0</v>
      </c>
      <c r="E383" s="6">
        <v>0</v>
      </c>
      <c r="F383" s="6">
        <v>0</v>
      </c>
      <c r="G383" s="7">
        <f t="shared" si="58"/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7">
        <f t="shared" si="59"/>
        <v>0</v>
      </c>
      <c r="N383" s="6">
        <f t="shared" si="60"/>
        <v>0</v>
      </c>
      <c r="O383" s="8">
        <v>0</v>
      </c>
      <c r="P383" s="8">
        <v>0</v>
      </c>
      <c r="Q383" s="8">
        <v>0</v>
      </c>
      <c r="R383" s="8">
        <v>0</v>
      </c>
      <c r="S383" s="6">
        <v>0</v>
      </c>
      <c r="T383" s="6">
        <v>0</v>
      </c>
      <c r="U383" s="9">
        <f t="shared" si="61"/>
        <v>0</v>
      </c>
      <c r="V383" s="6">
        <v>0</v>
      </c>
      <c r="W383" s="6">
        <v>0</v>
      </c>
      <c r="X383" s="9">
        <f t="shared" si="62"/>
        <v>0</v>
      </c>
      <c r="Y383" s="10">
        <f t="shared" si="63"/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10">
        <f t="shared" si="64"/>
        <v>0</v>
      </c>
      <c r="AL383" t="str">
        <f t="shared" si="57"/>
        <v/>
      </c>
    </row>
    <row r="384" spans="2:38" ht="18.75" x14ac:dyDescent="0.3">
      <c r="B384" s="16">
        <v>272</v>
      </c>
      <c r="C384" s="6">
        <v>0</v>
      </c>
      <c r="D384" s="6">
        <v>0</v>
      </c>
      <c r="E384" s="6">
        <v>0</v>
      </c>
      <c r="F384" s="6">
        <v>0</v>
      </c>
      <c r="G384" s="7">
        <f t="shared" si="58"/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7">
        <f t="shared" si="59"/>
        <v>0</v>
      </c>
      <c r="N384" s="6">
        <f t="shared" si="60"/>
        <v>0</v>
      </c>
      <c r="O384" s="8">
        <v>0</v>
      </c>
      <c r="P384" s="8">
        <v>0</v>
      </c>
      <c r="Q384" s="8">
        <v>0</v>
      </c>
      <c r="R384" s="8">
        <v>0</v>
      </c>
      <c r="S384" s="6">
        <v>0</v>
      </c>
      <c r="T384" s="6">
        <v>0</v>
      </c>
      <c r="U384" s="9">
        <f t="shared" si="61"/>
        <v>0</v>
      </c>
      <c r="V384" s="6">
        <v>0</v>
      </c>
      <c r="W384" s="6">
        <v>0</v>
      </c>
      <c r="X384" s="9">
        <f t="shared" si="62"/>
        <v>0</v>
      </c>
      <c r="Y384" s="10">
        <f t="shared" si="63"/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10">
        <f t="shared" si="64"/>
        <v>0</v>
      </c>
      <c r="AL384" t="str">
        <f t="shared" si="57"/>
        <v/>
      </c>
    </row>
    <row r="385" spans="2:38" ht="18.75" x14ac:dyDescent="0.3">
      <c r="B385" s="16">
        <v>273</v>
      </c>
      <c r="C385" s="6">
        <v>5</v>
      </c>
      <c r="D385" s="6">
        <v>4</v>
      </c>
      <c r="E385" s="6">
        <v>0</v>
      </c>
      <c r="F385" s="6">
        <v>0</v>
      </c>
      <c r="G385" s="7">
        <f t="shared" si="58"/>
        <v>9</v>
      </c>
      <c r="H385" s="6">
        <v>6</v>
      </c>
      <c r="I385" s="6">
        <v>0</v>
      </c>
      <c r="J385" s="6">
        <v>0</v>
      </c>
      <c r="K385" s="6">
        <v>0</v>
      </c>
      <c r="L385" s="6">
        <v>0</v>
      </c>
      <c r="M385" s="7">
        <f t="shared" si="59"/>
        <v>6</v>
      </c>
      <c r="N385" s="6">
        <f t="shared" si="60"/>
        <v>3</v>
      </c>
      <c r="O385" s="8">
        <v>5</v>
      </c>
      <c r="P385" s="8">
        <v>1</v>
      </c>
      <c r="Q385" s="8">
        <v>0</v>
      </c>
      <c r="R385" s="8">
        <v>0</v>
      </c>
      <c r="S385" s="6">
        <v>0</v>
      </c>
      <c r="T385" s="6">
        <v>0</v>
      </c>
      <c r="U385" s="9">
        <f t="shared" si="61"/>
        <v>0</v>
      </c>
      <c r="V385" s="6">
        <v>0</v>
      </c>
      <c r="W385" s="6">
        <v>0</v>
      </c>
      <c r="X385" s="9">
        <f t="shared" si="62"/>
        <v>0</v>
      </c>
      <c r="Y385" s="10">
        <f t="shared" si="63"/>
        <v>0</v>
      </c>
      <c r="Z385" s="6">
        <v>2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10">
        <f t="shared" si="64"/>
        <v>2</v>
      </c>
      <c r="AL385" t="str">
        <f t="shared" si="57"/>
        <v/>
      </c>
    </row>
    <row r="386" spans="2:38" ht="18.75" x14ac:dyDescent="0.3">
      <c r="B386" s="16">
        <v>274</v>
      </c>
      <c r="C386" s="6">
        <v>0</v>
      </c>
      <c r="D386" s="6">
        <v>3</v>
      </c>
      <c r="E386" s="6">
        <v>0</v>
      </c>
      <c r="F386" s="6">
        <v>0</v>
      </c>
      <c r="G386" s="7">
        <f t="shared" si="58"/>
        <v>3</v>
      </c>
      <c r="H386" s="6">
        <v>2</v>
      </c>
      <c r="I386" s="6">
        <v>0</v>
      </c>
      <c r="J386" s="6">
        <v>0</v>
      </c>
      <c r="K386" s="6">
        <v>0</v>
      </c>
      <c r="L386" s="6">
        <v>0</v>
      </c>
      <c r="M386" s="7">
        <f t="shared" si="59"/>
        <v>2</v>
      </c>
      <c r="N386" s="6">
        <f t="shared" si="60"/>
        <v>1</v>
      </c>
      <c r="O386" s="8">
        <v>2</v>
      </c>
      <c r="P386" s="8">
        <v>0</v>
      </c>
      <c r="Q386" s="8">
        <v>0</v>
      </c>
      <c r="R386" s="8">
        <v>0</v>
      </c>
      <c r="S386" s="6">
        <v>0</v>
      </c>
      <c r="T386" s="6">
        <v>0</v>
      </c>
      <c r="U386" s="9">
        <f t="shared" si="61"/>
        <v>0</v>
      </c>
      <c r="V386" s="6">
        <v>0</v>
      </c>
      <c r="W386" s="6">
        <v>0</v>
      </c>
      <c r="X386" s="9">
        <f t="shared" si="62"/>
        <v>0</v>
      </c>
      <c r="Y386" s="10">
        <f t="shared" si="63"/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10">
        <f t="shared" si="64"/>
        <v>1</v>
      </c>
      <c r="AL386" t="str">
        <f t="shared" si="57"/>
        <v/>
      </c>
    </row>
    <row r="387" spans="2:38" ht="18.75" x14ac:dyDescent="0.3">
      <c r="B387" s="16">
        <v>275</v>
      </c>
      <c r="C387" s="6">
        <v>0</v>
      </c>
      <c r="D387" s="6">
        <v>1</v>
      </c>
      <c r="E387" s="6">
        <v>0</v>
      </c>
      <c r="F387" s="6">
        <v>0</v>
      </c>
      <c r="G387" s="7">
        <f t="shared" si="58"/>
        <v>1</v>
      </c>
      <c r="H387" s="6">
        <v>1</v>
      </c>
      <c r="I387" s="6">
        <v>0</v>
      </c>
      <c r="J387" s="6">
        <v>0</v>
      </c>
      <c r="K387" s="6">
        <v>0</v>
      </c>
      <c r="L387" s="6">
        <v>0</v>
      </c>
      <c r="M387" s="7">
        <f t="shared" si="59"/>
        <v>1</v>
      </c>
      <c r="N387" s="6">
        <f t="shared" si="60"/>
        <v>0</v>
      </c>
      <c r="O387" s="8">
        <v>1</v>
      </c>
      <c r="P387" s="8">
        <v>0</v>
      </c>
      <c r="Q387" s="8">
        <v>0</v>
      </c>
      <c r="R387" s="8">
        <v>0</v>
      </c>
      <c r="S387" s="6">
        <v>0</v>
      </c>
      <c r="T387" s="6">
        <v>0</v>
      </c>
      <c r="U387" s="9">
        <f t="shared" si="61"/>
        <v>0</v>
      </c>
      <c r="V387" s="6">
        <v>0</v>
      </c>
      <c r="W387" s="6">
        <v>0</v>
      </c>
      <c r="X387" s="9">
        <f t="shared" si="62"/>
        <v>0</v>
      </c>
      <c r="Y387" s="10">
        <f t="shared" si="63"/>
        <v>0</v>
      </c>
      <c r="Z387" s="6">
        <v>1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2</v>
      </c>
      <c r="AK387" s="10">
        <f t="shared" si="64"/>
        <v>3</v>
      </c>
      <c r="AL387" t="str">
        <f t="shared" si="57"/>
        <v/>
      </c>
    </row>
    <row r="388" spans="2:38" ht="18.75" x14ac:dyDescent="0.3">
      <c r="B388" s="16" t="s">
        <v>124</v>
      </c>
      <c r="C388" s="6">
        <v>0</v>
      </c>
      <c r="D388" s="6">
        <v>0</v>
      </c>
      <c r="E388" s="6">
        <v>0</v>
      </c>
      <c r="F388" s="6">
        <v>0</v>
      </c>
      <c r="G388" s="7">
        <f t="shared" si="58"/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7">
        <f t="shared" si="59"/>
        <v>0</v>
      </c>
      <c r="N388" s="6">
        <f t="shared" si="60"/>
        <v>0</v>
      </c>
      <c r="O388" s="8">
        <v>0</v>
      </c>
      <c r="P388" s="8">
        <v>0</v>
      </c>
      <c r="Q388" s="8">
        <v>0</v>
      </c>
      <c r="R388" s="8">
        <v>0</v>
      </c>
      <c r="S388" s="6">
        <v>0</v>
      </c>
      <c r="T388" s="6">
        <v>0</v>
      </c>
      <c r="U388" s="9">
        <f t="shared" si="61"/>
        <v>0</v>
      </c>
      <c r="V388" s="6">
        <v>0</v>
      </c>
      <c r="W388" s="6">
        <v>0</v>
      </c>
      <c r="X388" s="9">
        <f t="shared" si="62"/>
        <v>0</v>
      </c>
      <c r="Y388" s="10">
        <f t="shared" si="63"/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10">
        <f t="shared" si="64"/>
        <v>0</v>
      </c>
      <c r="AL388" t="str">
        <f t="shared" si="57"/>
        <v/>
      </c>
    </row>
    <row r="389" spans="2:38" ht="18.75" x14ac:dyDescent="0.3">
      <c r="B389" s="16">
        <v>277</v>
      </c>
      <c r="C389" s="6">
        <v>5</v>
      </c>
      <c r="D389" s="6">
        <v>4</v>
      </c>
      <c r="E389" s="6">
        <v>0</v>
      </c>
      <c r="F389" s="6">
        <v>0</v>
      </c>
      <c r="G389" s="7">
        <f t="shared" si="58"/>
        <v>9</v>
      </c>
      <c r="H389" s="6">
        <v>7</v>
      </c>
      <c r="I389" s="6">
        <v>2</v>
      </c>
      <c r="J389" s="6">
        <v>0</v>
      </c>
      <c r="K389" s="6">
        <v>0</v>
      </c>
      <c r="L389" s="6">
        <v>0</v>
      </c>
      <c r="M389" s="7">
        <f t="shared" si="59"/>
        <v>9</v>
      </c>
      <c r="N389" s="6">
        <f t="shared" si="60"/>
        <v>0</v>
      </c>
      <c r="O389" s="8">
        <v>5</v>
      </c>
      <c r="P389" s="8">
        <v>3</v>
      </c>
      <c r="Q389" s="8">
        <v>1</v>
      </c>
      <c r="R389" s="8">
        <v>0</v>
      </c>
      <c r="S389" s="6">
        <v>1</v>
      </c>
      <c r="T389" s="6">
        <v>1</v>
      </c>
      <c r="U389" s="9">
        <f t="shared" si="61"/>
        <v>2</v>
      </c>
      <c r="V389" s="6">
        <v>0</v>
      </c>
      <c r="W389" s="6">
        <v>0</v>
      </c>
      <c r="X389" s="9">
        <f t="shared" si="62"/>
        <v>0</v>
      </c>
      <c r="Y389" s="10">
        <f t="shared" si="63"/>
        <v>2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10">
        <f t="shared" si="64"/>
        <v>0</v>
      </c>
      <c r="AL389" t="str">
        <f t="shared" si="57"/>
        <v/>
      </c>
    </row>
    <row r="390" spans="2:38" ht="18.75" x14ac:dyDescent="0.3">
      <c r="B390" s="16" t="s">
        <v>539</v>
      </c>
      <c r="C390" s="6">
        <v>5</v>
      </c>
      <c r="D390" s="6">
        <v>1</v>
      </c>
      <c r="E390" s="6">
        <v>0</v>
      </c>
      <c r="F390" s="6">
        <v>0</v>
      </c>
      <c r="G390" s="7">
        <f t="shared" si="58"/>
        <v>6</v>
      </c>
      <c r="H390" s="6">
        <v>1</v>
      </c>
      <c r="I390" s="6">
        <v>0</v>
      </c>
      <c r="J390" s="6">
        <v>0</v>
      </c>
      <c r="K390" s="6">
        <v>0</v>
      </c>
      <c r="L390" s="6">
        <v>0</v>
      </c>
      <c r="M390" s="7">
        <f t="shared" si="59"/>
        <v>1</v>
      </c>
      <c r="N390" s="6">
        <f t="shared" si="60"/>
        <v>5</v>
      </c>
      <c r="O390" s="8">
        <v>0</v>
      </c>
      <c r="P390" s="8">
        <v>1</v>
      </c>
      <c r="Q390" s="8">
        <v>0</v>
      </c>
      <c r="R390" s="8">
        <v>0</v>
      </c>
      <c r="S390" s="6">
        <v>0</v>
      </c>
      <c r="T390" s="6">
        <v>0</v>
      </c>
      <c r="U390" s="9">
        <f t="shared" si="61"/>
        <v>0</v>
      </c>
      <c r="V390" s="6">
        <v>0</v>
      </c>
      <c r="W390" s="6">
        <v>0</v>
      </c>
      <c r="X390" s="9">
        <f t="shared" si="62"/>
        <v>0</v>
      </c>
      <c r="Y390" s="10">
        <f t="shared" si="63"/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10">
        <f t="shared" si="64"/>
        <v>0</v>
      </c>
      <c r="AL390" t="str">
        <f t="shared" si="57"/>
        <v/>
      </c>
    </row>
    <row r="391" spans="2:38" ht="18.75" x14ac:dyDescent="0.3">
      <c r="B391" s="16">
        <v>280</v>
      </c>
      <c r="C391" s="6">
        <v>1</v>
      </c>
      <c r="D391" s="6">
        <v>1</v>
      </c>
      <c r="E391" s="6">
        <v>0</v>
      </c>
      <c r="F391" s="6">
        <v>0</v>
      </c>
      <c r="G391" s="7">
        <f t="shared" si="58"/>
        <v>2</v>
      </c>
      <c r="H391" s="6">
        <v>1</v>
      </c>
      <c r="I391" s="6">
        <v>0</v>
      </c>
      <c r="J391" s="6">
        <v>0</v>
      </c>
      <c r="K391" s="6">
        <v>0</v>
      </c>
      <c r="L391" s="6">
        <v>0</v>
      </c>
      <c r="M391" s="7">
        <f t="shared" si="59"/>
        <v>1</v>
      </c>
      <c r="N391" s="6">
        <f t="shared" si="60"/>
        <v>1</v>
      </c>
      <c r="O391" s="8">
        <v>1</v>
      </c>
      <c r="P391" s="8">
        <v>0</v>
      </c>
      <c r="Q391" s="8">
        <v>0</v>
      </c>
      <c r="R391" s="8">
        <v>0</v>
      </c>
      <c r="S391" s="6">
        <v>0</v>
      </c>
      <c r="T391" s="6">
        <v>0</v>
      </c>
      <c r="U391" s="9">
        <f t="shared" si="61"/>
        <v>0</v>
      </c>
      <c r="V391" s="6">
        <v>0</v>
      </c>
      <c r="W391" s="6">
        <v>0</v>
      </c>
      <c r="X391" s="9">
        <f t="shared" si="62"/>
        <v>0</v>
      </c>
      <c r="Y391" s="10">
        <f t="shared" si="63"/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1</v>
      </c>
      <c r="AK391" s="10">
        <f t="shared" si="64"/>
        <v>1</v>
      </c>
      <c r="AL391" t="str">
        <f t="shared" ref="AL391:AL424" si="65">IF(N391&lt;0,"kujdes","")</f>
        <v/>
      </c>
    </row>
    <row r="392" spans="2:38" ht="18.75" x14ac:dyDescent="0.3">
      <c r="B392" s="16" t="s">
        <v>125</v>
      </c>
      <c r="C392" s="6">
        <v>0</v>
      </c>
      <c r="D392" s="6">
        <v>0</v>
      </c>
      <c r="E392" s="6">
        <v>0</v>
      </c>
      <c r="F392" s="6">
        <v>0</v>
      </c>
      <c r="G392" s="7">
        <f t="shared" si="58"/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7">
        <f t="shared" si="59"/>
        <v>0</v>
      </c>
      <c r="N392" s="6">
        <f t="shared" si="60"/>
        <v>0</v>
      </c>
      <c r="O392" s="8">
        <v>0</v>
      </c>
      <c r="P392" s="8">
        <v>0</v>
      </c>
      <c r="Q392" s="8">
        <v>0</v>
      </c>
      <c r="R392" s="8">
        <v>0</v>
      </c>
      <c r="S392" s="6">
        <v>0</v>
      </c>
      <c r="T392" s="6">
        <v>0</v>
      </c>
      <c r="U392" s="9">
        <f t="shared" si="61"/>
        <v>0</v>
      </c>
      <c r="V392" s="6">
        <v>0</v>
      </c>
      <c r="W392" s="6">
        <v>0</v>
      </c>
      <c r="X392" s="9">
        <f t="shared" si="62"/>
        <v>0</v>
      </c>
      <c r="Y392" s="10">
        <f t="shared" si="63"/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10">
        <f t="shared" si="64"/>
        <v>0</v>
      </c>
      <c r="AL392" t="str">
        <f t="shared" si="65"/>
        <v/>
      </c>
    </row>
    <row r="393" spans="2:38" ht="18.75" x14ac:dyDescent="0.3">
      <c r="B393" s="16" t="s">
        <v>126</v>
      </c>
      <c r="C393" s="6">
        <v>0</v>
      </c>
      <c r="D393" s="6">
        <v>0</v>
      </c>
      <c r="E393" s="6">
        <v>0</v>
      </c>
      <c r="F393" s="6">
        <v>0</v>
      </c>
      <c r="G393" s="7">
        <f t="shared" si="58"/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7">
        <f t="shared" si="59"/>
        <v>0</v>
      </c>
      <c r="N393" s="6">
        <f t="shared" si="60"/>
        <v>0</v>
      </c>
      <c r="O393" s="8">
        <v>0</v>
      </c>
      <c r="P393" s="8">
        <v>0</v>
      </c>
      <c r="Q393" s="8">
        <v>0</v>
      </c>
      <c r="R393" s="8">
        <v>0</v>
      </c>
      <c r="S393" s="6">
        <v>0</v>
      </c>
      <c r="T393" s="6">
        <v>0</v>
      </c>
      <c r="U393" s="9">
        <f t="shared" si="61"/>
        <v>0</v>
      </c>
      <c r="V393" s="6">
        <v>0</v>
      </c>
      <c r="W393" s="6">
        <v>0</v>
      </c>
      <c r="X393" s="9">
        <f t="shared" si="62"/>
        <v>0</v>
      </c>
      <c r="Y393" s="10">
        <f t="shared" si="63"/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10">
        <f t="shared" si="64"/>
        <v>0</v>
      </c>
      <c r="AL393" t="str">
        <f t="shared" si="65"/>
        <v/>
      </c>
    </row>
    <row r="394" spans="2:38" ht="18.75" x14ac:dyDescent="0.3">
      <c r="B394" s="16" t="s">
        <v>127</v>
      </c>
      <c r="C394" s="6">
        <v>0</v>
      </c>
      <c r="D394" s="6">
        <v>0</v>
      </c>
      <c r="E394" s="6">
        <v>0</v>
      </c>
      <c r="F394" s="6">
        <v>0</v>
      </c>
      <c r="G394" s="7">
        <f t="shared" si="58"/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7">
        <f t="shared" si="59"/>
        <v>0</v>
      </c>
      <c r="N394" s="6">
        <f t="shared" si="60"/>
        <v>0</v>
      </c>
      <c r="O394" s="8">
        <v>0</v>
      </c>
      <c r="P394" s="8">
        <v>0</v>
      </c>
      <c r="Q394" s="8">
        <v>0</v>
      </c>
      <c r="R394" s="8">
        <v>0</v>
      </c>
      <c r="S394" s="6">
        <v>0</v>
      </c>
      <c r="T394" s="6">
        <v>0</v>
      </c>
      <c r="U394" s="9">
        <f t="shared" si="61"/>
        <v>0</v>
      </c>
      <c r="V394" s="6">
        <v>0</v>
      </c>
      <c r="W394" s="6">
        <v>0</v>
      </c>
      <c r="X394" s="9">
        <f t="shared" si="62"/>
        <v>0</v>
      </c>
      <c r="Y394" s="10">
        <f t="shared" si="63"/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10">
        <f t="shared" si="64"/>
        <v>0</v>
      </c>
      <c r="AL394" t="str">
        <f t="shared" si="65"/>
        <v/>
      </c>
    </row>
    <row r="395" spans="2:38" ht="18.75" x14ac:dyDescent="0.3">
      <c r="B395" s="16" t="s">
        <v>128</v>
      </c>
      <c r="C395" s="6">
        <v>1</v>
      </c>
      <c r="D395" s="6">
        <v>2</v>
      </c>
      <c r="E395" s="6">
        <v>0</v>
      </c>
      <c r="F395" s="6">
        <v>0</v>
      </c>
      <c r="G395" s="7">
        <f t="shared" si="58"/>
        <v>3</v>
      </c>
      <c r="H395" s="6">
        <v>3</v>
      </c>
      <c r="I395" s="6">
        <v>0</v>
      </c>
      <c r="J395" s="6">
        <v>0</v>
      </c>
      <c r="K395" s="6">
        <v>0</v>
      </c>
      <c r="L395" s="6">
        <v>0</v>
      </c>
      <c r="M395" s="7">
        <f t="shared" si="59"/>
        <v>3</v>
      </c>
      <c r="N395" s="6">
        <f t="shared" si="60"/>
        <v>0</v>
      </c>
      <c r="O395" s="8">
        <v>3</v>
      </c>
      <c r="P395" s="8">
        <v>0</v>
      </c>
      <c r="Q395" s="8">
        <v>0</v>
      </c>
      <c r="R395" s="8">
        <v>0</v>
      </c>
      <c r="S395" s="6">
        <v>0</v>
      </c>
      <c r="T395" s="6">
        <v>0</v>
      </c>
      <c r="U395" s="9">
        <f t="shared" si="61"/>
        <v>0</v>
      </c>
      <c r="V395" s="6">
        <v>0</v>
      </c>
      <c r="W395" s="6">
        <v>0</v>
      </c>
      <c r="X395" s="9">
        <f t="shared" si="62"/>
        <v>0</v>
      </c>
      <c r="Y395" s="10">
        <f t="shared" si="63"/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10">
        <f t="shared" si="64"/>
        <v>0</v>
      </c>
      <c r="AL395" t="str">
        <f t="shared" si="65"/>
        <v/>
      </c>
    </row>
    <row r="396" spans="2:38" ht="18.75" x14ac:dyDescent="0.3">
      <c r="B396" s="16" t="s">
        <v>540</v>
      </c>
      <c r="C396" s="6">
        <v>1</v>
      </c>
      <c r="D396" s="6">
        <v>0</v>
      </c>
      <c r="E396" s="6">
        <v>0</v>
      </c>
      <c r="F396" s="6">
        <v>0</v>
      </c>
      <c r="G396" s="7">
        <f t="shared" si="58"/>
        <v>1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7">
        <f t="shared" si="59"/>
        <v>0</v>
      </c>
      <c r="N396" s="6">
        <f t="shared" si="60"/>
        <v>1</v>
      </c>
      <c r="O396" s="8">
        <v>0</v>
      </c>
      <c r="P396" s="8">
        <v>0</v>
      </c>
      <c r="Q396" s="8">
        <v>0</v>
      </c>
      <c r="R396" s="8">
        <v>0</v>
      </c>
      <c r="S396" s="6">
        <v>0</v>
      </c>
      <c r="T396" s="6">
        <v>0</v>
      </c>
      <c r="U396" s="9">
        <f t="shared" si="61"/>
        <v>0</v>
      </c>
      <c r="V396" s="6">
        <v>0</v>
      </c>
      <c r="W396" s="6">
        <v>0</v>
      </c>
      <c r="X396" s="9">
        <f t="shared" si="62"/>
        <v>0</v>
      </c>
      <c r="Y396" s="10">
        <f t="shared" si="63"/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10">
        <f t="shared" si="64"/>
        <v>0</v>
      </c>
      <c r="AL396" t="str">
        <f t="shared" si="65"/>
        <v/>
      </c>
    </row>
    <row r="397" spans="2:38" ht="18.75" x14ac:dyDescent="0.3">
      <c r="B397" s="16">
        <v>297</v>
      </c>
      <c r="C397" s="6">
        <v>1</v>
      </c>
      <c r="D397" s="6">
        <v>0</v>
      </c>
      <c r="E397" s="6">
        <v>0</v>
      </c>
      <c r="F397" s="6">
        <v>0</v>
      </c>
      <c r="G397" s="7">
        <f t="shared" si="58"/>
        <v>1</v>
      </c>
      <c r="H397" s="6">
        <v>1</v>
      </c>
      <c r="I397" s="6">
        <v>0</v>
      </c>
      <c r="J397" s="6">
        <v>0</v>
      </c>
      <c r="K397" s="6">
        <v>0</v>
      </c>
      <c r="L397" s="6">
        <v>0</v>
      </c>
      <c r="M397" s="7">
        <f t="shared" si="59"/>
        <v>1</v>
      </c>
      <c r="N397" s="6">
        <f t="shared" si="60"/>
        <v>0</v>
      </c>
      <c r="O397" s="8">
        <v>1</v>
      </c>
      <c r="P397" s="8">
        <v>0</v>
      </c>
      <c r="Q397" s="8">
        <v>0</v>
      </c>
      <c r="R397" s="8">
        <v>0</v>
      </c>
      <c r="S397" s="6">
        <v>0</v>
      </c>
      <c r="T397" s="6">
        <v>0</v>
      </c>
      <c r="U397" s="9">
        <f t="shared" si="61"/>
        <v>0</v>
      </c>
      <c r="V397" s="6">
        <v>0</v>
      </c>
      <c r="W397" s="6">
        <v>0</v>
      </c>
      <c r="X397" s="9">
        <f t="shared" si="62"/>
        <v>0</v>
      </c>
      <c r="Y397" s="10">
        <f t="shared" si="63"/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10">
        <f t="shared" si="64"/>
        <v>0</v>
      </c>
      <c r="AL397" t="str">
        <f t="shared" si="65"/>
        <v/>
      </c>
    </row>
    <row r="398" spans="2:38" ht="18.75" x14ac:dyDescent="0.3">
      <c r="B398" s="16" t="s">
        <v>541</v>
      </c>
      <c r="C398" s="6">
        <v>0</v>
      </c>
      <c r="D398" s="6">
        <v>0</v>
      </c>
      <c r="E398" s="6">
        <v>0</v>
      </c>
      <c r="F398" s="6">
        <v>0</v>
      </c>
      <c r="G398" s="7">
        <f t="shared" si="58"/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7">
        <f t="shared" si="59"/>
        <v>0</v>
      </c>
      <c r="N398" s="6">
        <f t="shared" si="60"/>
        <v>0</v>
      </c>
      <c r="O398" s="8">
        <v>0</v>
      </c>
      <c r="P398" s="8">
        <v>0</v>
      </c>
      <c r="Q398" s="8">
        <v>0</v>
      </c>
      <c r="R398" s="8">
        <v>0</v>
      </c>
      <c r="S398" s="6">
        <v>0</v>
      </c>
      <c r="T398" s="6">
        <v>0</v>
      </c>
      <c r="U398" s="9">
        <f t="shared" si="61"/>
        <v>0</v>
      </c>
      <c r="V398" s="6">
        <v>0</v>
      </c>
      <c r="W398" s="6">
        <v>0</v>
      </c>
      <c r="X398" s="9">
        <f t="shared" si="62"/>
        <v>0</v>
      </c>
      <c r="Y398" s="10">
        <f t="shared" si="63"/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10">
        <f t="shared" si="64"/>
        <v>0</v>
      </c>
      <c r="AL398" t="str">
        <f t="shared" si="65"/>
        <v/>
      </c>
    </row>
    <row r="399" spans="2:38" ht="18.75" x14ac:dyDescent="0.3">
      <c r="B399" s="16" t="s">
        <v>129</v>
      </c>
      <c r="C399" s="6">
        <v>0</v>
      </c>
      <c r="D399" s="6">
        <v>0</v>
      </c>
      <c r="E399" s="6">
        <v>0</v>
      </c>
      <c r="F399" s="6">
        <v>0</v>
      </c>
      <c r="G399" s="7">
        <f t="shared" si="58"/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7">
        <f t="shared" si="59"/>
        <v>0</v>
      </c>
      <c r="N399" s="6">
        <f t="shared" si="60"/>
        <v>0</v>
      </c>
      <c r="O399" s="8">
        <v>0</v>
      </c>
      <c r="P399" s="8">
        <v>0</v>
      </c>
      <c r="Q399" s="8">
        <v>0</v>
      </c>
      <c r="R399" s="8">
        <v>0</v>
      </c>
      <c r="S399" s="6">
        <v>0</v>
      </c>
      <c r="T399" s="6">
        <v>0</v>
      </c>
      <c r="U399" s="9">
        <f t="shared" si="61"/>
        <v>0</v>
      </c>
      <c r="V399" s="6">
        <v>0</v>
      </c>
      <c r="W399" s="6">
        <v>0</v>
      </c>
      <c r="X399" s="9">
        <f t="shared" si="62"/>
        <v>0</v>
      </c>
      <c r="Y399" s="10">
        <f t="shared" si="63"/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10">
        <f t="shared" si="64"/>
        <v>0</v>
      </c>
      <c r="AL399" t="str">
        <f t="shared" si="65"/>
        <v/>
      </c>
    </row>
    <row r="400" spans="2:38" ht="18.75" x14ac:dyDescent="0.3">
      <c r="B400" s="16" t="s">
        <v>130</v>
      </c>
      <c r="C400" s="6">
        <v>0</v>
      </c>
      <c r="D400" s="6">
        <v>1</v>
      </c>
      <c r="E400" s="6">
        <v>0</v>
      </c>
      <c r="F400" s="6">
        <v>0</v>
      </c>
      <c r="G400" s="7">
        <f t="shared" si="58"/>
        <v>1</v>
      </c>
      <c r="H400" s="6">
        <v>1</v>
      </c>
      <c r="I400" s="6">
        <v>0</v>
      </c>
      <c r="J400" s="6">
        <v>0</v>
      </c>
      <c r="K400" s="6">
        <v>0</v>
      </c>
      <c r="L400" s="6">
        <v>0</v>
      </c>
      <c r="M400" s="7">
        <f t="shared" si="59"/>
        <v>1</v>
      </c>
      <c r="N400" s="6">
        <f t="shared" si="60"/>
        <v>0</v>
      </c>
      <c r="O400" s="8">
        <v>0</v>
      </c>
      <c r="P400" s="8">
        <v>1</v>
      </c>
      <c r="Q400" s="8">
        <v>0</v>
      </c>
      <c r="R400" s="8">
        <v>0</v>
      </c>
      <c r="S400" s="6">
        <v>0</v>
      </c>
      <c r="T400" s="6">
        <v>0</v>
      </c>
      <c r="U400" s="9">
        <f t="shared" si="61"/>
        <v>0</v>
      </c>
      <c r="V400" s="6">
        <v>0</v>
      </c>
      <c r="W400" s="6">
        <v>0</v>
      </c>
      <c r="X400" s="9">
        <f t="shared" si="62"/>
        <v>0</v>
      </c>
      <c r="Y400" s="10">
        <f t="shared" si="63"/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10">
        <f t="shared" si="64"/>
        <v>0</v>
      </c>
      <c r="AL400" t="str">
        <f t="shared" si="65"/>
        <v/>
      </c>
    </row>
    <row r="401" spans="2:38" ht="18.75" x14ac:dyDescent="0.3">
      <c r="B401" s="16" t="s">
        <v>131</v>
      </c>
      <c r="C401" s="6">
        <v>0</v>
      </c>
      <c r="D401" s="6">
        <v>0</v>
      </c>
      <c r="E401" s="6">
        <v>0</v>
      </c>
      <c r="F401" s="6">
        <v>0</v>
      </c>
      <c r="G401" s="7">
        <f t="shared" si="58"/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7">
        <f t="shared" si="59"/>
        <v>0</v>
      </c>
      <c r="N401" s="6">
        <f t="shared" si="60"/>
        <v>0</v>
      </c>
      <c r="O401" s="8">
        <v>0</v>
      </c>
      <c r="P401" s="8">
        <v>0</v>
      </c>
      <c r="Q401" s="8">
        <v>0</v>
      </c>
      <c r="R401" s="8">
        <v>0</v>
      </c>
      <c r="S401" s="6">
        <v>0</v>
      </c>
      <c r="T401" s="6">
        <v>0</v>
      </c>
      <c r="U401" s="9">
        <f t="shared" si="61"/>
        <v>0</v>
      </c>
      <c r="V401" s="6">
        <v>0</v>
      </c>
      <c r="W401" s="6">
        <v>0</v>
      </c>
      <c r="X401" s="9">
        <f t="shared" si="62"/>
        <v>0</v>
      </c>
      <c r="Y401" s="10">
        <f t="shared" si="63"/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10">
        <f t="shared" si="64"/>
        <v>0</v>
      </c>
      <c r="AL401" t="str">
        <f t="shared" si="65"/>
        <v/>
      </c>
    </row>
    <row r="402" spans="2:38" ht="18.75" x14ac:dyDescent="0.3">
      <c r="B402" s="16" t="s">
        <v>132</v>
      </c>
      <c r="C402" s="6">
        <v>0</v>
      </c>
      <c r="D402" s="6">
        <v>0</v>
      </c>
      <c r="E402" s="6">
        <v>0</v>
      </c>
      <c r="F402" s="6">
        <v>0</v>
      </c>
      <c r="G402" s="7">
        <f t="shared" si="58"/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7">
        <f t="shared" si="59"/>
        <v>0</v>
      </c>
      <c r="N402" s="6">
        <f t="shared" si="60"/>
        <v>0</v>
      </c>
      <c r="O402" s="8">
        <v>0</v>
      </c>
      <c r="P402" s="8">
        <v>0</v>
      </c>
      <c r="Q402" s="8">
        <v>0</v>
      </c>
      <c r="R402" s="8">
        <v>0</v>
      </c>
      <c r="S402" s="6">
        <v>0</v>
      </c>
      <c r="T402" s="6">
        <v>0</v>
      </c>
      <c r="U402" s="9">
        <f t="shared" si="61"/>
        <v>0</v>
      </c>
      <c r="V402" s="6">
        <v>0</v>
      </c>
      <c r="W402" s="6">
        <v>0</v>
      </c>
      <c r="X402" s="9">
        <f t="shared" si="62"/>
        <v>0</v>
      </c>
      <c r="Y402" s="10">
        <f t="shared" si="63"/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10">
        <f t="shared" si="64"/>
        <v>0</v>
      </c>
      <c r="AL402" t="str">
        <f t="shared" si="65"/>
        <v/>
      </c>
    </row>
    <row r="403" spans="2:38" ht="18.75" x14ac:dyDescent="0.3">
      <c r="B403" s="16">
        <v>310</v>
      </c>
      <c r="C403" s="6">
        <v>0</v>
      </c>
      <c r="D403" s="6">
        <v>0</v>
      </c>
      <c r="E403" s="6">
        <v>0</v>
      </c>
      <c r="F403" s="6">
        <v>0</v>
      </c>
      <c r="G403" s="7">
        <f t="shared" si="58"/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7">
        <f t="shared" si="59"/>
        <v>0</v>
      </c>
      <c r="N403" s="6">
        <f t="shared" si="60"/>
        <v>0</v>
      </c>
      <c r="O403" s="8">
        <v>0</v>
      </c>
      <c r="P403" s="8">
        <v>0</v>
      </c>
      <c r="Q403" s="8">
        <v>0</v>
      </c>
      <c r="R403" s="8">
        <v>0</v>
      </c>
      <c r="S403" s="6">
        <v>0</v>
      </c>
      <c r="T403" s="6">
        <v>0</v>
      </c>
      <c r="U403" s="9">
        <f t="shared" si="61"/>
        <v>0</v>
      </c>
      <c r="V403" s="6">
        <v>0</v>
      </c>
      <c r="W403" s="6">
        <v>0</v>
      </c>
      <c r="X403" s="9">
        <f t="shared" si="62"/>
        <v>0</v>
      </c>
      <c r="Y403" s="10">
        <f t="shared" si="63"/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10">
        <f t="shared" si="64"/>
        <v>0</v>
      </c>
      <c r="AL403" t="str">
        <f t="shared" si="65"/>
        <v/>
      </c>
    </row>
    <row r="404" spans="2:38" ht="18.75" x14ac:dyDescent="0.3">
      <c r="B404" s="16">
        <v>318</v>
      </c>
      <c r="C404" s="6">
        <v>2</v>
      </c>
      <c r="D404" s="6">
        <v>0</v>
      </c>
      <c r="E404" s="6">
        <v>0</v>
      </c>
      <c r="F404" s="6">
        <v>0</v>
      </c>
      <c r="G404" s="7">
        <f t="shared" si="58"/>
        <v>2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7">
        <f t="shared" si="59"/>
        <v>0</v>
      </c>
      <c r="N404" s="6">
        <f t="shared" si="60"/>
        <v>2</v>
      </c>
      <c r="O404" s="8">
        <v>0</v>
      </c>
      <c r="P404" s="8">
        <v>0</v>
      </c>
      <c r="Q404" s="8">
        <v>0</v>
      </c>
      <c r="R404" s="8">
        <v>0</v>
      </c>
      <c r="S404" s="6">
        <v>0</v>
      </c>
      <c r="T404" s="6">
        <v>0</v>
      </c>
      <c r="U404" s="9">
        <f t="shared" si="61"/>
        <v>0</v>
      </c>
      <c r="V404" s="6">
        <v>0</v>
      </c>
      <c r="W404" s="6">
        <v>0</v>
      </c>
      <c r="X404" s="9">
        <f t="shared" si="62"/>
        <v>0</v>
      </c>
      <c r="Y404" s="10">
        <f t="shared" si="63"/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10">
        <f t="shared" si="64"/>
        <v>0</v>
      </c>
      <c r="AL404" t="str">
        <f t="shared" si="65"/>
        <v/>
      </c>
    </row>
    <row r="405" spans="2:38" ht="18.75" x14ac:dyDescent="0.3">
      <c r="B405" s="16">
        <v>320</v>
      </c>
      <c r="C405" s="6">
        <v>1</v>
      </c>
      <c r="D405" s="6">
        <v>2</v>
      </c>
      <c r="E405" s="6">
        <v>0</v>
      </c>
      <c r="F405" s="6">
        <v>0</v>
      </c>
      <c r="G405" s="7">
        <f t="shared" si="58"/>
        <v>3</v>
      </c>
      <c r="H405" s="6">
        <v>2</v>
      </c>
      <c r="I405" s="6">
        <v>0</v>
      </c>
      <c r="J405" s="6">
        <v>0</v>
      </c>
      <c r="K405" s="6">
        <v>0</v>
      </c>
      <c r="L405" s="6">
        <v>0</v>
      </c>
      <c r="M405" s="7">
        <f t="shared" si="59"/>
        <v>2</v>
      </c>
      <c r="N405" s="6">
        <f t="shared" si="60"/>
        <v>1</v>
      </c>
      <c r="O405" s="8">
        <v>1</v>
      </c>
      <c r="P405" s="8">
        <v>1</v>
      </c>
      <c r="Q405" s="8">
        <v>0</v>
      </c>
      <c r="R405" s="8">
        <v>0</v>
      </c>
      <c r="S405" s="6">
        <v>0</v>
      </c>
      <c r="T405" s="6">
        <v>1</v>
      </c>
      <c r="U405" s="9">
        <f t="shared" si="61"/>
        <v>1</v>
      </c>
      <c r="V405" s="6">
        <v>0</v>
      </c>
      <c r="W405" s="6">
        <v>0</v>
      </c>
      <c r="X405" s="9">
        <f t="shared" si="62"/>
        <v>0</v>
      </c>
      <c r="Y405" s="10">
        <f t="shared" si="63"/>
        <v>1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10">
        <f t="shared" si="64"/>
        <v>0</v>
      </c>
      <c r="AL405" t="str">
        <f t="shared" si="65"/>
        <v/>
      </c>
    </row>
    <row r="406" spans="2:38" ht="18.75" x14ac:dyDescent="0.3">
      <c r="B406" s="16" t="s">
        <v>133</v>
      </c>
      <c r="C406" s="6">
        <v>0</v>
      </c>
      <c r="D406" s="6">
        <v>0</v>
      </c>
      <c r="E406" s="6">
        <v>0</v>
      </c>
      <c r="F406" s="6">
        <v>0</v>
      </c>
      <c r="G406" s="7">
        <f t="shared" si="58"/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7">
        <f t="shared" si="59"/>
        <v>0</v>
      </c>
      <c r="N406" s="6">
        <f t="shared" si="60"/>
        <v>0</v>
      </c>
      <c r="O406" s="8">
        <v>0</v>
      </c>
      <c r="P406" s="8">
        <v>0</v>
      </c>
      <c r="Q406" s="8">
        <v>0</v>
      </c>
      <c r="R406" s="8">
        <v>0</v>
      </c>
      <c r="S406" s="6">
        <v>0</v>
      </c>
      <c r="T406" s="6">
        <v>0</v>
      </c>
      <c r="U406" s="9">
        <f t="shared" si="61"/>
        <v>0</v>
      </c>
      <c r="V406" s="6">
        <v>0</v>
      </c>
      <c r="W406" s="6">
        <v>0</v>
      </c>
      <c r="X406" s="9">
        <f t="shared" si="62"/>
        <v>0</v>
      </c>
      <c r="Y406" s="10">
        <f t="shared" si="63"/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10">
        <f t="shared" si="64"/>
        <v>0</v>
      </c>
      <c r="AL406" t="str">
        <f t="shared" si="65"/>
        <v/>
      </c>
    </row>
    <row r="407" spans="2:38" ht="18.75" x14ac:dyDescent="0.3">
      <c r="B407" s="16">
        <v>321</v>
      </c>
      <c r="C407" s="6">
        <v>3</v>
      </c>
      <c r="D407" s="6">
        <v>8</v>
      </c>
      <c r="E407" s="6">
        <v>0</v>
      </c>
      <c r="F407" s="6">
        <v>0</v>
      </c>
      <c r="G407" s="7">
        <f t="shared" si="58"/>
        <v>11</v>
      </c>
      <c r="H407" s="6">
        <v>3</v>
      </c>
      <c r="I407" s="6">
        <v>0</v>
      </c>
      <c r="J407" s="6">
        <v>0</v>
      </c>
      <c r="K407" s="6">
        <v>0</v>
      </c>
      <c r="L407" s="6">
        <v>0</v>
      </c>
      <c r="M407" s="7">
        <f t="shared" si="59"/>
        <v>3</v>
      </c>
      <c r="N407" s="6">
        <f t="shared" si="60"/>
        <v>8</v>
      </c>
      <c r="O407" s="8">
        <v>2</v>
      </c>
      <c r="P407" s="8">
        <v>1</v>
      </c>
      <c r="Q407" s="8">
        <v>0</v>
      </c>
      <c r="R407" s="8">
        <v>0</v>
      </c>
      <c r="S407" s="6">
        <v>0</v>
      </c>
      <c r="T407" s="6">
        <v>0</v>
      </c>
      <c r="U407" s="9">
        <f t="shared" si="61"/>
        <v>0</v>
      </c>
      <c r="V407" s="6">
        <v>0</v>
      </c>
      <c r="W407" s="6">
        <v>0</v>
      </c>
      <c r="X407" s="9">
        <f t="shared" si="62"/>
        <v>0</v>
      </c>
      <c r="Y407" s="10">
        <f t="shared" si="63"/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10">
        <f t="shared" si="64"/>
        <v>0</v>
      </c>
      <c r="AL407" t="str">
        <f t="shared" si="65"/>
        <v/>
      </c>
    </row>
    <row r="408" spans="2:38" ht="18.75" x14ac:dyDescent="0.3">
      <c r="B408" s="16">
        <v>322</v>
      </c>
      <c r="C408" s="6">
        <v>0</v>
      </c>
      <c r="D408" s="6">
        <v>0</v>
      </c>
      <c r="E408" s="6">
        <v>0</v>
      </c>
      <c r="F408" s="6">
        <v>0</v>
      </c>
      <c r="G408" s="7">
        <f t="shared" si="58"/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7">
        <f t="shared" si="59"/>
        <v>0</v>
      </c>
      <c r="N408" s="6">
        <f t="shared" si="60"/>
        <v>0</v>
      </c>
      <c r="O408" s="8">
        <v>0</v>
      </c>
      <c r="P408" s="8">
        <v>0</v>
      </c>
      <c r="Q408" s="8">
        <v>0</v>
      </c>
      <c r="R408" s="8">
        <v>0</v>
      </c>
      <c r="S408" s="6">
        <v>0</v>
      </c>
      <c r="T408" s="6">
        <v>0</v>
      </c>
      <c r="U408" s="9">
        <f t="shared" si="61"/>
        <v>0</v>
      </c>
      <c r="V408" s="6">
        <v>0</v>
      </c>
      <c r="W408" s="6">
        <v>0</v>
      </c>
      <c r="X408" s="9">
        <f t="shared" si="62"/>
        <v>0</v>
      </c>
      <c r="Y408" s="10">
        <f t="shared" si="63"/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10">
        <f t="shared" si="64"/>
        <v>0</v>
      </c>
      <c r="AL408" t="str">
        <f t="shared" si="65"/>
        <v/>
      </c>
    </row>
    <row r="409" spans="2:38" ht="18.75" x14ac:dyDescent="0.3">
      <c r="B409" s="16" t="s">
        <v>425</v>
      </c>
      <c r="C409" s="6">
        <v>0</v>
      </c>
      <c r="D409" s="6">
        <v>0</v>
      </c>
      <c r="E409" s="6">
        <v>0</v>
      </c>
      <c r="F409" s="6">
        <v>0</v>
      </c>
      <c r="G409" s="7">
        <f t="shared" si="58"/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7">
        <f t="shared" si="59"/>
        <v>0</v>
      </c>
      <c r="N409" s="6">
        <f t="shared" si="60"/>
        <v>0</v>
      </c>
      <c r="O409" s="8">
        <v>0</v>
      </c>
      <c r="P409" s="8">
        <v>0</v>
      </c>
      <c r="Q409" s="8">
        <v>0</v>
      </c>
      <c r="R409" s="8">
        <v>0</v>
      </c>
      <c r="S409" s="6">
        <v>0</v>
      </c>
      <c r="T409" s="6">
        <v>0</v>
      </c>
      <c r="U409" s="9">
        <f t="shared" si="61"/>
        <v>0</v>
      </c>
      <c r="V409" s="6">
        <v>0</v>
      </c>
      <c r="W409" s="6">
        <v>0</v>
      </c>
      <c r="X409" s="9">
        <f t="shared" si="62"/>
        <v>0</v>
      </c>
      <c r="Y409" s="10">
        <f t="shared" si="63"/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10">
        <f t="shared" si="64"/>
        <v>0</v>
      </c>
      <c r="AL409" t="str">
        <f t="shared" si="65"/>
        <v/>
      </c>
    </row>
    <row r="410" spans="2:38" ht="18.75" x14ac:dyDescent="0.3">
      <c r="B410" s="16">
        <v>328</v>
      </c>
      <c r="C410" s="6">
        <v>0</v>
      </c>
      <c r="D410" s="6">
        <v>0</v>
      </c>
      <c r="E410" s="6">
        <v>0</v>
      </c>
      <c r="F410" s="6">
        <v>0</v>
      </c>
      <c r="G410" s="7">
        <f t="shared" si="58"/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7">
        <f t="shared" si="59"/>
        <v>0</v>
      </c>
      <c r="N410" s="6">
        <f t="shared" si="60"/>
        <v>0</v>
      </c>
      <c r="O410" s="8">
        <v>0</v>
      </c>
      <c r="P410" s="8">
        <v>0</v>
      </c>
      <c r="Q410" s="8">
        <v>0</v>
      </c>
      <c r="R410" s="8">
        <v>0</v>
      </c>
      <c r="S410" s="6">
        <v>0</v>
      </c>
      <c r="T410" s="6">
        <v>0</v>
      </c>
      <c r="U410" s="9">
        <f t="shared" si="61"/>
        <v>0</v>
      </c>
      <c r="V410" s="6">
        <v>0</v>
      </c>
      <c r="W410" s="6">
        <v>0</v>
      </c>
      <c r="X410" s="9">
        <f t="shared" si="62"/>
        <v>0</v>
      </c>
      <c r="Y410" s="10">
        <f t="shared" si="63"/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1</v>
      </c>
      <c r="AK410" s="10">
        <f t="shared" si="64"/>
        <v>1</v>
      </c>
      <c r="AL410" t="str">
        <f t="shared" si="65"/>
        <v/>
      </c>
    </row>
    <row r="411" spans="2:38" ht="18.75" x14ac:dyDescent="0.3">
      <c r="B411" s="16" t="s">
        <v>427</v>
      </c>
      <c r="C411" s="6">
        <v>0</v>
      </c>
      <c r="D411" s="6">
        <v>0</v>
      </c>
      <c r="E411" s="6">
        <v>0</v>
      </c>
      <c r="F411" s="6">
        <v>0</v>
      </c>
      <c r="G411" s="7">
        <f t="shared" si="58"/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7">
        <f t="shared" si="59"/>
        <v>0</v>
      </c>
      <c r="N411" s="6">
        <f t="shared" si="60"/>
        <v>0</v>
      </c>
      <c r="O411" s="8">
        <v>0</v>
      </c>
      <c r="P411" s="8">
        <v>0</v>
      </c>
      <c r="Q411" s="8">
        <v>0</v>
      </c>
      <c r="R411" s="8">
        <v>0</v>
      </c>
      <c r="S411" s="6">
        <v>0</v>
      </c>
      <c r="T411" s="6">
        <v>0</v>
      </c>
      <c r="U411" s="9">
        <f t="shared" si="61"/>
        <v>0</v>
      </c>
      <c r="V411" s="6">
        <v>0</v>
      </c>
      <c r="W411" s="6">
        <v>0</v>
      </c>
      <c r="X411" s="9">
        <f t="shared" si="62"/>
        <v>0</v>
      </c>
      <c r="Y411" s="10">
        <f t="shared" si="63"/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10">
        <f t="shared" si="64"/>
        <v>0</v>
      </c>
      <c r="AL411" t="str">
        <f t="shared" si="65"/>
        <v/>
      </c>
    </row>
    <row r="412" spans="2:38" ht="18.75" x14ac:dyDescent="0.3">
      <c r="B412" s="16" t="s">
        <v>428</v>
      </c>
      <c r="C412" s="6">
        <v>0</v>
      </c>
      <c r="D412" s="6">
        <v>0</v>
      </c>
      <c r="E412" s="6">
        <v>0</v>
      </c>
      <c r="F412" s="6">
        <v>0</v>
      </c>
      <c r="G412" s="7">
        <f t="shared" si="58"/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7">
        <f t="shared" si="59"/>
        <v>0</v>
      </c>
      <c r="N412" s="6">
        <f t="shared" si="60"/>
        <v>0</v>
      </c>
      <c r="O412" s="8">
        <v>0</v>
      </c>
      <c r="P412" s="8">
        <v>0</v>
      </c>
      <c r="Q412" s="8">
        <v>0</v>
      </c>
      <c r="R412" s="8">
        <v>0</v>
      </c>
      <c r="S412" s="6">
        <v>0</v>
      </c>
      <c r="T412" s="6">
        <v>0</v>
      </c>
      <c r="U412" s="9">
        <f t="shared" si="61"/>
        <v>0</v>
      </c>
      <c r="V412" s="6">
        <v>0</v>
      </c>
      <c r="W412" s="6">
        <v>0</v>
      </c>
      <c r="X412" s="9">
        <f t="shared" si="62"/>
        <v>0</v>
      </c>
      <c r="Y412" s="10">
        <f t="shared" si="63"/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10">
        <f t="shared" si="64"/>
        <v>0</v>
      </c>
      <c r="AL412" t="str">
        <f t="shared" si="65"/>
        <v/>
      </c>
    </row>
    <row r="413" spans="2:38" ht="18.75" x14ac:dyDescent="0.3">
      <c r="B413" s="16" t="s">
        <v>542</v>
      </c>
      <c r="C413" s="6">
        <v>0</v>
      </c>
      <c r="D413" s="6">
        <v>0</v>
      </c>
      <c r="E413" s="6">
        <v>0</v>
      </c>
      <c r="F413" s="6">
        <v>0</v>
      </c>
      <c r="G413" s="7">
        <f t="shared" si="58"/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7">
        <f t="shared" si="59"/>
        <v>0</v>
      </c>
      <c r="N413" s="6">
        <f t="shared" si="60"/>
        <v>0</v>
      </c>
      <c r="O413" s="8">
        <v>0</v>
      </c>
      <c r="P413" s="8">
        <v>0</v>
      </c>
      <c r="Q413" s="8">
        <v>0</v>
      </c>
      <c r="R413" s="8">
        <v>0</v>
      </c>
      <c r="S413" s="6">
        <v>0</v>
      </c>
      <c r="T413" s="6">
        <v>0</v>
      </c>
      <c r="U413" s="9">
        <f t="shared" si="61"/>
        <v>0</v>
      </c>
      <c r="V413" s="6">
        <v>0</v>
      </c>
      <c r="W413" s="6">
        <v>0</v>
      </c>
      <c r="X413" s="9">
        <f t="shared" si="62"/>
        <v>0</v>
      </c>
      <c r="Y413" s="10">
        <f t="shared" si="63"/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10">
        <f t="shared" si="64"/>
        <v>0</v>
      </c>
      <c r="AL413" t="str">
        <f t="shared" si="65"/>
        <v/>
      </c>
    </row>
    <row r="414" spans="2:38" ht="18.75" x14ac:dyDescent="0.3">
      <c r="B414" s="16" t="s">
        <v>429</v>
      </c>
      <c r="C414" s="6">
        <v>0</v>
      </c>
      <c r="D414" s="6">
        <v>0</v>
      </c>
      <c r="E414" s="6">
        <v>0</v>
      </c>
      <c r="F414" s="6">
        <v>0</v>
      </c>
      <c r="G414" s="7">
        <f t="shared" si="58"/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7">
        <f t="shared" si="59"/>
        <v>0</v>
      </c>
      <c r="N414" s="6">
        <f t="shared" si="60"/>
        <v>0</v>
      </c>
      <c r="O414" s="8">
        <v>0</v>
      </c>
      <c r="P414" s="8">
        <v>0</v>
      </c>
      <c r="Q414" s="8">
        <v>0</v>
      </c>
      <c r="R414" s="8">
        <v>0</v>
      </c>
      <c r="S414" s="6">
        <v>0</v>
      </c>
      <c r="T414" s="6">
        <v>0</v>
      </c>
      <c r="U414" s="9">
        <f t="shared" si="61"/>
        <v>0</v>
      </c>
      <c r="V414" s="6">
        <v>0</v>
      </c>
      <c r="W414" s="6">
        <v>0</v>
      </c>
      <c r="X414" s="9">
        <f t="shared" si="62"/>
        <v>0</v>
      </c>
      <c r="Y414" s="10">
        <f t="shared" si="63"/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10">
        <f t="shared" si="64"/>
        <v>0</v>
      </c>
      <c r="AL414" t="str">
        <f t="shared" si="65"/>
        <v/>
      </c>
    </row>
    <row r="415" spans="2:38" ht="18.75" x14ac:dyDescent="0.3">
      <c r="B415" s="16">
        <v>332</v>
      </c>
      <c r="C415" s="6">
        <v>0</v>
      </c>
      <c r="D415" s="6">
        <v>0</v>
      </c>
      <c r="E415" s="6">
        <v>0</v>
      </c>
      <c r="F415" s="6">
        <v>0</v>
      </c>
      <c r="G415" s="7">
        <f t="shared" si="58"/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7">
        <f t="shared" si="59"/>
        <v>0</v>
      </c>
      <c r="N415" s="6">
        <f t="shared" si="60"/>
        <v>0</v>
      </c>
      <c r="O415" s="8">
        <v>0</v>
      </c>
      <c r="P415" s="8">
        <v>0</v>
      </c>
      <c r="Q415" s="8">
        <v>0</v>
      </c>
      <c r="R415" s="8">
        <v>0</v>
      </c>
      <c r="S415" s="6">
        <v>0</v>
      </c>
      <c r="T415" s="6">
        <v>0</v>
      </c>
      <c r="U415" s="9">
        <f t="shared" si="61"/>
        <v>0</v>
      </c>
      <c r="V415" s="6">
        <v>0</v>
      </c>
      <c r="W415" s="6">
        <v>0</v>
      </c>
      <c r="X415" s="9">
        <f t="shared" si="62"/>
        <v>0</v>
      </c>
      <c r="Y415" s="10">
        <f t="shared" si="63"/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10">
        <f t="shared" si="64"/>
        <v>0</v>
      </c>
      <c r="AL415" t="str">
        <f t="shared" si="65"/>
        <v/>
      </c>
    </row>
    <row r="416" spans="2:38" ht="18.75" x14ac:dyDescent="0.3">
      <c r="B416" s="12" t="s">
        <v>101</v>
      </c>
      <c r="C416" s="6">
        <v>0</v>
      </c>
      <c r="D416" s="6">
        <v>0</v>
      </c>
      <c r="E416" s="6">
        <v>0</v>
      </c>
      <c r="F416" s="6">
        <v>0</v>
      </c>
      <c r="G416" s="7">
        <f t="shared" si="58"/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7">
        <f t="shared" si="59"/>
        <v>0</v>
      </c>
      <c r="N416" s="6">
        <f t="shared" si="60"/>
        <v>0</v>
      </c>
      <c r="O416" s="8">
        <v>0</v>
      </c>
      <c r="P416" s="8">
        <v>0</v>
      </c>
      <c r="Q416" s="8">
        <v>0</v>
      </c>
      <c r="R416" s="8">
        <v>0</v>
      </c>
      <c r="S416" s="6">
        <v>0</v>
      </c>
      <c r="T416" s="6">
        <v>0</v>
      </c>
      <c r="U416" s="9">
        <f t="shared" si="61"/>
        <v>0</v>
      </c>
      <c r="V416" s="6">
        <v>0</v>
      </c>
      <c r="W416" s="6">
        <v>0</v>
      </c>
      <c r="X416" s="9">
        <f t="shared" si="62"/>
        <v>0</v>
      </c>
      <c r="Y416" s="10">
        <f t="shared" si="63"/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10">
        <f t="shared" si="64"/>
        <v>0</v>
      </c>
      <c r="AL416" t="str">
        <f t="shared" si="65"/>
        <v/>
      </c>
    </row>
    <row r="417" spans="2:38" ht="18.75" x14ac:dyDescent="0.3">
      <c r="B417" s="12" t="s">
        <v>102</v>
      </c>
      <c r="C417" s="6">
        <v>0</v>
      </c>
      <c r="D417" s="6">
        <v>0</v>
      </c>
      <c r="E417" s="6">
        <v>0</v>
      </c>
      <c r="F417" s="6">
        <v>0</v>
      </c>
      <c r="G417" s="7">
        <f t="shared" si="58"/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7">
        <f t="shared" si="59"/>
        <v>0</v>
      </c>
      <c r="N417" s="6">
        <f t="shared" si="60"/>
        <v>0</v>
      </c>
      <c r="O417" s="8">
        <v>0</v>
      </c>
      <c r="P417" s="8">
        <v>0</v>
      </c>
      <c r="Q417" s="8">
        <v>0</v>
      </c>
      <c r="R417" s="8">
        <v>0</v>
      </c>
      <c r="S417" s="6">
        <v>0</v>
      </c>
      <c r="T417" s="6">
        <v>0</v>
      </c>
      <c r="U417" s="9">
        <f t="shared" si="61"/>
        <v>0</v>
      </c>
      <c r="V417" s="6">
        <v>0</v>
      </c>
      <c r="W417" s="6">
        <v>0</v>
      </c>
      <c r="X417" s="9">
        <f t="shared" si="62"/>
        <v>0</v>
      </c>
      <c r="Y417" s="10">
        <f t="shared" si="63"/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10">
        <f t="shared" si="64"/>
        <v>0</v>
      </c>
      <c r="AL417" t="str">
        <f t="shared" si="65"/>
        <v/>
      </c>
    </row>
    <row r="418" spans="2:38" ht="18.75" x14ac:dyDescent="0.3">
      <c r="B418" s="12" t="s">
        <v>103</v>
      </c>
      <c r="C418" s="6">
        <v>0</v>
      </c>
      <c r="D418" s="6">
        <v>0</v>
      </c>
      <c r="E418" s="6">
        <v>0</v>
      </c>
      <c r="F418" s="6">
        <v>0</v>
      </c>
      <c r="G418" s="7">
        <f t="shared" si="58"/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7">
        <f t="shared" si="59"/>
        <v>0</v>
      </c>
      <c r="N418" s="6">
        <f t="shared" si="60"/>
        <v>0</v>
      </c>
      <c r="O418" s="8">
        <v>0</v>
      </c>
      <c r="P418" s="8">
        <v>0</v>
      </c>
      <c r="Q418" s="8">
        <v>0</v>
      </c>
      <c r="R418" s="8">
        <v>0</v>
      </c>
      <c r="S418" s="6">
        <v>0</v>
      </c>
      <c r="T418" s="6">
        <v>0</v>
      </c>
      <c r="U418" s="9">
        <f t="shared" si="61"/>
        <v>0</v>
      </c>
      <c r="V418" s="6">
        <v>0</v>
      </c>
      <c r="W418" s="6">
        <v>0</v>
      </c>
      <c r="X418" s="9">
        <f t="shared" si="62"/>
        <v>0</v>
      </c>
      <c r="Y418" s="10">
        <f t="shared" si="63"/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10">
        <f t="shared" si="64"/>
        <v>0</v>
      </c>
      <c r="AL418" t="str">
        <f t="shared" si="65"/>
        <v/>
      </c>
    </row>
    <row r="419" spans="2:38" ht="18.75" x14ac:dyDescent="0.3">
      <c r="B419" s="12" t="s">
        <v>104</v>
      </c>
      <c r="C419" s="6">
        <v>0</v>
      </c>
      <c r="D419" s="6">
        <v>0</v>
      </c>
      <c r="E419" s="6">
        <v>0</v>
      </c>
      <c r="F419" s="6">
        <v>0</v>
      </c>
      <c r="G419" s="7">
        <f t="shared" si="58"/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7">
        <f t="shared" si="59"/>
        <v>0</v>
      </c>
      <c r="N419" s="6">
        <f t="shared" si="60"/>
        <v>0</v>
      </c>
      <c r="O419" s="8">
        <v>0</v>
      </c>
      <c r="P419" s="8">
        <v>0</v>
      </c>
      <c r="Q419" s="8">
        <v>0</v>
      </c>
      <c r="R419" s="8">
        <v>0</v>
      </c>
      <c r="S419" s="6">
        <v>0</v>
      </c>
      <c r="T419" s="6">
        <v>0</v>
      </c>
      <c r="U419" s="9">
        <f t="shared" si="61"/>
        <v>0</v>
      </c>
      <c r="V419" s="6">
        <v>0</v>
      </c>
      <c r="W419" s="6">
        <v>0</v>
      </c>
      <c r="X419" s="9">
        <f t="shared" si="62"/>
        <v>0</v>
      </c>
      <c r="Y419" s="10">
        <f t="shared" si="63"/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10">
        <f t="shared" si="64"/>
        <v>0</v>
      </c>
      <c r="AL419" t="str">
        <f t="shared" si="65"/>
        <v/>
      </c>
    </row>
    <row r="420" spans="2:38" ht="18.75" x14ac:dyDescent="0.3">
      <c r="B420" s="12" t="s">
        <v>105</v>
      </c>
      <c r="C420" s="6">
        <v>0</v>
      </c>
      <c r="D420" s="6">
        <v>0</v>
      </c>
      <c r="E420" s="6">
        <v>0</v>
      </c>
      <c r="F420" s="6">
        <v>0</v>
      </c>
      <c r="G420" s="7">
        <f t="shared" si="58"/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7">
        <f t="shared" si="59"/>
        <v>0</v>
      </c>
      <c r="N420" s="6">
        <f t="shared" si="60"/>
        <v>0</v>
      </c>
      <c r="O420" s="8">
        <v>0</v>
      </c>
      <c r="P420" s="8">
        <v>0</v>
      </c>
      <c r="Q420" s="8">
        <v>0</v>
      </c>
      <c r="R420" s="8">
        <v>0</v>
      </c>
      <c r="S420" s="6">
        <v>0</v>
      </c>
      <c r="T420" s="6">
        <v>0</v>
      </c>
      <c r="U420" s="9">
        <f t="shared" si="61"/>
        <v>0</v>
      </c>
      <c r="V420" s="6">
        <v>0</v>
      </c>
      <c r="W420" s="6">
        <v>0</v>
      </c>
      <c r="X420" s="9">
        <f t="shared" si="62"/>
        <v>0</v>
      </c>
      <c r="Y420" s="10">
        <f t="shared" si="63"/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10">
        <f t="shared" si="64"/>
        <v>0</v>
      </c>
      <c r="AL420" t="str">
        <f t="shared" si="65"/>
        <v/>
      </c>
    </row>
    <row r="421" spans="2:38" ht="18.75" x14ac:dyDescent="0.3">
      <c r="B421" s="12" t="s">
        <v>106</v>
      </c>
      <c r="C421" s="6">
        <v>0</v>
      </c>
      <c r="D421" s="6">
        <v>0</v>
      </c>
      <c r="E421" s="6">
        <v>0</v>
      </c>
      <c r="F421" s="6">
        <v>0</v>
      </c>
      <c r="G421" s="7">
        <f t="shared" si="58"/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7">
        <f t="shared" si="59"/>
        <v>0</v>
      </c>
      <c r="N421" s="6">
        <f t="shared" si="60"/>
        <v>0</v>
      </c>
      <c r="O421" s="8">
        <v>0</v>
      </c>
      <c r="P421" s="8">
        <v>0</v>
      </c>
      <c r="Q421" s="8">
        <v>0</v>
      </c>
      <c r="R421" s="8">
        <v>0</v>
      </c>
      <c r="S421" s="6">
        <v>0</v>
      </c>
      <c r="T421" s="6">
        <v>0</v>
      </c>
      <c r="U421" s="9">
        <f t="shared" si="61"/>
        <v>0</v>
      </c>
      <c r="V421" s="6">
        <v>0</v>
      </c>
      <c r="W421" s="6">
        <v>0</v>
      </c>
      <c r="X421" s="9">
        <f t="shared" si="62"/>
        <v>0</v>
      </c>
      <c r="Y421" s="10">
        <f t="shared" si="63"/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10">
        <f t="shared" si="64"/>
        <v>0</v>
      </c>
      <c r="AL421" t="str">
        <f t="shared" si="65"/>
        <v/>
      </c>
    </row>
    <row r="422" spans="2:38" ht="18.75" x14ac:dyDescent="0.3">
      <c r="B422" s="161" t="s">
        <v>430</v>
      </c>
      <c r="C422" s="6">
        <v>0</v>
      </c>
      <c r="D422" s="6">
        <v>0</v>
      </c>
      <c r="E422" s="6">
        <v>0</v>
      </c>
      <c r="F422" s="6">
        <v>0</v>
      </c>
      <c r="G422" s="7">
        <f t="shared" si="58"/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7">
        <f t="shared" si="59"/>
        <v>0</v>
      </c>
      <c r="N422" s="6">
        <f t="shared" si="60"/>
        <v>0</v>
      </c>
      <c r="O422" s="8">
        <v>0</v>
      </c>
      <c r="P422" s="8">
        <v>0</v>
      </c>
      <c r="Q422" s="8">
        <v>0</v>
      </c>
      <c r="R422" s="8">
        <v>0</v>
      </c>
      <c r="S422" s="6">
        <v>0</v>
      </c>
      <c r="T422" s="6">
        <v>0</v>
      </c>
      <c r="U422" s="9">
        <f t="shared" si="61"/>
        <v>0</v>
      </c>
      <c r="V422" s="6">
        <v>0</v>
      </c>
      <c r="W422" s="6">
        <v>0</v>
      </c>
      <c r="X422" s="9">
        <f t="shared" si="62"/>
        <v>0</v>
      </c>
      <c r="Y422" s="10">
        <f t="shared" si="63"/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10">
        <f t="shared" si="64"/>
        <v>0</v>
      </c>
      <c r="AL422" t="str">
        <f t="shared" si="65"/>
        <v/>
      </c>
    </row>
    <row r="423" spans="2:38" ht="18.75" x14ac:dyDescent="0.3">
      <c r="B423" s="268" t="s">
        <v>107</v>
      </c>
      <c r="C423" s="28">
        <v>1</v>
      </c>
      <c r="D423" s="6">
        <v>0</v>
      </c>
      <c r="E423" s="6">
        <v>0</v>
      </c>
      <c r="F423" s="6">
        <v>0</v>
      </c>
      <c r="G423" s="7">
        <f t="shared" si="58"/>
        <v>1</v>
      </c>
      <c r="H423" s="6">
        <v>1</v>
      </c>
      <c r="I423" s="6">
        <v>0</v>
      </c>
      <c r="J423" s="6">
        <v>0</v>
      </c>
      <c r="K423" s="6">
        <v>0</v>
      </c>
      <c r="L423" s="6">
        <v>0</v>
      </c>
      <c r="M423" s="7">
        <f t="shared" si="59"/>
        <v>1</v>
      </c>
      <c r="N423" s="6">
        <f t="shared" si="60"/>
        <v>0</v>
      </c>
      <c r="O423" s="8">
        <v>0</v>
      </c>
      <c r="P423" s="8">
        <v>0</v>
      </c>
      <c r="Q423" s="8">
        <v>0</v>
      </c>
      <c r="R423" s="8">
        <v>1</v>
      </c>
      <c r="S423" s="6">
        <v>0</v>
      </c>
      <c r="T423" s="6">
        <v>0</v>
      </c>
      <c r="U423" s="9">
        <f t="shared" si="61"/>
        <v>0</v>
      </c>
      <c r="V423" s="6">
        <v>0</v>
      </c>
      <c r="W423" s="6">
        <v>0</v>
      </c>
      <c r="X423" s="9">
        <f t="shared" si="62"/>
        <v>0</v>
      </c>
      <c r="Y423" s="10">
        <f t="shared" si="63"/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1234</v>
      </c>
      <c r="AK423" s="10">
        <f t="shared" si="64"/>
        <v>1234</v>
      </c>
      <c r="AL423" t="str">
        <f t="shared" si="65"/>
        <v/>
      </c>
    </row>
    <row r="424" spans="2:38" ht="25.5" customHeight="1" x14ac:dyDescent="0.3">
      <c r="B424" s="269" t="s">
        <v>134</v>
      </c>
      <c r="C424" s="270">
        <f t="shared" ref="C424:AK424" si="66">SUM(C305:C423)</f>
        <v>139</v>
      </c>
      <c r="D424" s="270">
        <f t="shared" si="66"/>
        <v>166</v>
      </c>
      <c r="E424" s="270">
        <f t="shared" si="66"/>
        <v>0</v>
      </c>
      <c r="F424" s="270">
        <f t="shared" si="66"/>
        <v>0</v>
      </c>
      <c r="G424" s="270">
        <f t="shared" si="66"/>
        <v>305</v>
      </c>
      <c r="H424" s="270">
        <f t="shared" ref="H424" si="67">SUM(H305:H423)</f>
        <v>160</v>
      </c>
      <c r="I424" s="270">
        <f t="shared" si="66"/>
        <v>5</v>
      </c>
      <c r="J424" s="270">
        <f t="shared" si="66"/>
        <v>36</v>
      </c>
      <c r="K424" s="270">
        <f t="shared" si="66"/>
        <v>1</v>
      </c>
      <c r="L424" s="270">
        <f t="shared" si="66"/>
        <v>3</v>
      </c>
      <c r="M424" s="270">
        <f t="shared" si="66"/>
        <v>205</v>
      </c>
      <c r="N424" s="270">
        <f t="shared" si="66"/>
        <v>100</v>
      </c>
      <c r="O424" s="270">
        <f t="shared" si="66"/>
        <v>142</v>
      </c>
      <c r="P424" s="270">
        <f t="shared" si="66"/>
        <v>54</v>
      </c>
      <c r="Q424" s="270">
        <f t="shared" si="66"/>
        <v>8</v>
      </c>
      <c r="R424" s="270">
        <f t="shared" si="66"/>
        <v>1</v>
      </c>
      <c r="S424" s="270">
        <f t="shared" si="66"/>
        <v>4</v>
      </c>
      <c r="T424" s="270">
        <f t="shared" si="66"/>
        <v>25</v>
      </c>
      <c r="U424" s="270">
        <f t="shared" si="66"/>
        <v>29</v>
      </c>
      <c r="V424" s="270">
        <f t="shared" si="66"/>
        <v>0</v>
      </c>
      <c r="W424" s="270">
        <f t="shared" si="66"/>
        <v>0</v>
      </c>
      <c r="X424" s="270">
        <f t="shared" si="66"/>
        <v>0</v>
      </c>
      <c r="Y424" s="270">
        <f t="shared" si="66"/>
        <v>29</v>
      </c>
      <c r="Z424" s="270">
        <f t="shared" si="66"/>
        <v>10</v>
      </c>
      <c r="AA424" s="270">
        <f t="shared" si="66"/>
        <v>2</v>
      </c>
      <c r="AB424" s="270">
        <f t="shared" si="66"/>
        <v>18</v>
      </c>
      <c r="AC424" s="270">
        <f t="shared" si="66"/>
        <v>0</v>
      </c>
      <c r="AD424" s="270">
        <f t="shared" si="66"/>
        <v>0</v>
      </c>
      <c r="AE424" s="270">
        <f t="shared" si="66"/>
        <v>0</v>
      </c>
      <c r="AF424" s="270">
        <f t="shared" si="66"/>
        <v>0</v>
      </c>
      <c r="AG424" s="270">
        <f t="shared" si="66"/>
        <v>0</v>
      </c>
      <c r="AH424" s="270">
        <f t="shared" si="66"/>
        <v>0</v>
      </c>
      <c r="AI424" s="270">
        <f t="shared" si="66"/>
        <v>0</v>
      </c>
      <c r="AJ424" s="270">
        <f t="shared" si="66"/>
        <v>1253</v>
      </c>
      <c r="AK424" s="270">
        <f t="shared" si="66"/>
        <v>1283</v>
      </c>
      <c r="AL424" t="str">
        <f t="shared" si="65"/>
        <v/>
      </c>
    </row>
    <row r="425" spans="2:38" ht="35.25" customHeight="1" x14ac:dyDescent="0.3">
      <c r="B425" s="271" t="s">
        <v>135</v>
      </c>
      <c r="C425" s="272">
        <f t="shared" ref="C425:AK425" si="68">SUM(C303+C424)</f>
        <v>381</v>
      </c>
      <c r="D425" s="272">
        <f t="shared" si="68"/>
        <v>812</v>
      </c>
      <c r="E425" s="272">
        <f t="shared" si="68"/>
        <v>0</v>
      </c>
      <c r="F425" s="272">
        <f t="shared" si="68"/>
        <v>0</v>
      </c>
      <c r="G425" s="272">
        <f t="shared" si="68"/>
        <v>1193</v>
      </c>
      <c r="H425" s="272">
        <f t="shared" ref="H425" si="69">SUM(H303+H424)</f>
        <v>815</v>
      </c>
      <c r="I425" s="272">
        <f t="shared" si="68"/>
        <v>7</v>
      </c>
      <c r="J425" s="272">
        <f t="shared" si="68"/>
        <v>42</v>
      </c>
      <c r="K425" s="272">
        <f t="shared" si="68"/>
        <v>4</v>
      </c>
      <c r="L425" s="272">
        <f t="shared" si="68"/>
        <v>4</v>
      </c>
      <c r="M425" s="272">
        <f t="shared" si="68"/>
        <v>872</v>
      </c>
      <c r="N425" s="272">
        <f t="shared" si="68"/>
        <v>321</v>
      </c>
      <c r="O425" s="272">
        <f t="shared" si="68"/>
        <v>680</v>
      </c>
      <c r="P425" s="272">
        <f t="shared" si="68"/>
        <v>166</v>
      </c>
      <c r="Q425" s="272">
        <f t="shared" si="68"/>
        <v>23</v>
      </c>
      <c r="R425" s="272">
        <f t="shared" si="68"/>
        <v>3</v>
      </c>
      <c r="S425" s="272">
        <f t="shared" si="68"/>
        <v>5</v>
      </c>
      <c r="T425" s="272">
        <f t="shared" si="68"/>
        <v>133</v>
      </c>
      <c r="U425" s="272">
        <f t="shared" si="68"/>
        <v>138</v>
      </c>
      <c r="V425" s="272">
        <f t="shared" si="68"/>
        <v>0</v>
      </c>
      <c r="W425" s="272">
        <f t="shared" si="68"/>
        <v>0</v>
      </c>
      <c r="X425" s="272">
        <f t="shared" si="68"/>
        <v>0</v>
      </c>
      <c r="Y425" s="272">
        <f t="shared" si="68"/>
        <v>138</v>
      </c>
      <c r="Z425" s="272">
        <f t="shared" si="68"/>
        <v>247</v>
      </c>
      <c r="AA425" s="272">
        <f t="shared" si="68"/>
        <v>27</v>
      </c>
      <c r="AB425" s="272">
        <f t="shared" si="68"/>
        <v>293</v>
      </c>
      <c r="AC425" s="272">
        <f t="shared" si="68"/>
        <v>0</v>
      </c>
      <c r="AD425" s="272">
        <f t="shared" si="68"/>
        <v>13</v>
      </c>
      <c r="AE425" s="272">
        <f t="shared" si="68"/>
        <v>0</v>
      </c>
      <c r="AF425" s="272">
        <f t="shared" si="68"/>
        <v>1</v>
      </c>
      <c r="AG425" s="272">
        <f t="shared" si="68"/>
        <v>0</v>
      </c>
      <c r="AH425" s="272">
        <f t="shared" si="68"/>
        <v>0</v>
      </c>
      <c r="AI425" s="272">
        <f t="shared" si="68"/>
        <v>2</v>
      </c>
      <c r="AJ425" s="272">
        <f t="shared" si="68"/>
        <v>1751</v>
      </c>
      <c r="AK425" s="272">
        <f t="shared" si="68"/>
        <v>2334</v>
      </c>
    </row>
    <row r="426" spans="2:38" ht="18.75" thickBot="1" x14ac:dyDescent="0.3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</row>
    <row r="427" spans="2:38" ht="18.75" thickBot="1" x14ac:dyDescent="0.3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8">
        <f>SUM(M425:N425)</f>
        <v>1193</v>
      </c>
      <c r="O427" s="17"/>
      <c r="P427" s="17"/>
      <c r="Q427" s="17"/>
      <c r="R427" s="18">
        <f>SUM(O425:R425)</f>
        <v>872</v>
      </c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>
        <f>SUM(Z425:AJ425)</f>
        <v>2334</v>
      </c>
    </row>
    <row r="428" spans="2:38" ht="18" x14ac:dyDescent="0.2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9"/>
      <c r="O428" s="17"/>
      <c r="P428" s="17"/>
      <c r="Q428" s="17"/>
      <c r="R428" s="19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</row>
    <row r="429" spans="2:38" s="20" customFormat="1" ht="18" x14ac:dyDescent="0.25">
      <c r="B429" s="21"/>
      <c r="C429" s="22"/>
      <c r="D429" s="22"/>
      <c r="E429" s="22"/>
      <c r="F429" s="17"/>
      <c r="G429" s="22"/>
      <c r="H429" s="22"/>
      <c r="I429" s="22"/>
      <c r="J429" s="22"/>
      <c r="K429" s="22"/>
      <c r="L429" s="22"/>
      <c r="M429" s="22"/>
      <c r="N429" s="23"/>
      <c r="O429" s="22"/>
      <c r="P429" s="22"/>
      <c r="Q429" s="22"/>
      <c r="R429" s="23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17"/>
    </row>
    <row r="430" spans="2:38" s="20" customFormat="1" ht="18" x14ac:dyDescent="0.25">
      <c r="B430" s="24"/>
      <c r="F430" s="17"/>
      <c r="N430" s="25"/>
      <c r="R430" s="25"/>
      <c r="AK430" s="17"/>
    </row>
    <row r="431" spans="2:38" s="20" customFormat="1" ht="12.75" x14ac:dyDescent="0.2"/>
    <row r="432" spans="2:38" s="20" customFormat="1" ht="18" x14ac:dyDescent="0.25"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</row>
    <row r="433" spans="2:37" s="20" customFormat="1" ht="18" x14ac:dyDescent="0.2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</row>
    <row r="434" spans="2:37" s="20" customFormat="1" ht="12.75" x14ac:dyDescent="0.2"/>
    <row r="435" spans="2:37" s="20" customFormat="1" ht="18" x14ac:dyDescent="0.2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</row>
    <row r="436" spans="2:37" s="20" customFormat="1" ht="12.75" x14ac:dyDescent="0.2">
      <c r="B436" s="21"/>
    </row>
    <row r="437" spans="2:37" s="20" customFormat="1" ht="12.75" x14ac:dyDescent="0.2"/>
    <row r="438" spans="2:37" s="20" customFormat="1" ht="12.75" x14ac:dyDescent="0.2"/>
    <row r="439" spans="2:37" s="20" customFormat="1" ht="18" x14ac:dyDescent="0.2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</row>
    <row r="440" spans="2:37" ht="18" x14ac:dyDescent="0.2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</row>
    <row r="441" spans="2:37" ht="18" x14ac:dyDescent="0.2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</row>
    <row r="442" spans="2:37" ht="18" x14ac:dyDescent="0.2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</row>
    <row r="443" spans="2:37" ht="18" x14ac:dyDescent="0.2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</row>
    <row r="444" spans="2:37" ht="18" x14ac:dyDescent="0.2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</row>
    <row r="445" spans="2:37" ht="18" x14ac:dyDescent="0.2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</row>
    <row r="446" spans="2:37" ht="18" x14ac:dyDescent="0.2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</row>
  </sheetData>
  <mergeCells count="7">
    <mergeCell ref="Z3:AK3"/>
    <mergeCell ref="C2:K2"/>
    <mergeCell ref="B3:B4"/>
    <mergeCell ref="C3:G3"/>
    <mergeCell ref="H3:M3"/>
    <mergeCell ref="O3:R3"/>
    <mergeCell ref="S3:Y3"/>
  </mergeCells>
  <conditionalFormatting sqref="B303:AK303 C6:AK302 C304:AK425">
    <cfRule type="cellIs" dxfId="68" priority="1" operator="equal">
      <formula>0</formula>
    </cfRule>
  </conditionalFormatting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L96"/>
  <sheetViews>
    <sheetView workbookViewId="0">
      <pane ySplit="5" topLeftCell="A6" activePane="bottomLeft" state="frozen"/>
      <selection pane="bottomLeft" activeCell="E85" sqref="E85"/>
    </sheetView>
  </sheetViews>
  <sheetFormatPr defaultRowHeight="15" x14ac:dyDescent="0.25"/>
  <cols>
    <col min="2" max="2" width="37.28515625" customWidth="1"/>
    <col min="3" max="3" width="9.7109375" customWidth="1"/>
    <col min="4" max="4" width="10.140625" customWidth="1"/>
    <col min="5" max="5" width="14.7109375" customWidth="1"/>
    <col min="6" max="6" width="12.140625" customWidth="1"/>
    <col min="7" max="7" width="10.140625" customWidth="1"/>
    <col min="8" max="8" width="10.28515625" customWidth="1"/>
    <col min="9" max="9" width="10.140625" customWidth="1"/>
    <col min="10" max="10" width="10.42578125" customWidth="1"/>
    <col min="11" max="11" width="10.5703125" customWidth="1"/>
    <col min="12" max="12" width="46.42578125" customWidth="1"/>
  </cols>
  <sheetData>
    <row r="2" spans="2:12" ht="19.5" thickBot="1" x14ac:dyDescent="0.35">
      <c r="C2" s="192" t="s">
        <v>591</v>
      </c>
      <c r="D2" s="192"/>
    </row>
    <row r="3" spans="2:12" ht="15.75" thickBot="1" x14ac:dyDescent="0.3">
      <c r="B3" s="393" t="s">
        <v>431</v>
      </c>
      <c r="C3" s="396" t="s">
        <v>432</v>
      </c>
      <c r="D3" s="397"/>
      <c r="E3" s="398"/>
      <c r="F3" s="398"/>
      <c r="G3" s="398"/>
      <c r="H3" s="398"/>
      <c r="I3" s="162"/>
      <c r="J3" s="162"/>
      <c r="K3" s="163"/>
      <c r="L3" s="164"/>
    </row>
    <row r="4" spans="2:12" ht="36.75" customHeight="1" thickBot="1" x14ac:dyDescent="0.3">
      <c r="B4" s="394"/>
      <c r="C4" s="399" t="s">
        <v>557</v>
      </c>
      <c r="D4" s="400"/>
      <c r="E4" s="401"/>
      <c r="F4" s="390" t="s">
        <v>433</v>
      </c>
      <c r="G4" s="391"/>
      <c r="H4" s="392"/>
      <c r="I4" s="390" t="s">
        <v>434</v>
      </c>
      <c r="J4" s="391"/>
      <c r="K4" s="392"/>
      <c r="L4" s="165" t="s">
        <v>435</v>
      </c>
    </row>
    <row r="5" spans="2:12" ht="58.5" customHeight="1" thickBot="1" x14ac:dyDescent="0.3">
      <c r="B5" s="395"/>
      <c r="C5" s="166" t="s">
        <v>558</v>
      </c>
      <c r="D5" s="166" t="s">
        <v>436</v>
      </c>
      <c r="E5" s="166" t="s">
        <v>559</v>
      </c>
      <c r="F5" s="166" t="s">
        <v>558</v>
      </c>
      <c r="G5" s="166" t="s">
        <v>436</v>
      </c>
      <c r="H5" s="166" t="s">
        <v>437</v>
      </c>
      <c r="I5" s="166" t="s">
        <v>558</v>
      </c>
      <c r="J5" s="166" t="s">
        <v>436</v>
      </c>
      <c r="K5" s="166" t="s">
        <v>437</v>
      </c>
      <c r="L5" s="167"/>
    </row>
    <row r="6" spans="2:12" ht="15" customHeight="1" thickBot="1" x14ac:dyDescent="0.3">
      <c r="B6" s="168" t="s">
        <v>438</v>
      </c>
      <c r="C6" s="169">
        <f>SUM(C7+C12+C15+C18+C21+C24+C31+C34+C50+C54)</f>
        <v>23</v>
      </c>
      <c r="D6" s="169">
        <f t="shared" ref="D6:E6" si="0">SUM(D7+D12+D15+D18+D21+D24+D31+D34+D50+D54)</f>
        <v>0</v>
      </c>
      <c r="E6" s="169">
        <f t="shared" si="0"/>
        <v>49</v>
      </c>
      <c r="F6" s="169"/>
      <c r="G6" s="169"/>
      <c r="H6" s="169"/>
      <c r="I6" s="169"/>
      <c r="J6" s="169"/>
      <c r="K6" s="169"/>
      <c r="L6" s="169"/>
    </row>
    <row r="7" spans="2:12" ht="15" customHeight="1" thickBot="1" x14ac:dyDescent="0.3">
      <c r="B7" s="170" t="s">
        <v>439</v>
      </c>
      <c r="C7" s="296">
        <f t="shared" ref="C7:E7" si="1">SUM(C8:C11)</f>
        <v>0</v>
      </c>
      <c r="D7" s="296">
        <f t="shared" si="1"/>
        <v>0</v>
      </c>
      <c r="E7" s="296">
        <f t="shared" si="1"/>
        <v>0</v>
      </c>
      <c r="F7" s="171"/>
      <c r="G7" s="171"/>
      <c r="H7" s="171"/>
      <c r="I7" s="171"/>
      <c r="J7" s="171"/>
      <c r="K7" s="171"/>
      <c r="L7" s="172"/>
    </row>
    <row r="8" spans="2:12" ht="15" customHeight="1" x14ac:dyDescent="0.25">
      <c r="B8" s="173" t="s">
        <v>440</v>
      </c>
      <c r="C8" s="297">
        <v>0</v>
      </c>
      <c r="D8" s="297">
        <v>0</v>
      </c>
      <c r="E8" s="297">
        <v>0</v>
      </c>
      <c r="F8" s="193">
        <f>'[5]Korr+Krimi Organizuar'!F8+'[6]Korr+Krimi Organizuar'!F8+'[7]Korr+Krimi Organizuar'!F8</f>
        <v>0</v>
      </c>
      <c r="G8" s="193">
        <f>'[5]Korr+Krimi Organizuar'!G8+'[6]Korr+Krimi Organizuar'!G8+'[7]Korr+Krimi Organizuar'!G8</f>
        <v>0</v>
      </c>
      <c r="H8" s="193">
        <f>'[5]Korr+Krimi Organizuar'!H8+'[6]Korr+Krimi Organizuar'!H8+'[7]Korr+Krimi Organizuar'!H8</f>
        <v>0</v>
      </c>
      <c r="I8" s="193">
        <f>'[5]Korr+Krimi Organizuar'!I8+'[6]Korr+Krimi Organizuar'!I8+'[7]Korr+Krimi Organizuar'!I8</f>
        <v>0</v>
      </c>
      <c r="J8" s="193">
        <f>'[5]Korr+Krimi Organizuar'!J8+'[6]Korr+Krimi Organizuar'!J8+'[7]Korr+Krimi Organizuar'!J8</f>
        <v>0</v>
      </c>
      <c r="K8" s="193">
        <f>'[5]Korr+Krimi Organizuar'!K8+'[6]Korr+Krimi Organizuar'!K8+'[7]Korr+Krimi Organizuar'!K8</f>
        <v>0</v>
      </c>
      <c r="L8" s="194"/>
    </row>
    <row r="9" spans="2:12" ht="24" x14ac:dyDescent="0.25">
      <c r="B9" s="173" t="s">
        <v>441</v>
      </c>
      <c r="C9" s="297">
        <v>0</v>
      </c>
      <c r="D9" s="297">
        <v>0</v>
      </c>
      <c r="E9" s="297">
        <v>0</v>
      </c>
      <c r="F9" s="193">
        <f>'[5]Korr+Krimi Organizuar'!F9+'[6]Korr+Krimi Organizuar'!F9+'[7]Korr+Krimi Organizuar'!F9</f>
        <v>0</v>
      </c>
      <c r="G9" s="193">
        <f>'[5]Korr+Krimi Organizuar'!G9+'[6]Korr+Krimi Organizuar'!G9+'[7]Korr+Krimi Organizuar'!G9</f>
        <v>0</v>
      </c>
      <c r="H9" s="193">
        <f>'[5]Korr+Krimi Organizuar'!H9+'[6]Korr+Krimi Organizuar'!H9+'[7]Korr+Krimi Organizuar'!H9</f>
        <v>0</v>
      </c>
      <c r="I9" s="193">
        <f>'[5]Korr+Krimi Organizuar'!I9+'[6]Korr+Krimi Organizuar'!I9+'[7]Korr+Krimi Organizuar'!I9</f>
        <v>0</v>
      </c>
      <c r="J9" s="193">
        <f>'[5]Korr+Krimi Organizuar'!J9+'[6]Korr+Krimi Organizuar'!J9+'[7]Korr+Krimi Organizuar'!J9</f>
        <v>0</v>
      </c>
      <c r="K9" s="193">
        <f>'[5]Korr+Krimi Organizuar'!K9+'[6]Korr+Krimi Organizuar'!K9+'[7]Korr+Krimi Organizuar'!K9</f>
        <v>0</v>
      </c>
      <c r="L9" s="195"/>
    </row>
    <row r="10" spans="2:12" ht="15" customHeight="1" x14ac:dyDescent="0.25">
      <c r="B10" s="173" t="s">
        <v>442</v>
      </c>
      <c r="C10" s="297">
        <v>0</v>
      </c>
      <c r="D10" s="297">
        <v>0</v>
      </c>
      <c r="E10" s="297">
        <v>0</v>
      </c>
      <c r="F10" s="193">
        <f>'[5]Korr+Krimi Organizuar'!F10+'[6]Korr+Krimi Organizuar'!F10+'[7]Korr+Krimi Organizuar'!F10</f>
        <v>0</v>
      </c>
      <c r="G10" s="193">
        <f>'[5]Korr+Krimi Organizuar'!G10+'[6]Korr+Krimi Organizuar'!G10+'[7]Korr+Krimi Organizuar'!G10</f>
        <v>0</v>
      </c>
      <c r="H10" s="193">
        <f>'[5]Korr+Krimi Organizuar'!H10+'[6]Korr+Krimi Organizuar'!H10+'[7]Korr+Krimi Organizuar'!H10</f>
        <v>0</v>
      </c>
      <c r="I10" s="193">
        <f>'[5]Korr+Krimi Organizuar'!I10+'[6]Korr+Krimi Organizuar'!I10+'[7]Korr+Krimi Organizuar'!I10</f>
        <v>0</v>
      </c>
      <c r="J10" s="193">
        <f>'[5]Korr+Krimi Organizuar'!J10+'[6]Korr+Krimi Organizuar'!J10+'[7]Korr+Krimi Organizuar'!J10</f>
        <v>0</v>
      </c>
      <c r="K10" s="193">
        <f>'[5]Korr+Krimi Organizuar'!K10+'[6]Korr+Krimi Organizuar'!K10+'[7]Korr+Krimi Organizuar'!K10</f>
        <v>0</v>
      </c>
      <c r="L10" s="193"/>
    </row>
    <row r="11" spans="2:12" ht="15" customHeight="1" thickBot="1" x14ac:dyDescent="0.3">
      <c r="B11" s="173" t="s">
        <v>443</v>
      </c>
      <c r="C11" s="297">
        <v>0</v>
      </c>
      <c r="D11" s="297">
        <v>0</v>
      </c>
      <c r="E11" s="297">
        <v>0</v>
      </c>
      <c r="F11" s="193">
        <f>'[5]Korr+Krimi Organizuar'!F11+'[6]Korr+Krimi Organizuar'!F11+'[7]Korr+Krimi Organizuar'!F11</f>
        <v>0</v>
      </c>
      <c r="G11" s="193">
        <f>'[5]Korr+Krimi Organizuar'!G11+'[6]Korr+Krimi Organizuar'!G11+'[7]Korr+Krimi Organizuar'!G11</f>
        <v>0</v>
      </c>
      <c r="H11" s="193">
        <f>'[5]Korr+Krimi Organizuar'!H11+'[6]Korr+Krimi Organizuar'!H11+'[7]Korr+Krimi Organizuar'!H11</f>
        <v>0</v>
      </c>
      <c r="I11" s="193">
        <f>'[5]Korr+Krimi Organizuar'!I11+'[6]Korr+Krimi Organizuar'!I11+'[7]Korr+Krimi Organizuar'!I11</f>
        <v>0</v>
      </c>
      <c r="J11" s="193">
        <f>'[5]Korr+Krimi Organizuar'!J11+'[6]Korr+Krimi Organizuar'!J11+'[7]Korr+Krimi Organizuar'!J11</f>
        <v>0</v>
      </c>
      <c r="K11" s="193">
        <f>'[5]Korr+Krimi Organizuar'!K11+'[6]Korr+Krimi Organizuar'!K11+'[7]Korr+Krimi Organizuar'!K11</f>
        <v>0</v>
      </c>
      <c r="L11" s="193"/>
    </row>
    <row r="12" spans="2:12" ht="15" customHeight="1" thickBot="1" x14ac:dyDescent="0.3">
      <c r="B12" s="175" t="s">
        <v>444</v>
      </c>
      <c r="C12" s="296">
        <f>SUM(C13:C14)</f>
        <v>0</v>
      </c>
      <c r="D12" s="296">
        <f t="shared" ref="D12:E12" si="2">SUM(D13:D14)</f>
        <v>0</v>
      </c>
      <c r="E12" s="296">
        <f t="shared" si="2"/>
        <v>0</v>
      </c>
      <c r="F12" s="190"/>
      <c r="G12" s="190"/>
      <c r="H12" s="190"/>
      <c r="I12" s="190"/>
      <c r="J12" s="190"/>
      <c r="K12" s="190"/>
      <c r="L12" s="190"/>
    </row>
    <row r="13" spans="2:12" ht="24" x14ac:dyDescent="0.25">
      <c r="B13" s="173" t="s">
        <v>445</v>
      </c>
      <c r="C13" s="297">
        <v>0</v>
      </c>
      <c r="D13" s="297">
        <v>0</v>
      </c>
      <c r="E13" s="297">
        <v>0</v>
      </c>
      <c r="F13" s="193">
        <f>'[5]Korr+Krimi Organizuar'!F13+'[6]Korr+Krimi Organizuar'!F13+'[7]Korr+Krimi Organizuar'!F13</f>
        <v>0</v>
      </c>
      <c r="G13" s="193">
        <f>'[5]Korr+Krimi Organizuar'!G13+'[6]Korr+Krimi Organizuar'!G13+'[7]Korr+Krimi Organizuar'!G13</f>
        <v>0</v>
      </c>
      <c r="H13" s="193">
        <f>'[5]Korr+Krimi Organizuar'!H13+'[6]Korr+Krimi Organizuar'!H13+'[7]Korr+Krimi Organizuar'!H13</f>
        <v>0</v>
      </c>
      <c r="I13" s="193">
        <f>'[5]Korr+Krimi Organizuar'!I13+'[6]Korr+Krimi Organizuar'!I13+'[7]Korr+Krimi Organizuar'!I13</f>
        <v>0</v>
      </c>
      <c r="J13" s="193">
        <f>'[5]Korr+Krimi Organizuar'!J13+'[6]Korr+Krimi Organizuar'!J13+'[7]Korr+Krimi Organizuar'!J13</f>
        <v>0</v>
      </c>
      <c r="K13" s="193">
        <f>'[5]Korr+Krimi Organizuar'!K13+'[6]Korr+Krimi Organizuar'!K13+'[7]Korr+Krimi Organizuar'!K13</f>
        <v>0</v>
      </c>
      <c r="L13" s="193"/>
    </row>
    <row r="14" spans="2:12" ht="36.75" thickBot="1" x14ac:dyDescent="0.3">
      <c r="B14" s="173" t="s">
        <v>446</v>
      </c>
      <c r="C14" s="297">
        <v>0</v>
      </c>
      <c r="D14" s="297">
        <v>0</v>
      </c>
      <c r="E14" s="297">
        <v>0</v>
      </c>
      <c r="F14" s="193">
        <f>'[5]Korr+Krimi Organizuar'!F14+'[6]Korr+Krimi Organizuar'!F14+'[7]Korr+Krimi Organizuar'!F14</f>
        <v>0</v>
      </c>
      <c r="G14" s="193">
        <f>'[5]Korr+Krimi Organizuar'!G14+'[6]Korr+Krimi Organizuar'!G14+'[7]Korr+Krimi Organizuar'!G14</f>
        <v>0</v>
      </c>
      <c r="H14" s="193">
        <f>'[5]Korr+Krimi Organizuar'!H14+'[6]Korr+Krimi Organizuar'!H14+'[7]Korr+Krimi Organizuar'!H14</f>
        <v>0</v>
      </c>
      <c r="I14" s="193">
        <f>'[5]Korr+Krimi Organizuar'!I14+'[6]Korr+Krimi Organizuar'!I14+'[7]Korr+Krimi Organizuar'!I14</f>
        <v>0</v>
      </c>
      <c r="J14" s="193">
        <f>'[5]Korr+Krimi Organizuar'!J14+'[6]Korr+Krimi Organizuar'!J14+'[7]Korr+Krimi Organizuar'!J14</f>
        <v>0</v>
      </c>
      <c r="K14" s="193">
        <f>'[5]Korr+Krimi Organizuar'!K14+'[6]Korr+Krimi Organizuar'!K14+'[7]Korr+Krimi Organizuar'!K14</f>
        <v>0</v>
      </c>
      <c r="L14" s="193"/>
    </row>
    <row r="15" spans="2:12" ht="15" customHeight="1" thickBot="1" x14ac:dyDescent="0.3">
      <c r="B15" s="175" t="s">
        <v>447</v>
      </c>
      <c r="C15" s="296">
        <f>SUM(C16:C17)</f>
        <v>0</v>
      </c>
      <c r="D15" s="296">
        <f t="shared" ref="D15:E15" si="3">SUM(D16:D17)</f>
        <v>0</v>
      </c>
      <c r="E15" s="296">
        <f t="shared" si="3"/>
        <v>0</v>
      </c>
      <c r="F15" s="190"/>
      <c r="G15" s="190"/>
      <c r="H15" s="190"/>
      <c r="I15" s="190"/>
      <c r="J15" s="190"/>
      <c r="K15" s="190"/>
      <c r="L15" s="172"/>
    </row>
    <row r="16" spans="2:12" ht="24" x14ac:dyDescent="0.25">
      <c r="B16" s="173" t="s">
        <v>448</v>
      </c>
      <c r="C16" s="297">
        <v>0</v>
      </c>
      <c r="D16" s="297">
        <v>0</v>
      </c>
      <c r="E16" s="297">
        <v>0</v>
      </c>
      <c r="F16" s="193">
        <f>'[5]Korr+Krimi Organizuar'!F16+'[6]Korr+Krimi Organizuar'!F16+'[7]Korr+Krimi Organizuar'!F16</f>
        <v>0</v>
      </c>
      <c r="G16" s="193">
        <f>'[5]Korr+Krimi Organizuar'!G16+'[6]Korr+Krimi Organizuar'!G16+'[7]Korr+Krimi Organizuar'!G16</f>
        <v>0</v>
      </c>
      <c r="H16" s="193">
        <f>'[5]Korr+Krimi Organizuar'!H16+'[6]Korr+Krimi Organizuar'!H16+'[7]Korr+Krimi Organizuar'!H16</f>
        <v>0</v>
      </c>
      <c r="I16" s="193">
        <f>'[5]Korr+Krimi Organizuar'!I16+'[6]Korr+Krimi Organizuar'!I16+'[7]Korr+Krimi Organizuar'!I16</f>
        <v>0</v>
      </c>
      <c r="J16" s="193">
        <f>'[5]Korr+Krimi Organizuar'!J16+'[6]Korr+Krimi Organizuar'!J16+'[7]Korr+Krimi Organizuar'!J16</f>
        <v>0</v>
      </c>
      <c r="K16" s="193">
        <f>'[5]Korr+Krimi Organizuar'!K16+'[6]Korr+Krimi Organizuar'!K16+'[7]Korr+Krimi Organizuar'!K16</f>
        <v>0</v>
      </c>
      <c r="L16" s="193"/>
    </row>
    <row r="17" spans="2:12" ht="15" customHeight="1" thickBot="1" x14ac:dyDescent="0.3">
      <c r="B17" s="173" t="s">
        <v>449</v>
      </c>
      <c r="C17" s="297">
        <v>0</v>
      </c>
      <c r="D17" s="297">
        <v>0</v>
      </c>
      <c r="E17" s="297">
        <v>0</v>
      </c>
      <c r="F17" s="193">
        <f>'[5]Korr+Krimi Organizuar'!F17+'[6]Korr+Krimi Organizuar'!F17+'[7]Korr+Krimi Organizuar'!F17</f>
        <v>0</v>
      </c>
      <c r="G17" s="193">
        <f>'[5]Korr+Krimi Organizuar'!G17+'[6]Korr+Krimi Organizuar'!G17+'[7]Korr+Krimi Organizuar'!G17</f>
        <v>0</v>
      </c>
      <c r="H17" s="193">
        <f>'[5]Korr+Krimi Organizuar'!H17+'[6]Korr+Krimi Organizuar'!H17+'[7]Korr+Krimi Organizuar'!H17</f>
        <v>0</v>
      </c>
      <c r="I17" s="193">
        <f>'[5]Korr+Krimi Organizuar'!I17+'[6]Korr+Krimi Organizuar'!I17+'[7]Korr+Krimi Organizuar'!I17</f>
        <v>0</v>
      </c>
      <c r="J17" s="193">
        <f>'[5]Korr+Krimi Organizuar'!J17+'[6]Korr+Krimi Organizuar'!J17+'[7]Korr+Krimi Organizuar'!J17</f>
        <v>0</v>
      </c>
      <c r="K17" s="193">
        <f>'[5]Korr+Krimi Organizuar'!K17+'[6]Korr+Krimi Organizuar'!K17+'[7]Korr+Krimi Organizuar'!K17</f>
        <v>0</v>
      </c>
      <c r="L17" s="193"/>
    </row>
    <row r="18" spans="2:12" ht="15" customHeight="1" thickBot="1" x14ac:dyDescent="0.3">
      <c r="B18" s="175" t="s">
        <v>450</v>
      </c>
      <c r="C18" s="296">
        <f>SUM(C19:C20)</f>
        <v>2</v>
      </c>
      <c r="D18" s="296">
        <f t="shared" ref="D18:E18" si="4">SUM(D19:D20)</f>
        <v>0</v>
      </c>
      <c r="E18" s="296">
        <f t="shared" si="4"/>
        <v>3</v>
      </c>
      <c r="F18" s="190"/>
      <c r="G18" s="190"/>
      <c r="H18" s="190"/>
      <c r="I18" s="190"/>
      <c r="J18" s="190"/>
      <c r="K18" s="190"/>
      <c r="L18" s="172"/>
    </row>
    <row r="19" spans="2:12" ht="15" customHeight="1" x14ac:dyDescent="0.25">
      <c r="B19" s="173" t="s">
        <v>451</v>
      </c>
      <c r="C19" s="297">
        <v>2</v>
      </c>
      <c r="D19" s="297">
        <v>0</v>
      </c>
      <c r="E19" s="297">
        <v>3</v>
      </c>
      <c r="F19" s="193">
        <f>'[5]Korr+Krimi Organizuar'!F19+'[6]Korr+Krimi Organizuar'!F19+'[7]Korr+Krimi Organizuar'!F19</f>
        <v>0</v>
      </c>
      <c r="G19" s="193">
        <f>'[5]Korr+Krimi Organizuar'!G19+'[6]Korr+Krimi Organizuar'!G19+'[7]Korr+Krimi Organizuar'!G19</f>
        <v>0</v>
      </c>
      <c r="H19" s="193">
        <f>'[5]Korr+Krimi Organizuar'!H19+'[6]Korr+Krimi Organizuar'!H19+'[7]Korr+Krimi Organizuar'!H19</f>
        <v>0</v>
      </c>
      <c r="I19" s="193">
        <f>'[5]Korr+Krimi Organizuar'!I19+'[6]Korr+Krimi Organizuar'!I19+'[7]Korr+Krimi Organizuar'!I19</f>
        <v>0</v>
      </c>
      <c r="J19" s="193">
        <f>'[5]Korr+Krimi Organizuar'!J19+'[6]Korr+Krimi Organizuar'!J19+'[7]Korr+Krimi Organizuar'!J19</f>
        <v>0</v>
      </c>
      <c r="K19" s="193">
        <f>'[5]Korr+Krimi Organizuar'!K19+'[6]Korr+Krimi Organizuar'!K19+'[7]Korr+Krimi Organizuar'!K19</f>
        <v>0</v>
      </c>
      <c r="L19" s="193"/>
    </row>
    <row r="20" spans="2:12" ht="15" customHeight="1" thickBot="1" x14ac:dyDescent="0.3">
      <c r="B20" s="173" t="s">
        <v>452</v>
      </c>
      <c r="C20" s="297">
        <v>0</v>
      </c>
      <c r="D20" s="297">
        <v>0</v>
      </c>
      <c r="E20" s="297">
        <v>0</v>
      </c>
      <c r="F20" s="193">
        <f>'[5]Korr+Krimi Organizuar'!F20+'[6]Korr+Krimi Organizuar'!F20+'[7]Korr+Krimi Organizuar'!F20</f>
        <v>0</v>
      </c>
      <c r="G20" s="193">
        <f>'[5]Korr+Krimi Organizuar'!G20+'[6]Korr+Krimi Organizuar'!G20+'[7]Korr+Krimi Organizuar'!G20</f>
        <v>0</v>
      </c>
      <c r="H20" s="193">
        <f>'[5]Korr+Krimi Organizuar'!H20+'[6]Korr+Krimi Organizuar'!H20+'[7]Korr+Krimi Organizuar'!H20</f>
        <v>0</v>
      </c>
      <c r="I20" s="193">
        <f>'[5]Korr+Krimi Organizuar'!I20+'[6]Korr+Krimi Organizuar'!I20+'[7]Korr+Krimi Organizuar'!I20</f>
        <v>0</v>
      </c>
      <c r="J20" s="193">
        <f>'[5]Korr+Krimi Organizuar'!J20+'[6]Korr+Krimi Organizuar'!J20+'[7]Korr+Krimi Organizuar'!J20</f>
        <v>0</v>
      </c>
      <c r="K20" s="193">
        <f>'[5]Korr+Krimi Organizuar'!K20+'[6]Korr+Krimi Organizuar'!K20+'[7]Korr+Krimi Organizuar'!K20</f>
        <v>0</v>
      </c>
      <c r="L20" s="193"/>
    </row>
    <row r="21" spans="2:12" ht="15" customHeight="1" thickBot="1" x14ac:dyDescent="0.3">
      <c r="B21" s="175" t="s">
        <v>453</v>
      </c>
      <c r="C21" s="296">
        <f>SUM(C22:C23)</f>
        <v>0</v>
      </c>
      <c r="D21" s="296">
        <f t="shared" ref="D21:E21" si="5">SUM(D22:D23)</f>
        <v>0</v>
      </c>
      <c r="E21" s="296">
        <f t="shared" si="5"/>
        <v>0</v>
      </c>
      <c r="F21" s="190"/>
      <c r="G21" s="190"/>
      <c r="H21" s="190"/>
      <c r="I21" s="190"/>
      <c r="J21" s="190"/>
      <c r="K21" s="190"/>
      <c r="L21" s="172"/>
    </row>
    <row r="22" spans="2:12" ht="24" x14ac:dyDescent="0.25">
      <c r="B22" s="173" t="s">
        <v>454</v>
      </c>
      <c r="C22" s="297">
        <v>0</v>
      </c>
      <c r="D22" s="297">
        <v>0</v>
      </c>
      <c r="E22" s="297">
        <v>0</v>
      </c>
      <c r="F22" s="193">
        <f>'[5]Korr+Krimi Organizuar'!F22+'[6]Korr+Krimi Organizuar'!F22+'[7]Korr+Krimi Organizuar'!F22</f>
        <v>0</v>
      </c>
      <c r="G22" s="193">
        <f>'[5]Korr+Krimi Organizuar'!G22+'[6]Korr+Krimi Organizuar'!G22+'[7]Korr+Krimi Organizuar'!G22</f>
        <v>0</v>
      </c>
      <c r="H22" s="193">
        <f>'[5]Korr+Krimi Organizuar'!H22+'[6]Korr+Krimi Organizuar'!H22+'[7]Korr+Krimi Organizuar'!H22</f>
        <v>0</v>
      </c>
      <c r="I22" s="193">
        <f>'[5]Korr+Krimi Organizuar'!I22+'[6]Korr+Krimi Organizuar'!I22+'[7]Korr+Krimi Organizuar'!I22</f>
        <v>0</v>
      </c>
      <c r="J22" s="193">
        <f>'[5]Korr+Krimi Organizuar'!J22+'[6]Korr+Krimi Organizuar'!J22+'[7]Korr+Krimi Organizuar'!J22</f>
        <v>0</v>
      </c>
      <c r="K22" s="193">
        <f>'[5]Korr+Krimi Organizuar'!K22+'[6]Korr+Krimi Organizuar'!K22+'[7]Korr+Krimi Organizuar'!K22</f>
        <v>0</v>
      </c>
      <c r="L22" s="193"/>
    </row>
    <row r="23" spans="2:12" ht="24.75" thickBot="1" x14ac:dyDescent="0.3">
      <c r="B23" s="173" t="s">
        <v>455</v>
      </c>
      <c r="C23" s="297">
        <v>0</v>
      </c>
      <c r="D23" s="297">
        <v>0</v>
      </c>
      <c r="E23" s="297">
        <v>0</v>
      </c>
      <c r="F23" s="193">
        <f>'[5]Korr+Krimi Organizuar'!F23+'[6]Korr+Krimi Organizuar'!F23+'[7]Korr+Krimi Organizuar'!F23</f>
        <v>0</v>
      </c>
      <c r="G23" s="193">
        <f>'[5]Korr+Krimi Organizuar'!G23+'[6]Korr+Krimi Organizuar'!G23+'[7]Korr+Krimi Organizuar'!G23</f>
        <v>0</v>
      </c>
      <c r="H23" s="193">
        <f>'[5]Korr+Krimi Organizuar'!H23+'[6]Korr+Krimi Organizuar'!H23+'[7]Korr+Krimi Organizuar'!H23</f>
        <v>0</v>
      </c>
      <c r="I23" s="193">
        <f>'[5]Korr+Krimi Organizuar'!I23+'[6]Korr+Krimi Organizuar'!I23+'[7]Korr+Krimi Organizuar'!I23</f>
        <v>0</v>
      </c>
      <c r="J23" s="193">
        <f>'[5]Korr+Krimi Organizuar'!J23+'[6]Korr+Krimi Organizuar'!J23+'[7]Korr+Krimi Organizuar'!J23</f>
        <v>0</v>
      </c>
      <c r="K23" s="193">
        <f>'[5]Korr+Krimi Organizuar'!K23+'[6]Korr+Krimi Organizuar'!K23+'[7]Korr+Krimi Organizuar'!K23</f>
        <v>0</v>
      </c>
      <c r="L23" s="193"/>
    </row>
    <row r="24" spans="2:12" ht="15" customHeight="1" thickBot="1" x14ac:dyDescent="0.3">
      <c r="B24" s="175" t="s">
        <v>456</v>
      </c>
      <c r="C24" s="296">
        <f>SUM(C25:C30)</f>
        <v>19</v>
      </c>
      <c r="D24" s="296">
        <f t="shared" ref="D24:E24" si="6">SUM(D25:D30)</f>
        <v>0</v>
      </c>
      <c r="E24" s="296">
        <f t="shared" si="6"/>
        <v>44</v>
      </c>
      <c r="F24" s="190"/>
      <c r="G24" s="190"/>
      <c r="H24" s="190"/>
      <c r="I24" s="190"/>
      <c r="J24" s="190"/>
      <c r="K24" s="190"/>
      <c r="L24" s="172"/>
    </row>
    <row r="25" spans="2:12" ht="15" customHeight="1" x14ac:dyDescent="0.25">
      <c r="B25" s="173" t="s">
        <v>457</v>
      </c>
      <c r="C25" s="297">
        <v>15</v>
      </c>
      <c r="D25" s="297">
        <v>0</v>
      </c>
      <c r="E25" s="297">
        <v>24</v>
      </c>
      <c r="F25" s="193">
        <f>'[5]Korr+Krimi Organizuar'!F25+'[6]Korr+Krimi Organizuar'!F25+'[7]Korr+Krimi Organizuar'!F25</f>
        <v>0</v>
      </c>
      <c r="G25" s="193">
        <f>'[5]Korr+Krimi Organizuar'!G25+'[6]Korr+Krimi Organizuar'!G25+'[7]Korr+Krimi Organizuar'!G25</f>
        <v>0</v>
      </c>
      <c r="H25" s="193">
        <f>'[5]Korr+Krimi Organizuar'!H25+'[6]Korr+Krimi Organizuar'!H25+'[7]Korr+Krimi Organizuar'!H25</f>
        <v>0</v>
      </c>
      <c r="I25" s="193">
        <f>'[5]Korr+Krimi Organizuar'!I25+'[6]Korr+Krimi Organizuar'!I25+'[7]Korr+Krimi Organizuar'!I25</f>
        <v>0</v>
      </c>
      <c r="J25" s="193">
        <f>'[5]Korr+Krimi Organizuar'!J25+'[6]Korr+Krimi Organizuar'!J25+'[7]Korr+Krimi Organizuar'!J25</f>
        <v>0</v>
      </c>
      <c r="K25" s="193">
        <f>'[5]Korr+Krimi Organizuar'!K25+'[6]Korr+Krimi Organizuar'!K25+'[7]Korr+Krimi Organizuar'!K25</f>
        <v>0</v>
      </c>
      <c r="L25" s="193"/>
    </row>
    <row r="26" spans="2:12" ht="15" customHeight="1" x14ac:dyDescent="0.25">
      <c r="B26" s="173" t="s">
        <v>458</v>
      </c>
      <c r="C26" s="297">
        <v>0</v>
      </c>
      <c r="D26" s="297">
        <v>0</v>
      </c>
      <c r="E26" s="297">
        <v>0</v>
      </c>
      <c r="F26" s="193">
        <f>'[5]Korr+Krimi Organizuar'!F26+'[6]Korr+Krimi Organizuar'!F26+'[7]Korr+Krimi Organizuar'!F26</f>
        <v>0</v>
      </c>
      <c r="G26" s="193">
        <f>'[5]Korr+Krimi Organizuar'!G26+'[6]Korr+Krimi Organizuar'!G26+'[7]Korr+Krimi Organizuar'!G26</f>
        <v>0</v>
      </c>
      <c r="H26" s="193">
        <f>'[5]Korr+Krimi Organizuar'!H26+'[6]Korr+Krimi Organizuar'!H26+'[7]Korr+Krimi Organizuar'!H26</f>
        <v>0</v>
      </c>
      <c r="I26" s="193">
        <f>'[5]Korr+Krimi Organizuar'!I26+'[6]Korr+Krimi Organizuar'!I26+'[7]Korr+Krimi Organizuar'!I26</f>
        <v>0</v>
      </c>
      <c r="J26" s="193">
        <f>'[5]Korr+Krimi Organizuar'!J26+'[6]Korr+Krimi Organizuar'!J26+'[7]Korr+Krimi Organizuar'!J26</f>
        <v>0</v>
      </c>
      <c r="K26" s="193">
        <f>'[5]Korr+Krimi Organizuar'!K26+'[6]Korr+Krimi Organizuar'!K26+'[7]Korr+Krimi Organizuar'!K26</f>
        <v>0</v>
      </c>
      <c r="L26" s="196"/>
    </row>
    <row r="27" spans="2:12" ht="15" customHeight="1" x14ac:dyDescent="0.25">
      <c r="B27" s="189" t="s">
        <v>554</v>
      </c>
      <c r="C27" s="297">
        <v>4</v>
      </c>
      <c r="D27" s="297">
        <v>0</v>
      </c>
      <c r="E27" s="297">
        <v>20</v>
      </c>
      <c r="F27" s="193">
        <f>'[5]Korr+Krimi Organizuar'!F27+'[6]Korr+Krimi Organizuar'!F27+'[7]Korr+Krimi Organizuar'!F27</f>
        <v>0</v>
      </c>
      <c r="G27" s="193">
        <f>'[5]Korr+Krimi Organizuar'!G27+'[6]Korr+Krimi Organizuar'!G27+'[7]Korr+Krimi Organizuar'!G27</f>
        <v>0</v>
      </c>
      <c r="H27" s="193">
        <f>'[5]Korr+Krimi Organizuar'!H27+'[6]Korr+Krimi Organizuar'!H27+'[7]Korr+Krimi Organizuar'!H27</f>
        <v>0</v>
      </c>
      <c r="I27" s="193">
        <f>'[5]Korr+Krimi Organizuar'!I27+'[6]Korr+Krimi Organizuar'!I27+'[7]Korr+Krimi Organizuar'!I27</f>
        <v>0</v>
      </c>
      <c r="J27" s="193">
        <f>'[5]Korr+Krimi Organizuar'!J27+'[6]Korr+Krimi Organizuar'!J27+'[7]Korr+Krimi Organizuar'!J27</f>
        <v>0</v>
      </c>
      <c r="K27" s="193">
        <f>'[5]Korr+Krimi Organizuar'!K27+'[6]Korr+Krimi Organizuar'!K27+'[7]Korr+Krimi Organizuar'!K27</f>
        <v>0</v>
      </c>
      <c r="L27" s="196"/>
    </row>
    <row r="28" spans="2:12" ht="24" x14ac:dyDescent="0.25">
      <c r="B28" s="173" t="s">
        <v>459</v>
      </c>
      <c r="C28" s="297">
        <v>0</v>
      </c>
      <c r="D28" s="297">
        <v>0</v>
      </c>
      <c r="E28" s="297">
        <v>0</v>
      </c>
      <c r="F28" s="193">
        <f>'[5]Korr+Krimi Organizuar'!F28+'[6]Korr+Krimi Organizuar'!F28+'[7]Korr+Krimi Organizuar'!F28</f>
        <v>0</v>
      </c>
      <c r="G28" s="193">
        <f>'[5]Korr+Krimi Organizuar'!G28+'[6]Korr+Krimi Organizuar'!G28+'[7]Korr+Krimi Organizuar'!G28</f>
        <v>0</v>
      </c>
      <c r="H28" s="193">
        <f>'[5]Korr+Krimi Organizuar'!H28+'[6]Korr+Krimi Organizuar'!H28+'[7]Korr+Krimi Organizuar'!H28</f>
        <v>0</v>
      </c>
      <c r="I28" s="193">
        <f>'[5]Korr+Krimi Organizuar'!I28+'[6]Korr+Krimi Organizuar'!I28+'[7]Korr+Krimi Organizuar'!I28</f>
        <v>0</v>
      </c>
      <c r="J28" s="193">
        <f>'[5]Korr+Krimi Organizuar'!J28+'[6]Korr+Krimi Organizuar'!J28+'[7]Korr+Krimi Organizuar'!J28</f>
        <v>0</v>
      </c>
      <c r="K28" s="193">
        <f>'[5]Korr+Krimi Organizuar'!K28+'[6]Korr+Krimi Organizuar'!K28+'[7]Korr+Krimi Organizuar'!K28</f>
        <v>0</v>
      </c>
      <c r="L28" s="193"/>
    </row>
    <row r="29" spans="2:12" ht="24" x14ac:dyDescent="0.25">
      <c r="B29" s="173" t="s">
        <v>460</v>
      </c>
      <c r="C29" s="297">
        <v>0</v>
      </c>
      <c r="D29" s="297">
        <v>0</v>
      </c>
      <c r="E29" s="297">
        <v>0</v>
      </c>
      <c r="F29" s="193">
        <f>'[5]Korr+Krimi Organizuar'!F29+'[6]Korr+Krimi Organizuar'!F29+'[7]Korr+Krimi Organizuar'!F29</f>
        <v>0</v>
      </c>
      <c r="G29" s="193">
        <f>'[5]Korr+Krimi Organizuar'!G29+'[6]Korr+Krimi Organizuar'!G29+'[7]Korr+Krimi Organizuar'!G29</f>
        <v>0</v>
      </c>
      <c r="H29" s="193">
        <f>'[5]Korr+Krimi Organizuar'!H29+'[6]Korr+Krimi Organizuar'!H29+'[7]Korr+Krimi Organizuar'!H29</f>
        <v>0</v>
      </c>
      <c r="I29" s="193">
        <f>'[5]Korr+Krimi Organizuar'!I29+'[6]Korr+Krimi Organizuar'!I29+'[7]Korr+Krimi Organizuar'!I29</f>
        <v>0</v>
      </c>
      <c r="J29" s="193">
        <f>'[5]Korr+Krimi Organizuar'!J29+'[6]Korr+Krimi Organizuar'!J29+'[7]Korr+Krimi Organizuar'!J29</f>
        <v>0</v>
      </c>
      <c r="K29" s="193">
        <f>'[5]Korr+Krimi Organizuar'!K29+'[6]Korr+Krimi Organizuar'!K29+'[7]Korr+Krimi Organizuar'!K29</f>
        <v>0</v>
      </c>
      <c r="L29" s="193"/>
    </row>
    <row r="30" spans="2:12" ht="24.75" thickBot="1" x14ac:dyDescent="0.3">
      <c r="B30" s="173" t="s">
        <v>461</v>
      </c>
      <c r="C30" s="297">
        <v>0</v>
      </c>
      <c r="D30" s="297">
        <v>0</v>
      </c>
      <c r="E30" s="297">
        <v>0</v>
      </c>
      <c r="F30" s="193">
        <f>'[5]Korr+Krimi Organizuar'!F30+'[6]Korr+Krimi Organizuar'!F30+'[7]Korr+Krimi Organizuar'!F30</f>
        <v>0</v>
      </c>
      <c r="G30" s="193">
        <f>'[5]Korr+Krimi Organizuar'!G30+'[6]Korr+Krimi Organizuar'!G30+'[7]Korr+Krimi Organizuar'!G30</f>
        <v>0</v>
      </c>
      <c r="H30" s="193">
        <f>'[5]Korr+Krimi Organizuar'!H30+'[6]Korr+Krimi Organizuar'!H30+'[7]Korr+Krimi Organizuar'!H30</f>
        <v>0</v>
      </c>
      <c r="I30" s="193">
        <f>'[5]Korr+Krimi Organizuar'!I30+'[6]Korr+Krimi Organizuar'!I30+'[7]Korr+Krimi Organizuar'!I30</f>
        <v>0</v>
      </c>
      <c r="J30" s="193">
        <f>'[5]Korr+Krimi Organizuar'!J30+'[6]Korr+Krimi Organizuar'!J30+'[7]Korr+Krimi Organizuar'!J30</f>
        <v>0</v>
      </c>
      <c r="K30" s="193">
        <f>'[5]Korr+Krimi Organizuar'!K30+'[6]Korr+Krimi Organizuar'!K30+'[7]Korr+Krimi Organizuar'!K30</f>
        <v>0</v>
      </c>
      <c r="L30" s="193"/>
    </row>
    <row r="31" spans="2:12" ht="15" customHeight="1" thickBot="1" x14ac:dyDescent="0.3">
      <c r="B31" s="175" t="s">
        <v>462</v>
      </c>
      <c r="C31" s="296">
        <f>SUM(C32:C33)</f>
        <v>2</v>
      </c>
      <c r="D31" s="296">
        <f t="shared" ref="D31:E31" si="7">SUM(D32:D33)</f>
        <v>0</v>
      </c>
      <c r="E31" s="296">
        <f t="shared" si="7"/>
        <v>2</v>
      </c>
      <c r="F31" s="190"/>
      <c r="G31" s="190"/>
      <c r="H31" s="190"/>
      <c r="I31" s="190"/>
      <c r="J31" s="190"/>
      <c r="K31" s="190"/>
      <c r="L31" s="172"/>
    </row>
    <row r="32" spans="2:12" ht="24" x14ac:dyDescent="0.25">
      <c r="B32" s="173" t="s">
        <v>463</v>
      </c>
      <c r="C32" s="297">
        <v>2</v>
      </c>
      <c r="D32" s="297"/>
      <c r="E32" s="297">
        <v>2</v>
      </c>
      <c r="F32" s="193">
        <f>'[5]Korr+Krimi Organizuar'!F32+'[6]Korr+Krimi Organizuar'!F32+'[7]Korr+Krimi Organizuar'!F32</f>
        <v>0</v>
      </c>
      <c r="G32" s="193">
        <f>'[5]Korr+Krimi Organizuar'!G32+'[6]Korr+Krimi Organizuar'!G32+'[7]Korr+Krimi Organizuar'!G32</f>
        <v>0</v>
      </c>
      <c r="H32" s="193">
        <f>'[5]Korr+Krimi Organizuar'!H32+'[6]Korr+Krimi Organizuar'!H32+'[7]Korr+Krimi Organizuar'!H32</f>
        <v>0</v>
      </c>
      <c r="I32" s="193">
        <f>'[5]Korr+Krimi Organizuar'!I32+'[6]Korr+Krimi Organizuar'!I32+'[7]Korr+Krimi Organizuar'!I32</f>
        <v>0</v>
      </c>
      <c r="J32" s="193">
        <f>'[5]Korr+Krimi Organizuar'!J32+'[6]Korr+Krimi Organizuar'!J32+'[7]Korr+Krimi Organizuar'!J32</f>
        <v>0</v>
      </c>
      <c r="K32" s="193">
        <f>'[5]Korr+Krimi Organizuar'!K32+'[6]Korr+Krimi Organizuar'!K32+'[7]Korr+Krimi Organizuar'!K32</f>
        <v>0</v>
      </c>
      <c r="L32" s="193"/>
    </row>
    <row r="33" spans="2:12" ht="36.75" thickBot="1" x14ac:dyDescent="0.3">
      <c r="B33" s="173" t="s">
        <v>464</v>
      </c>
      <c r="C33" s="297"/>
      <c r="D33" s="297"/>
      <c r="E33" s="297"/>
      <c r="F33" s="193">
        <f>'[5]Korr+Krimi Organizuar'!F33+'[6]Korr+Krimi Organizuar'!F33+'[7]Korr+Krimi Organizuar'!F33</f>
        <v>0</v>
      </c>
      <c r="G33" s="193">
        <f>'[5]Korr+Krimi Organizuar'!G33+'[6]Korr+Krimi Organizuar'!G33+'[7]Korr+Krimi Organizuar'!G33</f>
        <v>0</v>
      </c>
      <c r="H33" s="193">
        <f>'[5]Korr+Krimi Organizuar'!H33+'[6]Korr+Krimi Organizuar'!H33+'[7]Korr+Krimi Organizuar'!H33</f>
        <v>0</v>
      </c>
      <c r="I33" s="193">
        <f>'[5]Korr+Krimi Organizuar'!I33+'[6]Korr+Krimi Organizuar'!I33+'[7]Korr+Krimi Organizuar'!I33</f>
        <v>0</v>
      </c>
      <c r="J33" s="193">
        <f>'[5]Korr+Krimi Organizuar'!J33+'[6]Korr+Krimi Organizuar'!J33+'[7]Korr+Krimi Organizuar'!J33</f>
        <v>0</v>
      </c>
      <c r="K33" s="193">
        <f>'[5]Korr+Krimi Organizuar'!K33+'[6]Korr+Krimi Organizuar'!K33+'[7]Korr+Krimi Organizuar'!K33</f>
        <v>0</v>
      </c>
      <c r="L33" s="193"/>
    </row>
    <row r="34" spans="2:12" ht="15" customHeight="1" thickBot="1" x14ac:dyDescent="0.3">
      <c r="B34" s="175" t="s">
        <v>465</v>
      </c>
      <c r="C34" s="296">
        <f>SUM(C35:C49)</f>
        <v>0</v>
      </c>
      <c r="D34" s="296">
        <f t="shared" ref="D34:E34" si="8">SUM(D35:D49)</f>
        <v>0</v>
      </c>
      <c r="E34" s="296">
        <f t="shared" si="8"/>
        <v>0</v>
      </c>
      <c r="F34" s="190"/>
      <c r="G34" s="190"/>
      <c r="H34" s="190"/>
      <c r="I34" s="190"/>
      <c r="J34" s="190"/>
      <c r="K34" s="190"/>
      <c r="L34" s="172"/>
    </row>
    <row r="35" spans="2:12" ht="24" x14ac:dyDescent="0.25">
      <c r="B35" s="173" t="s">
        <v>466</v>
      </c>
      <c r="C35" s="297">
        <v>0</v>
      </c>
      <c r="D35" s="297">
        <v>0</v>
      </c>
      <c r="E35" s="297">
        <v>0</v>
      </c>
      <c r="F35" s="193">
        <f>'[5]Korr+Krimi Organizuar'!F35+'[6]Korr+Krimi Organizuar'!F35+'[7]Korr+Krimi Organizuar'!F35</f>
        <v>0</v>
      </c>
      <c r="G35" s="193">
        <f>'[5]Korr+Krimi Organizuar'!G35+'[6]Korr+Krimi Organizuar'!G35+'[7]Korr+Krimi Organizuar'!G35</f>
        <v>0</v>
      </c>
      <c r="H35" s="193">
        <f>'[5]Korr+Krimi Organizuar'!H35+'[6]Korr+Krimi Organizuar'!H35+'[7]Korr+Krimi Organizuar'!H35</f>
        <v>0</v>
      </c>
      <c r="I35" s="193">
        <f>'[5]Korr+Krimi Organizuar'!I35+'[6]Korr+Krimi Organizuar'!I35+'[7]Korr+Krimi Organizuar'!I35</f>
        <v>0</v>
      </c>
      <c r="J35" s="193">
        <f>'[5]Korr+Krimi Organizuar'!J35+'[6]Korr+Krimi Organizuar'!J35+'[7]Korr+Krimi Organizuar'!J35</f>
        <v>0</v>
      </c>
      <c r="K35" s="193">
        <f>'[5]Korr+Krimi Organizuar'!K35+'[6]Korr+Krimi Organizuar'!K35+'[7]Korr+Krimi Organizuar'!K35</f>
        <v>0</v>
      </c>
      <c r="L35" s="193"/>
    </row>
    <row r="36" spans="2:12" ht="15" customHeight="1" x14ac:dyDescent="0.25">
      <c r="B36" s="173" t="s">
        <v>467</v>
      </c>
      <c r="C36" s="297">
        <v>0</v>
      </c>
      <c r="D36" s="297">
        <v>0</v>
      </c>
      <c r="E36" s="297">
        <v>0</v>
      </c>
      <c r="F36" s="193">
        <f>'[5]Korr+Krimi Organizuar'!F36+'[6]Korr+Krimi Organizuar'!F36+'[7]Korr+Krimi Organizuar'!F36</f>
        <v>0</v>
      </c>
      <c r="G36" s="193">
        <f>'[5]Korr+Krimi Organizuar'!G36+'[6]Korr+Krimi Organizuar'!G36+'[7]Korr+Krimi Organizuar'!G36</f>
        <v>0</v>
      </c>
      <c r="H36" s="193">
        <f>'[5]Korr+Krimi Organizuar'!H36+'[6]Korr+Krimi Organizuar'!H36+'[7]Korr+Krimi Organizuar'!H36</f>
        <v>0</v>
      </c>
      <c r="I36" s="193">
        <f>'[5]Korr+Krimi Organizuar'!I36+'[6]Korr+Krimi Organizuar'!I36+'[7]Korr+Krimi Organizuar'!I36</f>
        <v>0</v>
      </c>
      <c r="J36" s="193">
        <f>'[5]Korr+Krimi Organizuar'!J36+'[6]Korr+Krimi Organizuar'!J36+'[7]Korr+Krimi Organizuar'!J36</f>
        <v>0</v>
      </c>
      <c r="K36" s="193">
        <f>'[5]Korr+Krimi Organizuar'!K36+'[6]Korr+Krimi Organizuar'!K36+'[7]Korr+Krimi Organizuar'!K36</f>
        <v>0</v>
      </c>
      <c r="L36" s="193"/>
    </row>
    <row r="37" spans="2:12" x14ac:dyDescent="0.25">
      <c r="B37" s="173" t="s">
        <v>468</v>
      </c>
      <c r="C37" s="297">
        <v>0</v>
      </c>
      <c r="D37" s="297">
        <v>0</v>
      </c>
      <c r="E37" s="297">
        <v>0</v>
      </c>
      <c r="F37" s="193">
        <f>'[5]Korr+Krimi Organizuar'!F37+'[6]Korr+Krimi Organizuar'!F37+'[7]Korr+Krimi Organizuar'!F37</f>
        <v>0</v>
      </c>
      <c r="G37" s="193">
        <f>'[5]Korr+Krimi Organizuar'!G37+'[6]Korr+Krimi Organizuar'!G37+'[7]Korr+Krimi Organizuar'!G37</f>
        <v>0</v>
      </c>
      <c r="H37" s="193">
        <f>'[5]Korr+Krimi Organizuar'!H37+'[6]Korr+Krimi Organizuar'!H37+'[7]Korr+Krimi Organizuar'!H37</f>
        <v>0</v>
      </c>
      <c r="I37" s="193">
        <f>'[5]Korr+Krimi Organizuar'!I37+'[6]Korr+Krimi Organizuar'!I37+'[7]Korr+Krimi Organizuar'!I37</f>
        <v>0</v>
      </c>
      <c r="J37" s="193">
        <f>'[5]Korr+Krimi Organizuar'!J37+'[6]Korr+Krimi Organizuar'!J37+'[7]Korr+Krimi Organizuar'!J37</f>
        <v>0</v>
      </c>
      <c r="K37" s="193">
        <f>'[5]Korr+Krimi Organizuar'!K37+'[6]Korr+Krimi Organizuar'!K37+'[7]Korr+Krimi Organizuar'!K37</f>
        <v>0</v>
      </c>
      <c r="L37" s="193"/>
    </row>
    <row r="38" spans="2:12" ht="24" x14ac:dyDescent="0.25">
      <c r="B38" s="173" t="s">
        <v>469</v>
      </c>
      <c r="C38" s="297">
        <v>0</v>
      </c>
      <c r="D38" s="297">
        <v>0</v>
      </c>
      <c r="E38" s="297">
        <v>0</v>
      </c>
      <c r="F38" s="193">
        <f>'[5]Korr+Krimi Organizuar'!F38+'[6]Korr+Krimi Organizuar'!F38+'[7]Korr+Krimi Organizuar'!F38</f>
        <v>0</v>
      </c>
      <c r="G38" s="193">
        <f>'[5]Korr+Krimi Organizuar'!G38+'[6]Korr+Krimi Organizuar'!G38+'[7]Korr+Krimi Organizuar'!G38</f>
        <v>0</v>
      </c>
      <c r="H38" s="193">
        <f>'[5]Korr+Krimi Organizuar'!H38+'[6]Korr+Krimi Organizuar'!H38+'[7]Korr+Krimi Organizuar'!H38</f>
        <v>0</v>
      </c>
      <c r="I38" s="193">
        <f>'[5]Korr+Krimi Organizuar'!I38+'[6]Korr+Krimi Organizuar'!I38+'[7]Korr+Krimi Organizuar'!I38</f>
        <v>0</v>
      </c>
      <c r="J38" s="193">
        <f>'[5]Korr+Krimi Organizuar'!J38+'[6]Korr+Krimi Organizuar'!J38+'[7]Korr+Krimi Organizuar'!J38</f>
        <v>0</v>
      </c>
      <c r="K38" s="193">
        <f>'[5]Korr+Krimi Organizuar'!K38+'[6]Korr+Krimi Organizuar'!K38+'[7]Korr+Krimi Organizuar'!K38</f>
        <v>0</v>
      </c>
      <c r="L38" s="193"/>
    </row>
    <row r="39" spans="2:12" ht="36" x14ac:dyDescent="0.25">
      <c r="B39" s="173" t="s">
        <v>470</v>
      </c>
      <c r="C39" s="297">
        <v>0</v>
      </c>
      <c r="D39" s="297">
        <v>0</v>
      </c>
      <c r="E39" s="297">
        <v>0</v>
      </c>
      <c r="F39" s="193">
        <f>'[5]Korr+Krimi Organizuar'!F39+'[6]Korr+Krimi Organizuar'!F39+'[7]Korr+Krimi Organizuar'!F39</f>
        <v>0</v>
      </c>
      <c r="G39" s="193">
        <f>'[5]Korr+Krimi Organizuar'!G39+'[6]Korr+Krimi Organizuar'!G39+'[7]Korr+Krimi Organizuar'!G39</f>
        <v>0</v>
      </c>
      <c r="H39" s="193">
        <f>'[5]Korr+Krimi Organizuar'!H39+'[6]Korr+Krimi Organizuar'!H39+'[7]Korr+Krimi Organizuar'!H39</f>
        <v>0</v>
      </c>
      <c r="I39" s="193">
        <f>'[5]Korr+Krimi Organizuar'!I39+'[6]Korr+Krimi Organizuar'!I39+'[7]Korr+Krimi Organizuar'!I39</f>
        <v>0</v>
      </c>
      <c r="J39" s="193">
        <f>'[5]Korr+Krimi Organizuar'!J39+'[6]Korr+Krimi Organizuar'!J39+'[7]Korr+Krimi Organizuar'!J39</f>
        <v>0</v>
      </c>
      <c r="K39" s="193">
        <f>'[5]Korr+Krimi Organizuar'!K39+'[6]Korr+Krimi Organizuar'!K39+'[7]Korr+Krimi Organizuar'!K39</f>
        <v>0</v>
      </c>
      <c r="L39" s="193"/>
    </row>
    <row r="40" spans="2:12" ht="24" x14ac:dyDescent="0.25">
      <c r="B40" s="173" t="s">
        <v>471</v>
      </c>
      <c r="C40" s="297">
        <v>0</v>
      </c>
      <c r="D40" s="297">
        <v>0</v>
      </c>
      <c r="E40" s="297">
        <v>0</v>
      </c>
      <c r="F40" s="193">
        <f>'[5]Korr+Krimi Organizuar'!F40+'[6]Korr+Krimi Organizuar'!F40+'[7]Korr+Krimi Organizuar'!F40</f>
        <v>0</v>
      </c>
      <c r="G40" s="193">
        <f>'[5]Korr+Krimi Organizuar'!G40+'[6]Korr+Krimi Organizuar'!G40+'[7]Korr+Krimi Organizuar'!G40</f>
        <v>0</v>
      </c>
      <c r="H40" s="193">
        <f>'[5]Korr+Krimi Organizuar'!H40+'[6]Korr+Krimi Organizuar'!H40+'[7]Korr+Krimi Organizuar'!H40</f>
        <v>0</v>
      </c>
      <c r="I40" s="193">
        <f>'[5]Korr+Krimi Organizuar'!I40+'[6]Korr+Krimi Organizuar'!I40+'[7]Korr+Krimi Organizuar'!I40</f>
        <v>0</v>
      </c>
      <c r="J40" s="193">
        <f>'[5]Korr+Krimi Organizuar'!J40+'[6]Korr+Krimi Organizuar'!J40+'[7]Korr+Krimi Organizuar'!J40</f>
        <v>0</v>
      </c>
      <c r="K40" s="193">
        <f>'[5]Korr+Krimi Organizuar'!K40+'[6]Korr+Krimi Organizuar'!K40+'[7]Korr+Krimi Organizuar'!K40</f>
        <v>0</v>
      </c>
      <c r="L40" s="193"/>
    </row>
    <row r="41" spans="2:12" ht="24" x14ac:dyDescent="0.25">
      <c r="B41" s="173" t="s">
        <v>472</v>
      </c>
      <c r="C41" s="297">
        <v>0</v>
      </c>
      <c r="D41" s="297">
        <v>0</v>
      </c>
      <c r="E41" s="297">
        <v>0</v>
      </c>
      <c r="F41" s="193">
        <f>'[5]Korr+Krimi Organizuar'!F41+'[6]Korr+Krimi Organizuar'!F41+'[7]Korr+Krimi Organizuar'!F41</f>
        <v>0</v>
      </c>
      <c r="G41" s="193">
        <f>'[5]Korr+Krimi Organizuar'!G41+'[6]Korr+Krimi Organizuar'!G41+'[7]Korr+Krimi Organizuar'!G41</f>
        <v>0</v>
      </c>
      <c r="H41" s="193">
        <f>'[5]Korr+Krimi Organizuar'!H41+'[6]Korr+Krimi Organizuar'!H41+'[7]Korr+Krimi Organizuar'!H41</f>
        <v>0</v>
      </c>
      <c r="I41" s="193">
        <f>'[5]Korr+Krimi Organizuar'!I41+'[6]Korr+Krimi Organizuar'!I41+'[7]Korr+Krimi Organizuar'!I41</f>
        <v>0</v>
      </c>
      <c r="J41" s="193">
        <f>'[5]Korr+Krimi Organizuar'!J41+'[6]Korr+Krimi Organizuar'!J41+'[7]Korr+Krimi Organizuar'!J41</f>
        <v>0</v>
      </c>
      <c r="K41" s="193">
        <f>'[5]Korr+Krimi Organizuar'!K41+'[6]Korr+Krimi Organizuar'!K41+'[7]Korr+Krimi Organizuar'!K41</f>
        <v>0</v>
      </c>
      <c r="L41" s="193"/>
    </row>
    <row r="42" spans="2:12" ht="36" x14ac:dyDescent="0.25">
      <c r="B42" s="173" t="s">
        <v>473</v>
      </c>
      <c r="C42" s="297">
        <v>0</v>
      </c>
      <c r="D42" s="297">
        <v>0</v>
      </c>
      <c r="E42" s="297">
        <v>0</v>
      </c>
      <c r="F42" s="193">
        <f>'[5]Korr+Krimi Organizuar'!F42+'[6]Korr+Krimi Organizuar'!F42+'[7]Korr+Krimi Organizuar'!F42</f>
        <v>0</v>
      </c>
      <c r="G42" s="193">
        <f>'[5]Korr+Krimi Organizuar'!G42+'[6]Korr+Krimi Organizuar'!G42+'[7]Korr+Krimi Organizuar'!G42</f>
        <v>0</v>
      </c>
      <c r="H42" s="193">
        <f>'[5]Korr+Krimi Organizuar'!H42+'[6]Korr+Krimi Organizuar'!H42+'[7]Korr+Krimi Organizuar'!H42</f>
        <v>0</v>
      </c>
      <c r="I42" s="193">
        <f>'[5]Korr+Krimi Organizuar'!I42+'[6]Korr+Krimi Organizuar'!I42+'[7]Korr+Krimi Organizuar'!I42</f>
        <v>0</v>
      </c>
      <c r="J42" s="193">
        <f>'[5]Korr+Krimi Organizuar'!J42+'[6]Korr+Krimi Organizuar'!J42+'[7]Korr+Krimi Organizuar'!J42</f>
        <v>0</v>
      </c>
      <c r="K42" s="193">
        <f>'[5]Korr+Krimi Organizuar'!K42+'[6]Korr+Krimi Organizuar'!K42+'[7]Korr+Krimi Organizuar'!K42</f>
        <v>0</v>
      </c>
      <c r="L42" s="193"/>
    </row>
    <row r="43" spans="2:12" ht="24" x14ac:dyDescent="0.25">
      <c r="B43" s="173" t="s">
        <v>474</v>
      </c>
      <c r="C43" s="297">
        <v>0</v>
      </c>
      <c r="D43" s="297">
        <v>0</v>
      </c>
      <c r="E43" s="297">
        <v>0</v>
      </c>
      <c r="F43" s="193">
        <f>'[5]Korr+Krimi Organizuar'!F43+'[6]Korr+Krimi Organizuar'!F43+'[7]Korr+Krimi Organizuar'!F43</f>
        <v>0</v>
      </c>
      <c r="G43" s="193">
        <f>'[5]Korr+Krimi Organizuar'!G43+'[6]Korr+Krimi Organizuar'!G43+'[7]Korr+Krimi Organizuar'!G43</f>
        <v>0</v>
      </c>
      <c r="H43" s="193">
        <f>'[5]Korr+Krimi Organizuar'!H43+'[6]Korr+Krimi Organizuar'!H43+'[7]Korr+Krimi Organizuar'!H43</f>
        <v>0</v>
      </c>
      <c r="I43" s="193">
        <f>'[5]Korr+Krimi Organizuar'!I43+'[6]Korr+Krimi Organizuar'!I43+'[7]Korr+Krimi Organizuar'!I43</f>
        <v>0</v>
      </c>
      <c r="J43" s="193">
        <f>'[5]Korr+Krimi Organizuar'!J43+'[6]Korr+Krimi Organizuar'!J43+'[7]Korr+Krimi Organizuar'!J43</f>
        <v>0</v>
      </c>
      <c r="K43" s="193">
        <f>'[5]Korr+Krimi Organizuar'!K43+'[6]Korr+Krimi Organizuar'!K43+'[7]Korr+Krimi Organizuar'!K43</f>
        <v>0</v>
      </c>
      <c r="L43" s="193"/>
    </row>
    <row r="44" spans="2:12" ht="36" x14ac:dyDescent="0.25">
      <c r="B44" s="173" t="s">
        <v>475</v>
      </c>
      <c r="C44" s="297">
        <v>0</v>
      </c>
      <c r="D44" s="297">
        <v>0</v>
      </c>
      <c r="E44" s="297">
        <v>0</v>
      </c>
      <c r="F44" s="193">
        <f>'[5]Korr+Krimi Organizuar'!F44+'[6]Korr+Krimi Organizuar'!F44+'[7]Korr+Krimi Organizuar'!F44</f>
        <v>0</v>
      </c>
      <c r="G44" s="193">
        <f>'[5]Korr+Krimi Organizuar'!G44+'[6]Korr+Krimi Organizuar'!G44+'[7]Korr+Krimi Organizuar'!G44</f>
        <v>0</v>
      </c>
      <c r="H44" s="193">
        <f>'[5]Korr+Krimi Organizuar'!H44+'[6]Korr+Krimi Organizuar'!H44+'[7]Korr+Krimi Organizuar'!H44</f>
        <v>0</v>
      </c>
      <c r="I44" s="193">
        <f>'[5]Korr+Krimi Organizuar'!I44+'[6]Korr+Krimi Organizuar'!I44+'[7]Korr+Krimi Organizuar'!I44</f>
        <v>0</v>
      </c>
      <c r="J44" s="193">
        <f>'[5]Korr+Krimi Organizuar'!J44+'[6]Korr+Krimi Organizuar'!J44+'[7]Korr+Krimi Organizuar'!J44</f>
        <v>0</v>
      </c>
      <c r="K44" s="193">
        <f>'[5]Korr+Krimi Organizuar'!K44+'[6]Korr+Krimi Organizuar'!K44+'[7]Korr+Krimi Organizuar'!K44</f>
        <v>0</v>
      </c>
      <c r="L44" s="193"/>
    </row>
    <row r="45" spans="2:12" ht="24" x14ac:dyDescent="0.25">
      <c r="B45" s="173" t="s">
        <v>476</v>
      </c>
      <c r="C45" s="297">
        <v>0</v>
      </c>
      <c r="D45" s="297">
        <v>0</v>
      </c>
      <c r="E45" s="297">
        <v>0</v>
      </c>
      <c r="F45" s="193">
        <f>'[5]Korr+Krimi Organizuar'!F45+'[6]Korr+Krimi Organizuar'!F45+'[7]Korr+Krimi Organizuar'!F45</f>
        <v>0</v>
      </c>
      <c r="G45" s="193">
        <f>'[5]Korr+Krimi Organizuar'!G45+'[6]Korr+Krimi Organizuar'!G45+'[7]Korr+Krimi Organizuar'!G45</f>
        <v>0</v>
      </c>
      <c r="H45" s="193">
        <f>'[5]Korr+Krimi Organizuar'!H45+'[6]Korr+Krimi Organizuar'!H45+'[7]Korr+Krimi Organizuar'!H45</f>
        <v>0</v>
      </c>
      <c r="I45" s="193">
        <f>'[5]Korr+Krimi Organizuar'!I45+'[6]Korr+Krimi Organizuar'!I45+'[7]Korr+Krimi Organizuar'!I45</f>
        <v>0</v>
      </c>
      <c r="J45" s="193">
        <f>'[5]Korr+Krimi Organizuar'!J45+'[6]Korr+Krimi Organizuar'!J45+'[7]Korr+Krimi Organizuar'!J45</f>
        <v>0</v>
      </c>
      <c r="K45" s="193">
        <f>'[5]Korr+Krimi Organizuar'!K45+'[6]Korr+Krimi Organizuar'!K45+'[7]Korr+Krimi Organizuar'!K45</f>
        <v>0</v>
      </c>
      <c r="L45" s="193"/>
    </row>
    <row r="46" spans="2:12" x14ac:dyDescent="0.25">
      <c r="B46" s="173" t="s">
        <v>477</v>
      </c>
      <c r="C46" s="297">
        <v>0</v>
      </c>
      <c r="D46" s="297">
        <v>0</v>
      </c>
      <c r="E46" s="297">
        <v>0</v>
      </c>
      <c r="F46" s="193">
        <f>'[5]Korr+Krimi Organizuar'!F46+'[6]Korr+Krimi Organizuar'!F46+'[7]Korr+Krimi Organizuar'!F46</f>
        <v>0</v>
      </c>
      <c r="G46" s="193">
        <f>'[5]Korr+Krimi Organizuar'!G46+'[6]Korr+Krimi Organizuar'!G46+'[7]Korr+Krimi Organizuar'!G46</f>
        <v>0</v>
      </c>
      <c r="H46" s="193">
        <f>'[5]Korr+Krimi Organizuar'!H46+'[6]Korr+Krimi Organizuar'!H46+'[7]Korr+Krimi Organizuar'!H46</f>
        <v>0</v>
      </c>
      <c r="I46" s="193">
        <f>'[5]Korr+Krimi Organizuar'!I46+'[6]Korr+Krimi Organizuar'!I46+'[7]Korr+Krimi Organizuar'!I46</f>
        <v>0</v>
      </c>
      <c r="J46" s="193">
        <f>'[5]Korr+Krimi Organizuar'!J46+'[6]Korr+Krimi Organizuar'!J46+'[7]Korr+Krimi Organizuar'!J46</f>
        <v>0</v>
      </c>
      <c r="K46" s="193">
        <f>'[5]Korr+Krimi Organizuar'!K46+'[6]Korr+Krimi Organizuar'!K46+'[7]Korr+Krimi Organizuar'!K46</f>
        <v>0</v>
      </c>
      <c r="L46" s="193"/>
    </row>
    <row r="47" spans="2:12" ht="15" customHeight="1" x14ac:dyDescent="0.25">
      <c r="B47" s="173" t="s">
        <v>478</v>
      </c>
      <c r="C47" s="297">
        <v>0</v>
      </c>
      <c r="D47" s="297">
        <v>0</v>
      </c>
      <c r="E47" s="297">
        <v>0</v>
      </c>
      <c r="F47" s="193">
        <f>'[5]Korr+Krimi Organizuar'!F47+'[6]Korr+Krimi Organizuar'!F47+'[7]Korr+Krimi Organizuar'!F47</f>
        <v>0</v>
      </c>
      <c r="G47" s="193">
        <f>'[5]Korr+Krimi Organizuar'!G47+'[6]Korr+Krimi Organizuar'!G47+'[7]Korr+Krimi Organizuar'!G47</f>
        <v>0</v>
      </c>
      <c r="H47" s="193">
        <f>'[5]Korr+Krimi Organizuar'!H47+'[6]Korr+Krimi Organizuar'!H47+'[7]Korr+Krimi Organizuar'!H47</f>
        <v>0</v>
      </c>
      <c r="I47" s="193">
        <f>'[5]Korr+Krimi Organizuar'!I47+'[6]Korr+Krimi Organizuar'!I47+'[7]Korr+Krimi Organizuar'!I47</f>
        <v>0</v>
      </c>
      <c r="J47" s="193">
        <f>'[5]Korr+Krimi Organizuar'!J47+'[6]Korr+Krimi Organizuar'!J47+'[7]Korr+Krimi Organizuar'!J47</f>
        <v>0</v>
      </c>
      <c r="K47" s="193">
        <f>'[5]Korr+Krimi Organizuar'!K47+'[6]Korr+Krimi Organizuar'!K47+'[7]Korr+Krimi Organizuar'!K47</f>
        <v>0</v>
      </c>
      <c r="L47" s="193"/>
    </row>
    <row r="48" spans="2:12" ht="15" customHeight="1" x14ac:dyDescent="0.25">
      <c r="B48" s="173" t="s">
        <v>479</v>
      </c>
      <c r="C48" s="297">
        <v>0</v>
      </c>
      <c r="D48" s="297">
        <v>0</v>
      </c>
      <c r="E48" s="297">
        <v>0</v>
      </c>
      <c r="F48" s="193">
        <f>'[5]Korr+Krimi Organizuar'!F48+'[6]Korr+Krimi Organizuar'!F48+'[7]Korr+Krimi Organizuar'!F48</f>
        <v>0</v>
      </c>
      <c r="G48" s="193">
        <f>'[5]Korr+Krimi Organizuar'!G48+'[6]Korr+Krimi Organizuar'!G48+'[7]Korr+Krimi Organizuar'!G48</f>
        <v>0</v>
      </c>
      <c r="H48" s="193">
        <f>'[5]Korr+Krimi Organizuar'!H48+'[6]Korr+Krimi Organizuar'!H48+'[7]Korr+Krimi Organizuar'!H48</f>
        <v>0</v>
      </c>
      <c r="I48" s="193">
        <f>'[5]Korr+Krimi Organizuar'!I48+'[6]Korr+Krimi Organizuar'!I48+'[7]Korr+Krimi Organizuar'!I48</f>
        <v>0</v>
      </c>
      <c r="J48" s="193">
        <f>'[5]Korr+Krimi Organizuar'!J48+'[6]Korr+Krimi Organizuar'!J48+'[7]Korr+Krimi Organizuar'!J48</f>
        <v>0</v>
      </c>
      <c r="K48" s="193">
        <f>'[5]Korr+Krimi Organizuar'!K48+'[6]Korr+Krimi Organizuar'!K48+'[7]Korr+Krimi Organizuar'!K48</f>
        <v>0</v>
      </c>
      <c r="L48" s="193"/>
    </row>
    <row r="49" spans="2:12" ht="15" customHeight="1" thickBot="1" x14ac:dyDescent="0.3">
      <c r="B49" s="173" t="s">
        <v>480</v>
      </c>
      <c r="C49" s="297">
        <v>0</v>
      </c>
      <c r="D49" s="297">
        <v>0</v>
      </c>
      <c r="E49" s="297">
        <v>0</v>
      </c>
      <c r="F49" s="193">
        <f>'[5]Korr+Krimi Organizuar'!F49+'[6]Korr+Krimi Organizuar'!F49+'[7]Korr+Krimi Organizuar'!F49</f>
        <v>0</v>
      </c>
      <c r="G49" s="193">
        <f>'[5]Korr+Krimi Organizuar'!G49+'[6]Korr+Krimi Organizuar'!G49+'[7]Korr+Krimi Organizuar'!G49</f>
        <v>0</v>
      </c>
      <c r="H49" s="193">
        <f>'[5]Korr+Krimi Organizuar'!H49+'[6]Korr+Krimi Organizuar'!H49+'[7]Korr+Krimi Organizuar'!H49</f>
        <v>0</v>
      </c>
      <c r="I49" s="193">
        <f>'[5]Korr+Krimi Organizuar'!I49+'[6]Korr+Krimi Organizuar'!I49+'[7]Korr+Krimi Organizuar'!I49</f>
        <v>0</v>
      </c>
      <c r="J49" s="193">
        <f>'[5]Korr+Krimi Organizuar'!J49+'[6]Korr+Krimi Organizuar'!J49+'[7]Korr+Krimi Organizuar'!J49</f>
        <v>0</v>
      </c>
      <c r="K49" s="193">
        <f>'[5]Korr+Krimi Organizuar'!K49+'[6]Korr+Krimi Organizuar'!K49+'[7]Korr+Krimi Organizuar'!K49</f>
        <v>0</v>
      </c>
      <c r="L49" s="193"/>
    </row>
    <row r="50" spans="2:12" ht="15" customHeight="1" thickBot="1" x14ac:dyDescent="0.3">
      <c r="B50" s="175" t="s">
        <v>481</v>
      </c>
      <c r="C50" s="296">
        <f>SUM(C51:C53)</f>
        <v>0</v>
      </c>
      <c r="D50" s="296">
        <f t="shared" ref="D50:E50" si="9">SUM(D51:D53)</f>
        <v>0</v>
      </c>
      <c r="E50" s="296">
        <f t="shared" si="9"/>
        <v>0</v>
      </c>
      <c r="F50" s="190"/>
      <c r="G50" s="190"/>
      <c r="H50" s="190"/>
      <c r="I50" s="190"/>
      <c r="J50" s="190"/>
      <c r="K50" s="190"/>
      <c r="L50" s="176"/>
    </row>
    <row r="51" spans="2:12" ht="15" customHeight="1" x14ac:dyDescent="0.25">
      <c r="B51" s="173" t="s">
        <v>482</v>
      </c>
      <c r="C51" s="297">
        <v>0</v>
      </c>
      <c r="D51" s="297">
        <v>0</v>
      </c>
      <c r="E51" s="297">
        <v>0</v>
      </c>
      <c r="F51" s="193">
        <f>'[5]Korr+Krimi Organizuar'!F51+'[6]Korr+Krimi Organizuar'!F51+'[7]Korr+Krimi Organizuar'!F51</f>
        <v>0</v>
      </c>
      <c r="G51" s="193">
        <f>'[5]Korr+Krimi Organizuar'!G51+'[6]Korr+Krimi Organizuar'!G51+'[7]Korr+Krimi Organizuar'!G51</f>
        <v>0</v>
      </c>
      <c r="H51" s="193">
        <f>'[5]Korr+Krimi Organizuar'!H51+'[6]Korr+Krimi Organizuar'!H51+'[7]Korr+Krimi Organizuar'!H51</f>
        <v>0</v>
      </c>
      <c r="I51" s="193">
        <f>'[5]Korr+Krimi Organizuar'!I51+'[6]Korr+Krimi Organizuar'!I51+'[7]Korr+Krimi Organizuar'!I51</f>
        <v>0</v>
      </c>
      <c r="J51" s="193">
        <f>'[5]Korr+Krimi Organizuar'!J51+'[6]Korr+Krimi Organizuar'!J51+'[7]Korr+Krimi Organizuar'!J51</f>
        <v>0</v>
      </c>
      <c r="K51" s="193">
        <f>'[5]Korr+Krimi Organizuar'!K51+'[6]Korr+Krimi Organizuar'!K51+'[7]Korr+Krimi Organizuar'!K51</f>
        <v>0</v>
      </c>
      <c r="L51" s="193"/>
    </row>
    <row r="52" spans="2:12" ht="15" customHeight="1" x14ac:dyDescent="0.25">
      <c r="B52" s="173" t="s">
        <v>483</v>
      </c>
      <c r="C52" s="297">
        <v>0</v>
      </c>
      <c r="D52" s="297">
        <v>0</v>
      </c>
      <c r="E52" s="297">
        <v>0</v>
      </c>
      <c r="F52" s="193">
        <f>'[5]Korr+Krimi Organizuar'!F52+'[6]Korr+Krimi Organizuar'!F52+'[7]Korr+Krimi Organizuar'!F52</f>
        <v>0</v>
      </c>
      <c r="G52" s="193">
        <f>'[5]Korr+Krimi Organizuar'!G52+'[6]Korr+Krimi Organizuar'!G52+'[7]Korr+Krimi Organizuar'!G52</f>
        <v>0</v>
      </c>
      <c r="H52" s="193">
        <f>'[5]Korr+Krimi Organizuar'!H52+'[6]Korr+Krimi Organizuar'!H52+'[7]Korr+Krimi Organizuar'!H52</f>
        <v>0</v>
      </c>
      <c r="I52" s="193">
        <f>'[5]Korr+Krimi Organizuar'!I52+'[6]Korr+Krimi Organizuar'!I52+'[7]Korr+Krimi Organizuar'!I52</f>
        <v>0</v>
      </c>
      <c r="J52" s="193">
        <f>'[5]Korr+Krimi Organizuar'!J52+'[6]Korr+Krimi Organizuar'!J52+'[7]Korr+Krimi Organizuar'!J52</f>
        <v>0</v>
      </c>
      <c r="K52" s="193">
        <f>'[5]Korr+Krimi Organizuar'!K52+'[6]Korr+Krimi Organizuar'!K52+'[7]Korr+Krimi Organizuar'!K52</f>
        <v>0</v>
      </c>
      <c r="L52" s="194"/>
    </row>
    <row r="53" spans="2:12" ht="24" x14ac:dyDescent="0.25">
      <c r="B53" s="173" t="s">
        <v>484</v>
      </c>
      <c r="C53" s="297">
        <v>0</v>
      </c>
      <c r="D53" s="297">
        <v>0</v>
      </c>
      <c r="E53" s="297">
        <v>0</v>
      </c>
      <c r="F53" s="193">
        <f>'[5]Korr+Krimi Organizuar'!F53+'[6]Korr+Krimi Organizuar'!F53+'[7]Korr+Krimi Organizuar'!F53</f>
        <v>0</v>
      </c>
      <c r="G53" s="193">
        <f>'[5]Korr+Krimi Organizuar'!G53+'[6]Korr+Krimi Organizuar'!G53+'[7]Korr+Krimi Organizuar'!G53</f>
        <v>0</v>
      </c>
      <c r="H53" s="193">
        <f>'[5]Korr+Krimi Organizuar'!H53+'[6]Korr+Krimi Organizuar'!H53+'[7]Korr+Krimi Organizuar'!H53</f>
        <v>0</v>
      </c>
      <c r="I53" s="193">
        <f>'[5]Korr+Krimi Organizuar'!I53+'[6]Korr+Krimi Organizuar'!I53+'[7]Korr+Krimi Organizuar'!I53</f>
        <v>0</v>
      </c>
      <c r="J53" s="193">
        <f>'[5]Korr+Krimi Organizuar'!J53+'[6]Korr+Krimi Organizuar'!J53+'[7]Korr+Krimi Organizuar'!J53</f>
        <v>0</v>
      </c>
      <c r="K53" s="193">
        <f>'[5]Korr+Krimi Organizuar'!K53+'[6]Korr+Krimi Organizuar'!K53+'[7]Korr+Krimi Organizuar'!K53</f>
        <v>0</v>
      </c>
      <c r="L53" s="195"/>
    </row>
    <row r="54" spans="2:12" ht="15" customHeight="1" x14ac:dyDescent="0.25">
      <c r="B54" s="190" t="s">
        <v>555</v>
      </c>
      <c r="C54" s="296">
        <f>SUM(C55)</f>
        <v>0</v>
      </c>
      <c r="D54" s="296">
        <f t="shared" ref="D54:E54" si="10">SUM(D55)</f>
        <v>0</v>
      </c>
      <c r="E54" s="296">
        <f t="shared" si="10"/>
        <v>0</v>
      </c>
      <c r="F54" s="190"/>
      <c r="G54" s="190"/>
      <c r="H54" s="190"/>
      <c r="I54" s="190"/>
      <c r="J54" s="190"/>
      <c r="K54" s="190"/>
      <c r="L54" s="190"/>
    </row>
    <row r="55" spans="2:12" ht="15" customHeight="1" thickBot="1" x14ac:dyDescent="0.3">
      <c r="B55" s="173" t="s">
        <v>556</v>
      </c>
      <c r="C55" s="297">
        <v>0</v>
      </c>
      <c r="D55" s="297">
        <v>0</v>
      </c>
      <c r="E55" s="297">
        <v>0</v>
      </c>
      <c r="F55" s="193">
        <f>'[5]Korr+Krimi Organizuar'!F55+'[6]Korr+Krimi Organizuar'!F55+'[7]Korr+Krimi Organizuar'!F55</f>
        <v>0</v>
      </c>
      <c r="G55" s="193">
        <f>'[5]Korr+Krimi Organizuar'!G55+'[6]Korr+Krimi Organizuar'!G55+'[7]Korr+Krimi Organizuar'!G55</f>
        <v>0</v>
      </c>
      <c r="H55" s="193">
        <f>'[5]Korr+Krimi Organizuar'!H55+'[6]Korr+Krimi Organizuar'!H55+'[7]Korr+Krimi Organizuar'!H55</f>
        <v>0</v>
      </c>
      <c r="I55" s="193">
        <f>'[5]Korr+Krimi Organizuar'!I55+'[6]Korr+Krimi Organizuar'!I55+'[7]Korr+Krimi Organizuar'!I55</f>
        <v>0</v>
      </c>
      <c r="J55" s="193">
        <f>'[5]Korr+Krimi Organizuar'!J55+'[6]Korr+Krimi Organizuar'!J55+'[7]Korr+Krimi Organizuar'!J55</f>
        <v>0</v>
      </c>
      <c r="K55" s="193">
        <f>'[5]Korr+Krimi Organizuar'!K55+'[6]Korr+Krimi Organizuar'!K55+'[7]Korr+Krimi Organizuar'!K55</f>
        <v>0</v>
      </c>
      <c r="L55" s="195"/>
    </row>
    <row r="56" spans="2:12" ht="15" customHeight="1" thickBot="1" x14ac:dyDescent="0.3">
      <c r="B56" s="168" t="s">
        <v>485</v>
      </c>
      <c r="C56" s="298">
        <f>SUM(C57+C67+C70+C73+C83+C86)</f>
        <v>10</v>
      </c>
      <c r="D56" s="298">
        <f t="shared" ref="D56:E56" si="11">SUM(D57+D67+D70+D73+D83+D86)</f>
        <v>0</v>
      </c>
      <c r="E56" s="298">
        <f t="shared" si="11"/>
        <v>11</v>
      </c>
      <c r="F56" s="197"/>
      <c r="G56" s="197"/>
      <c r="H56" s="197"/>
      <c r="I56" s="197"/>
      <c r="J56" s="197"/>
      <c r="K56" s="197"/>
      <c r="L56" s="197"/>
    </row>
    <row r="57" spans="2:12" ht="15" customHeight="1" thickBot="1" x14ac:dyDescent="0.3">
      <c r="B57" s="170" t="s">
        <v>486</v>
      </c>
      <c r="C57" s="296">
        <f>SUM(C58:C66)</f>
        <v>3</v>
      </c>
      <c r="D57" s="296">
        <f t="shared" ref="D57:E57" si="12">SUM(D58:D66)</f>
        <v>0</v>
      </c>
      <c r="E57" s="296">
        <f t="shared" si="12"/>
        <v>4</v>
      </c>
      <c r="F57" s="190"/>
      <c r="G57" s="190"/>
      <c r="H57" s="190"/>
      <c r="I57" s="190"/>
      <c r="J57" s="190"/>
      <c r="K57" s="190"/>
      <c r="L57" s="190"/>
    </row>
    <row r="58" spans="2:12" ht="24" x14ac:dyDescent="0.25">
      <c r="B58" s="173" t="s">
        <v>487</v>
      </c>
      <c r="C58" s="297">
        <v>1</v>
      </c>
      <c r="D58" s="297">
        <v>0</v>
      </c>
      <c r="E58" s="297">
        <v>2</v>
      </c>
      <c r="F58" s="193">
        <f>'[5]Korr+Krimi Organizuar'!F58+'[6]Korr+Krimi Organizuar'!F58+'[7]Korr+Krimi Organizuar'!F58</f>
        <v>0</v>
      </c>
      <c r="G58" s="193">
        <f>'[5]Korr+Krimi Organizuar'!G58+'[6]Korr+Krimi Organizuar'!G58+'[7]Korr+Krimi Organizuar'!G58</f>
        <v>0</v>
      </c>
      <c r="H58" s="193">
        <f>'[5]Korr+Krimi Organizuar'!H58+'[6]Korr+Krimi Organizuar'!H58+'[7]Korr+Krimi Organizuar'!H58</f>
        <v>0</v>
      </c>
      <c r="I58" s="193">
        <f>'[5]Korr+Krimi Organizuar'!I58+'[6]Korr+Krimi Organizuar'!I58+'[7]Korr+Krimi Organizuar'!I58</f>
        <v>0</v>
      </c>
      <c r="J58" s="193">
        <f>'[5]Korr+Krimi Organizuar'!J58+'[6]Korr+Krimi Organizuar'!J58+'[7]Korr+Krimi Organizuar'!J58</f>
        <v>0</v>
      </c>
      <c r="K58" s="193">
        <f>'[5]Korr+Krimi Organizuar'!K58+'[6]Korr+Krimi Organizuar'!K58+'[7]Korr+Krimi Organizuar'!K58</f>
        <v>0</v>
      </c>
      <c r="L58" s="193"/>
    </row>
    <row r="59" spans="2:12" ht="24" x14ac:dyDescent="0.25">
      <c r="B59" s="173" t="s">
        <v>488</v>
      </c>
      <c r="C59" s="297">
        <v>0</v>
      </c>
      <c r="D59" s="297">
        <v>0</v>
      </c>
      <c r="E59" s="297">
        <v>0</v>
      </c>
      <c r="F59" s="193">
        <f>'[5]Korr+Krimi Organizuar'!F59+'[6]Korr+Krimi Organizuar'!F59+'[7]Korr+Krimi Organizuar'!F59</f>
        <v>0</v>
      </c>
      <c r="G59" s="193">
        <f>'[5]Korr+Krimi Organizuar'!G59+'[6]Korr+Krimi Organizuar'!G59+'[7]Korr+Krimi Organizuar'!G59</f>
        <v>0</v>
      </c>
      <c r="H59" s="193">
        <f>'[5]Korr+Krimi Organizuar'!H59+'[6]Korr+Krimi Organizuar'!H59+'[7]Korr+Krimi Organizuar'!H59</f>
        <v>0</v>
      </c>
      <c r="I59" s="193">
        <f>'[5]Korr+Krimi Organizuar'!I59+'[6]Korr+Krimi Organizuar'!I59+'[7]Korr+Krimi Organizuar'!I59</f>
        <v>0</v>
      </c>
      <c r="J59" s="193">
        <f>'[5]Korr+Krimi Organizuar'!J59+'[6]Korr+Krimi Organizuar'!J59+'[7]Korr+Krimi Organizuar'!J59</f>
        <v>0</v>
      </c>
      <c r="K59" s="193">
        <f>'[5]Korr+Krimi Organizuar'!K59+'[6]Korr+Krimi Organizuar'!K59+'[7]Korr+Krimi Organizuar'!K59</f>
        <v>0</v>
      </c>
      <c r="L59" s="193"/>
    </row>
    <row r="60" spans="2:12" ht="24" x14ac:dyDescent="0.25">
      <c r="B60" s="173" t="s">
        <v>489</v>
      </c>
      <c r="C60" s="297">
        <v>0</v>
      </c>
      <c r="D60" s="297">
        <v>0</v>
      </c>
      <c r="E60" s="297">
        <v>0</v>
      </c>
      <c r="F60" s="193">
        <f>'[5]Korr+Krimi Organizuar'!F60+'[6]Korr+Krimi Organizuar'!F60+'[7]Korr+Krimi Organizuar'!F60</f>
        <v>0</v>
      </c>
      <c r="G60" s="193">
        <f>'[5]Korr+Krimi Organizuar'!G60+'[6]Korr+Krimi Organizuar'!G60+'[7]Korr+Krimi Organizuar'!G60</f>
        <v>0</v>
      </c>
      <c r="H60" s="193">
        <f>'[5]Korr+Krimi Organizuar'!H60+'[6]Korr+Krimi Organizuar'!H60+'[7]Korr+Krimi Organizuar'!H60</f>
        <v>0</v>
      </c>
      <c r="I60" s="193">
        <f>'[5]Korr+Krimi Organizuar'!I60+'[6]Korr+Krimi Organizuar'!I60+'[7]Korr+Krimi Organizuar'!I60</f>
        <v>0</v>
      </c>
      <c r="J60" s="193">
        <f>'[5]Korr+Krimi Organizuar'!J60+'[6]Korr+Krimi Organizuar'!J60+'[7]Korr+Krimi Organizuar'!J60</f>
        <v>0</v>
      </c>
      <c r="K60" s="193">
        <f>'[5]Korr+Krimi Organizuar'!K60+'[6]Korr+Krimi Organizuar'!K60+'[7]Korr+Krimi Organizuar'!K60</f>
        <v>0</v>
      </c>
      <c r="L60" s="193"/>
    </row>
    <row r="61" spans="2:12" ht="24" x14ac:dyDescent="0.25">
      <c r="B61" s="173" t="s">
        <v>490</v>
      </c>
      <c r="C61" s="297">
        <v>0</v>
      </c>
      <c r="D61" s="297">
        <v>0</v>
      </c>
      <c r="E61" s="297">
        <v>0</v>
      </c>
      <c r="F61" s="193">
        <f>'[5]Korr+Krimi Organizuar'!F61+'[6]Korr+Krimi Organizuar'!F61+'[7]Korr+Krimi Organizuar'!F61</f>
        <v>0</v>
      </c>
      <c r="G61" s="193">
        <f>'[5]Korr+Krimi Organizuar'!G61+'[6]Korr+Krimi Organizuar'!G61+'[7]Korr+Krimi Organizuar'!G61</f>
        <v>0</v>
      </c>
      <c r="H61" s="193">
        <f>'[5]Korr+Krimi Organizuar'!H61+'[6]Korr+Krimi Organizuar'!H61+'[7]Korr+Krimi Organizuar'!H61</f>
        <v>0</v>
      </c>
      <c r="I61" s="193">
        <f>'[5]Korr+Krimi Organizuar'!I61+'[6]Korr+Krimi Organizuar'!I61+'[7]Korr+Krimi Organizuar'!I61</f>
        <v>0</v>
      </c>
      <c r="J61" s="193">
        <f>'[5]Korr+Krimi Organizuar'!J61+'[6]Korr+Krimi Organizuar'!J61+'[7]Korr+Krimi Organizuar'!J61</f>
        <v>0</v>
      </c>
      <c r="K61" s="193">
        <f>'[5]Korr+Krimi Organizuar'!K61+'[6]Korr+Krimi Organizuar'!K61+'[7]Korr+Krimi Organizuar'!K61</f>
        <v>0</v>
      </c>
      <c r="L61" s="193"/>
    </row>
    <row r="62" spans="2:12" x14ac:dyDescent="0.25">
      <c r="B62" s="173" t="s">
        <v>491</v>
      </c>
      <c r="C62" s="297">
        <v>2</v>
      </c>
      <c r="D62" s="297">
        <v>0</v>
      </c>
      <c r="E62" s="297">
        <v>2</v>
      </c>
      <c r="F62" s="193">
        <f>'[5]Korr+Krimi Organizuar'!F62+'[6]Korr+Krimi Organizuar'!F62+'[7]Korr+Krimi Organizuar'!F62</f>
        <v>0</v>
      </c>
      <c r="G62" s="193">
        <f>'[5]Korr+Krimi Organizuar'!G62+'[6]Korr+Krimi Organizuar'!G62+'[7]Korr+Krimi Organizuar'!G62</f>
        <v>0</v>
      </c>
      <c r="H62" s="193">
        <f>'[5]Korr+Krimi Organizuar'!H62+'[6]Korr+Krimi Organizuar'!H62+'[7]Korr+Krimi Organizuar'!H62</f>
        <v>0</v>
      </c>
      <c r="I62" s="193">
        <f>'[5]Korr+Krimi Organizuar'!I62+'[6]Korr+Krimi Organizuar'!I62+'[7]Korr+Krimi Organizuar'!I62</f>
        <v>0</v>
      </c>
      <c r="J62" s="193">
        <f>'[5]Korr+Krimi Organizuar'!J62+'[6]Korr+Krimi Organizuar'!J62+'[7]Korr+Krimi Organizuar'!J62</f>
        <v>0</v>
      </c>
      <c r="K62" s="193">
        <f>'[5]Korr+Krimi Organizuar'!K62+'[6]Korr+Krimi Organizuar'!K62+'[7]Korr+Krimi Organizuar'!K62</f>
        <v>0</v>
      </c>
      <c r="L62" s="193"/>
    </row>
    <row r="63" spans="2:12" ht="24" x14ac:dyDescent="0.25">
      <c r="B63" s="173" t="s">
        <v>492</v>
      </c>
      <c r="C63" s="297">
        <v>0</v>
      </c>
      <c r="D63" s="297">
        <v>0</v>
      </c>
      <c r="E63" s="297">
        <v>0</v>
      </c>
      <c r="F63" s="193">
        <f>'[5]Korr+Krimi Organizuar'!F63+'[6]Korr+Krimi Organizuar'!F63+'[7]Korr+Krimi Organizuar'!F63</f>
        <v>0</v>
      </c>
      <c r="G63" s="193">
        <f>'[5]Korr+Krimi Organizuar'!G63+'[6]Korr+Krimi Organizuar'!G63+'[7]Korr+Krimi Organizuar'!G63</f>
        <v>0</v>
      </c>
      <c r="H63" s="193">
        <f>'[5]Korr+Krimi Organizuar'!H63+'[6]Korr+Krimi Organizuar'!H63+'[7]Korr+Krimi Organizuar'!H63</f>
        <v>0</v>
      </c>
      <c r="I63" s="193">
        <f>'[5]Korr+Krimi Organizuar'!I63+'[6]Korr+Krimi Organizuar'!I63+'[7]Korr+Krimi Organizuar'!I63</f>
        <v>0</v>
      </c>
      <c r="J63" s="193">
        <f>'[5]Korr+Krimi Organizuar'!J63+'[6]Korr+Krimi Organizuar'!J63+'[7]Korr+Krimi Organizuar'!J63</f>
        <v>0</v>
      </c>
      <c r="K63" s="193">
        <f>'[5]Korr+Krimi Organizuar'!K63+'[6]Korr+Krimi Organizuar'!K63+'[7]Korr+Krimi Organizuar'!K63</f>
        <v>0</v>
      </c>
      <c r="L63" s="193"/>
    </row>
    <row r="64" spans="2:12" ht="36" x14ac:dyDescent="0.25">
      <c r="B64" s="173" t="s">
        <v>493</v>
      </c>
      <c r="C64" s="297">
        <v>0</v>
      </c>
      <c r="D64" s="297">
        <v>0</v>
      </c>
      <c r="E64" s="297">
        <v>0</v>
      </c>
      <c r="F64" s="193">
        <f>'[5]Korr+Krimi Organizuar'!F64+'[6]Korr+Krimi Organizuar'!F64+'[7]Korr+Krimi Organizuar'!F64</f>
        <v>0</v>
      </c>
      <c r="G64" s="193">
        <f>'[5]Korr+Krimi Organizuar'!G64+'[6]Korr+Krimi Organizuar'!G64+'[7]Korr+Krimi Organizuar'!G64</f>
        <v>0</v>
      </c>
      <c r="H64" s="193">
        <f>'[5]Korr+Krimi Organizuar'!H64+'[6]Korr+Krimi Organizuar'!H64+'[7]Korr+Krimi Organizuar'!H64</f>
        <v>0</v>
      </c>
      <c r="I64" s="193">
        <f>'[5]Korr+Krimi Organizuar'!I64+'[6]Korr+Krimi Organizuar'!I64+'[7]Korr+Krimi Organizuar'!I64</f>
        <v>0</v>
      </c>
      <c r="J64" s="193">
        <f>'[5]Korr+Krimi Organizuar'!J64+'[6]Korr+Krimi Organizuar'!J64+'[7]Korr+Krimi Organizuar'!J64</f>
        <v>0</v>
      </c>
      <c r="K64" s="193">
        <f>'[5]Korr+Krimi Organizuar'!K64+'[6]Korr+Krimi Organizuar'!K64+'[7]Korr+Krimi Organizuar'!K64</f>
        <v>0</v>
      </c>
      <c r="L64" s="193"/>
    </row>
    <row r="65" spans="2:12" ht="24" x14ac:dyDescent="0.25">
      <c r="B65" s="173" t="s">
        <v>494</v>
      </c>
      <c r="C65" s="297">
        <v>0</v>
      </c>
      <c r="D65" s="297">
        <v>0</v>
      </c>
      <c r="E65" s="297">
        <v>0</v>
      </c>
      <c r="F65" s="193">
        <f>'[5]Korr+Krimi Organizuar'!F65+'[6]Korr+Krimi Organizuar'!F65+'[7]Korr+Krimi Organizuar'!F65</f>
        <v>0</v>
      </c>
      <c r="G65" s="193">
        <f>'[5]Korr+Krimi Organizuar'!G65+'[6]Korr+Krimi Organizuar'!G65+'[7]Korr+Krimi Organizuar'!G65</f>
        <v>0</v>
      </c>
      <c r="H65" s="193">
        <f>'[5]Korr+Krimi Organizuar'!H65+'[6]Korr+Krimi Organizuar'!H65+'[7]Korr+Krimi Organizuar'!H65</f>
        <v>0</v>
      </c>
      <c r="I65" s="193">
        <f>'[5]Korr+Krimi Organizuar'!I65+'[6]Korr+Krimi Organizuar'!I65+'[7]Korr+Krimi Organizuar'!I65</f>
        <v>0</v>
      </c>
      <c r="J65" s="193">
        <f>'[5]Korr+Krimi Organizuar'!J65+'[6]Korr+Krimi Organizuar'!J65+'[7]Korr+Krimi Organizuar'!J65</f>
        <v>0</v>
      </c>
      <c r="K65" s="193">
        <f>'[5]Korr+Krimi Organizuar'!K65+'[6]Korr+Krimi Organizuar'!K65+'[7]Korr+Krimi Organizuar'!K65</f>
        <v>0</v>
      </c>
      <c r="L65" s="193"/>
    </row>
    <row r="66" spans="2:12" ht="24.75" thickBot="1" x14ac:dyDescent="0.3">
      <c r="B66" s="173" t="s">
        <v>495</v>
      </c>
      <c r="C66" s="297">
        <v>0</v>
      </c>
      <c r="D66" s="297">
        <v>0</v>
      </c>
      <c r="E66" s="297">
        <v>0</v>
      </c>
      <c r="F66" s="193">
        <f>'[5]Korr+Krimi Organizuar'!F66+'[6]Korr+Krimi Organizuar'!F66+'[7]Korr+Krimi Organizuar'!F66</f>
        <v>0</v>
      </c>
      <c r="G66" s="193">
        <f>'[5]Korr+Krimi Organizuar'!G66+'[6]Korr+Krimi Organizuar'!G66+'[7]Korr+Krimi Organizuar'!G66</f>
        <v>0</v>
      </c>
      <c r="H66" s="193">
        <f>'[5]Korr+Krimi Organizuar'!H66+'[6]Korr+Krimi Organizuar'!H66+'[7]Korr+Krimi Organizuar'!H66</f>
        <v>0</v>
      </c>
      <c r="I66" s="193">
        <f>'[5]Korr+Krimi Organizuar'!I66+'[6]Korr+Krimi Organizuar'!I66+'[7]Korr+Krimi Organizuar'!I66</f>
        <v>0</v>
      </c>
      <c r="J66" s="193">
        <f>'[5]Korr+Krimi Organizuar'!J66+'[6]Korr+Krimi Organizuar'!J66+'[7]Korr+Krimi Organizuar'!J66</f>
        <v>0</v>
      </c>
      <c r="K66" s="193">
        <f>'[5]Korr+Krimi Organizuar'!K66+'[6]Korr+Krimi Organizuar'!K66+'[7]Korr+Krimi Organizuar'!K66</f>
        <v>0</v>
      </c>
      <c r="L66" s="193"/>
    </row>
    <row r="67" spans="2:12" ht="15.75" thickBot="1" x14ac:dyDescent="0.3">
      <c r="B67" s="170" t="s">
        <v>496</v>
      </c>
      <c r="C67" s="296">
        <f>SUM(C68:C69)</f>
        <v>0</v>
      </c>
      <c r="D67" s="296">
        <f t="shared" ref="D67:E67" si="13">SUM(D68:D69)</f>
        <v>0</v>
      </c>
      <c r="E67" s="296">
        <f t="shared" si="13"/>
        <v>0</v>
      </c>
      <c r="F67" s="190"/>
      <c r="G67" s="190"/>
      <c r="H67" s="190"/>
      <c r="I67" s="190"/>
      <c r="J67" s="190"/>
      <c r="K67" s="190"/>
      <c r="L67" s="190"/>
    </row>
    <row r="68" spans="2:12" x14ac:dyDescent="0.25">
      <c r="B68" s="173" t="s">
        <v>497</v>
      </c>
      <c r="C68" s="297">
        <v>0</v>
      </c>
      <c r="D68" s="297">
        <v>0</v>
      </c>
      <c r="E68" s="297">
        <v>0</v>
      </c>
      <c r="F68" s="193">
        <f>'[5]Korr+Krimi Organizuar'!F68+'[6]Korr+Krimi Organizuar'!F68+'[7]Korr+Krimi Organizuar'!F68</f>
        <v>0</v>
      </c>
      <c r="G68" s="193">
        <f>'[5]Korr+Krimi Organizuar'!G68+'[6]Korr+Krimi Organizuar'!G68+'[7]Korr+Krimi Organizuar'!G68</f>
        <v>0</v>
      </c>
      <c r="H68" s="193">
        <f>'[5]Korr+Krimi Organizuar'!H68+'[6]Korr+Krimi Organizuar'!H68+'[7]Korr+Krimi Organizuar'!H68</f>
        <v>0</v>
      </c>
      <c r="I68" s="193">
        <f>'[5]Korr+Krimi Organizuar'!I68+'[6]Korr+Krimi Organizuar'!I68+'[7]Korr+Krimi Organizuar'!I68</f>
        <v>0</v>
      </c>
      <c r="J68" s="193">
        <f>'[5]Korr+Krimi Organizuar'!J68+'[6]Korr+Krimi Organizuar'!J68+'[7]Korr+Krimi Organizuar'!J68</f>
        <v>0</v>
      </c>
      <c r="K68" s="193">
        <f>'[5]Korr+Krimi Organizuar'!K68+'[6]Korr+Krimi Organizuar'!K68+'[7]Korr+Krimi Organizuar'!K68</f>
        <v>0</v>
      </c>
      <c r="L68" s="193"/>
    </row>
    <row r="69" spans="2:12" ht="60.75" thickBot="1" x14ac:dyDescent="0.3">
      <c r="B69" s="173" t="s">
        <v>498</v>
      </c>
      <c r="C69" s="297">
        <v>0</v>
      </c>
      <c r="D69" s="297">
        <v>0</v>
      </c>
      <c r="E69" s="297">
        <v>0</v>
      </c>
      <c r="F69" s="193">
        <f>'[5]Korr+Krimi Organizuar'!F69+'[6]Korr+Krimi Organizuar'!F69+'[7]Korr+Krimi Organizuar'!F69</f>
        <v>0</v>
      </c>
      <c r="G69" s="193">
        <f>'[5]Korr+Krimi Organizuar'!G69+'[6]Korr+Krimi Organizuar'!G69+'[7]Korr+Krimi Organizuar'!G69</f>
        <v>0</v>
      </c>
      <c r="H69" s="193">
        <f>'[5]Korr+Krimi Organizuar'!H69+'[6]Korr+Krimi Organizuar'!H69+'[7]Korr+Krimi Organizuar'!H69</f>
        <v>0</v>
      </c>
      <c r="I69" s="193">
        <f>'[5]Korr+Krimi Organizuar'!I69+'[6]Korr+Krimi Organizuar'!I69+'[7]Korr+Krimi Organizuar'!I69</f>
        <v>0</v>
      </c>
      <c r="J69" s="193">
        <f>'[5]Korr+Krimi Organizuar'!J69+'[6]Korr+Krimi Organizuar'!J69+'[7]Korr+Krimi Organizuar'!J69</f>
        <v>0</v>
      </c>
      <c r="K69" s="193">
        <f>'[5]Korr+Krimi Organizuar'!K69+'[6]Korr+Krimi Organizuar'!K69+'[7]Korr+Krimi Organizuar'!K69</f>
        <v>0</v>
      </c>
      <c r="L69" s="193"/>
    </row>
    <row r="70" spans="2:12" ht="15.75" thickBot="1" x14ac:dyDescent="0.3">
      <c r="B70" s="170" t="s">
        <v>499</v>
      </c>
      <c r="C70" s="296">
        <f>SUM(C71:C72)</f>
        <v>0</v>
      </c>
      <c r="D70" s="296">
        <f t="shared" ref="D70:E70" si="14">SUM(D71:D72)</f>
        <v>0</v>
      </c>
      <c r="E70" s="296">
        <f t="shared" si="14"/>
        <v>0</v>
      </c>
      <c r="F70" s="190"/>
      <c r="G70" s="190"/>
      <c r="H70" s="190"/>
      <c r="I70" s="190"/>
      <c r="J70" s="190"/>
      <c r="K70" s="190"/>
      <c r="L70" s="190"/>
    </row>
    <row r="71" spans="2:12" ht="24" x14ac:dyDescent="0.25">
      <c r="B71" s="173" t="s">
        <v>500</v>
      </c>
      <c r="C71" s="297">
        <v>0</v>
      </c>
      <c r="D71" s="297">
        <v>0</v>
      </c>
      <c r="E71" s="297">
        <v>0</v>
      </c>
      <c r="F71" s="193">
        <f>'[5]Korr+Krimi Organizuar'!F71+'[6]Korr+Krimi Organizuar'!F71+'[7]Korr+Krimi Organizuar'!F71</f>
        <v>0</v>
      </c>
      <c r="G71" s="193">
        <f>'[5]Korr+Krimi Organizuar'!G71+'[6]Korr+Krimi Organizuar'!G71+'[7]Korr+Krimi Organizuar'!G71</f>
        <v>0</v>
      </c>
      <c r="H71" s="193">
        <f>'[5]Korr+Krimi Organizuar'!H71+'[6]Korr+Krimi Organizuar'!H71+'[7]Korr+Krimi Organizuar'!H71</f>
        <v>0</v>
      </c>
      <c r="I71" s="193">
        <f>'[5]Korr+Krimi Organizuar'!I71+'[6]Korr+Krimi Organizuar'!I71+'[7]Korr+Krimi Organizuar'!I71</f>
        <v>0</v>
      </c>
      <c r="J71" s="193">
        <f>'[5]Korr+Krimi Organizuar'!J71+'[6]Korr+Krimi Organizuar'!J71+'[7]Korr+Krimi Organizuar'!J71</f>
        <v>0</v>
      </c>
      <c r="K71" s="193">
        <f>'[5]Korr+Krimi Organizuar'!K71+'[6]Korr+Krimi Organizuar'!K71+'[7]Korr+Krimi Organizuar'!K71</f>
        <v>0</v>
      </c>
      <c r="L71" s="193"/>
    </row>
    <row r="72" spans="2:12" ht="36.75" thickBot="1" x14ac:dyDescent="0.3">
      <c r="B72" s="173" t="s">
        <v>501</v>
      </c>
      <c r="C72" s="297">
        <v>0</v>
      </c>
      <c r="D72" s="297">
        <v>0</v>
      </c>
      <c r="E72" s="297">
        <v>0</v>
      </c>
      <c r="F72" s="193">
        <f>'[5]Korr+Krimi Organizuar'!F72+'[6]Korr+Krimi Organizuar'!F72+'[7]Korr+Krimi Organizuar'!F72</f>
        <v>0</v>
      </c>
      <c r="G72" s="193">
        <f>'[5]Korr+Krimi Organizuar'!G72+'[6]Korr+Krimi Organizuar'!G72+'[7]Korr+Krimi Organizuar'!G72</f>
        <v>0</v>
      </c>
      <c r="H72" s="193">
        <f>'[5]Korr+Krimi Organizuar'!H72+'[6]Korr+Krimi Organizuar'!H72+'[7]Korr+Krimi Organizuar'!H72</f>
        <v>0</v>
      </c>
      <c r="I72" s="193">
        <f>'[5]Korr+Krimi Organizuar'!I72+'[6]Korr+Krimi Organizuar'!I72+'[7]Korr+Krimi Organizuar'!I72</f>
        <v>0</v>
      </c>
      <c r="J72" s="193">
        <f>'[5]Korr+Krimi Organizuar'!J72+'[6]Korr+Krimi Organizuar'!J72+'[7]Korr+Krimi Organizuar'!J72</f>
        <v>0</v>
      </c>
      <c r="K72" s="193">
        <f>'[5]Korr+Krimi Organizuar'!K72+'[6]Korr+Krimi Organizuar'!K72+'[7]Korr+Krimi Organizuar'!K72</f>
        <v>0</v>
      </c>
      <c r="L72" s="193"/>
    </row>
    <row r="73" spans="2:12" ht="15.75" thickBot="1" x14ac:dyDescent="0.3">
      <c r="B73" s="170" t="s">
        <v>502</v>
      </c>
      <c r="C73" s="296">
        <f>SUM(C74:C82)</f>
        <v>0</v>
      </c>
      <c r="D73" s="296">
        <f t="shared" ref="D73:E73" si="15">SUM(D74:D82)</f>
        <v>0</v>
      </c>
      <c r="E73" s="296">
        <f t="shared" si="15"/>
        <v>0</v>
      </c>
      <c r="F73" s="190"/>
      <c r="G73" s="190"/>
      <c r="H73" s="190"/>
      <c r="I73" s="190"/>
      <c r="J73" s="190"/>
      <c r="K73" s="190"/>
      <c r="L73" s="190"/>
    </row>
    <row r="74" spans="2:12" ht="24" x14ac:dyDescent="0.25">
      <c r="B74" s="173" t="s">
        <v>503</v>
      </c>
      <c r="C74" s="297">
        <v>0</v>
      </c>
      <c r="D74" s="297">
        <v>0</v>
      </c>
      <c r="E74" s="297">
        <v>0</v>
      </c>
      <c r="F74" s="193">
        <f>'[5]Korr+Krimi Organizuar'!F74+'[6]Korr+Krimi Organizuar'!F74+'[7]Korr+Krimi Organizuar'!F74</f>
        <v>0</v>
      </c>
      <c r="G74" s="193">
        <f>'[5]Korr+Krimi Organizuar'!G74+'[6]Korr+Krimi Organizuar'!G74+'[7]Korr+Krimi Organizuar'!G74</f>
        <v>0</v>
      </c>
      <c r="H74" s="193">
        <f>'[5]Korr+Krimi Organizuar'!H74+'[6]Korr+Krimi Organizuar'!H74+'[7]Korr+Krimi Organizuar'!H74</f>
        <v>0</v>
      </c>
      <c r="I74" s="193">
        <f>'[5]Korr+Krimi Organizuar'!I74+'[6]Korr+Krimi Organizuar'!I74+'[7]Korr+Krimi Organizuar'!I74</f>
        <v>0</v>
      </c>
      <c r="J74" s="193">
        <f>'[5]Korr+Krimi Organizuar'!J74+'[6]Korr+Krimi Organizuar'!J74+'[7]Korr+Krimi Organizuar'!J74</f>
        <v>0</v>
      </c>
      <c r="K74" s="193">
        <f>'[5]Korr+Krimi Organizuar'!K74+'[6]Korr+Krimi Organizuar'!K74+'[7]Korr+Krimi Organizuar'!K74</f>
        <v>0</v>
      </c>
      <c r="L74" s="193"/>
    </row>
    <row r="75" spans="2:12" ht="36" x14ac:dyDescent="0.25">
      <c r="B75" s="173" t="s">
        <v>504</v>
      </c>
      <c r="C75" s="297">
        <v>0</v>
      </c>
      <c r="D75" s="297">
        <v>0</v>
      </c>
      <c r="E75" s="297">
        <v>0</v>
      </c>
      <c r="F75" s="193">
        <f>'[5]Korr+Krimi Organizuar'!F75+'[6]Korr+Krimi Organizuar'!F75+'[7]Korr+Krimi Organizuar'!F75</f>
        <v>0</v>
      </c>
      <c r="G75" s="193">
        <f>'[5]Korr+Krimi Organizuar'!G75+'[6]Korr+Krimi Organizuar'!G75+'[7]Korr+Krimi Organizuar'!G75</f>
        <v>0</v>
      </c>
      <c r="H75" s="193">
        <f>'[5]Korr+Krimi Organizuar'!H75+'[6]Korr+Krimi Organizuar'!H75+'[7]Korr+Krimi Organizuar'!H75</f>
        <v>0</v>
      </c>
      <c r="I75" s="193">
        <f>'[5]Korr+Krimi Organizuar'!I75+'[6]Korr+Krimi Organizuar'!I75+'[7]Korr+Krimi Organizuar'!I75</f>
        <v>0</v>
      </c>
      <c r="J75" s="193">
        <f>'[5]Korr+Krimi Organizuar'!J75+'[6]Korr+Krimi Organizuar'!J75+'[7]Korr+Krimi Organizuar'!J75</f>
        <v>0</v>
      </c>
      <c r="K75" s="193">
        <f>'[5]Korr+Krimi Organizuar'!K75+'[6]Korr+Krimi Organizuar'!K75+'[7]Korr+Krimi Organizuar'!K75</f>
        <v>0</v>
      </c>
      <c r="L75" s="198"/>
    </row>
    <row r="76" spans="2:12" ht="24" x14ac:dyDescent="0.25">
      <c r="B76" s="173" t="s">
        <v>505</v>
      </c>
      <c r="C76" s="297">
        <v>0</v>
      </c>
      <c r="D76" s="297">
        <v>0</v>
      </c>
      <c r="E76" s="297">
        <v>0</v>
      </c>
      <c r="F76" s="193">
        <f>'[5]Korr+Krimi Organizuar'!F76+'[6]Korr+Krimi Organizuar'!F76+'[7]Korr+Krimi Organizuar'!F76</f>
        <v>0</v>
      </c>
      <c r="G76" s="193">
        <f>'[5]Korr+Krimi Organizuar'!G76+'[6]Korr+Krimi Organizuar'!G76+'[7]Korr+Krimi Organizuar'!G76</f>
        <v>0</v>
      </c>
      <c r="H76" s="193">
        <f>'[5]Korr+Krimi Organizuar'!H76+'[6]Korr+Krimi Organizuar'!H76+'[7]Korr+Krimi Organizuar'!H76</f>
        <v>0</v>
      </c>
      <c r="I76" s="193">
        <f>'[5]Korr+Krimi Organizuar'!I76+'[6]Korr+Krimi Organizuar'!I76+'[7]Korr+Krimi Organizuar'!I76</f>
        <v>0</v>
      </c>
      <c r="J76" s="193">
        <f>'[5]Korr+Krimi Organizuar'!J76+'[6]Korr+Krimi Organizuar'!J76+'[7]Korr+Krimi Organizuar'!J76</f>
        <v>0</v>
      </c>
      <c r="K76" s="193">
        <f>'[5]Korr+Krimi Organizuar'!K76+'[6]Korr+Krimi Organizuar'!K76+'[7]Korr+Krimi Organizuar'!K76</f>
        <v>0</v>
      </c>
      <c r="L76" s="193"/>
    </row>
    <row r="77" spans="2:12" ht="24" x14ac:dyDescent="0.25">
      <c r="B77" s="173" t="s">
        <v>506</v>
      </c>
      <c r="C77" s="297">
        <v>0</v>
      </c>
      <c r="D77" s="297">
        <v>0</v>
      </c>
      <c r="E77" s="297">
        <v>0</v>
      </c>
      <c r="F77" s="193">
        <f>'[5]Korr+Krimi Organizuar'!F77+'[6]Korr+Krimi Organizuar'!F77+'[7]Korr+Krimi Organizuar'!F77</f>
        <v>0</v>
      </c>
      <c r="G77" s="193">
        <f>'[5]Korr+Krimi Organizuar'!G77+'[6]Korr+Krimi Organizuar'!G77+'[7]Korr+Krimi Organizuar'!G77</f>
        <v>0</v>
      </c>
      <c r="H77" s="193">
        <f>'[5]Korr+Krimi Organizuar'!H77+'[6]Korr+Krimi Organizuar'!H77+'[7]Korr+Krimi Organizuar'!H77</f>
        <v>0</v>
      </c>
      <c r="I77" s="193">
        <f>'[5]Korr+Krimi Organizuar'!I77+'[6]Korr+Krimi Organizuar'!I77+'[7]Korr+Krimi Organizuar'!I77</f>
        <v>0</v>
      </c>
      <c r="J77" s="193">
        <f>'[5]Korr+Krimi Organizuar'!J77+'[6]Korr+Krimi Organizuar'!J77+'[7]Korr+Krimi Organizuar'!J77</f>
        <v>0</v>
      </c>
      <c r="K77" s="193">
        <f>'[5]Korr+Krimi Organizuar'!K77+'[6]Korr+Krimi Organizuar'!K77+'[7]Korr+Krimi Organizuar'!K77</f>
        <v>0</v>
      </c>
      <c r="L77" s="193"/>
    </row>
    <row r="78" spans="2:12" ht="24" x14ac:dyDescent="0.25">
      <c r="B78" s="173" t="s">
        <v>507</v>
      </c>
      <c r="C78" s="297">
        <v>0</v>
      </c>
      <c r="D78" s="297">
        <v>0</v>
      </c>
      <c r="E78" s="297">
        <v>0</v>
      </c>
      <c r="F78" s="193">
        <f>'[5]Korr+Krimi Organizuar'!F78+'[6]Korr+Krimi Organizuar'!F78+'[7]Korr+Krimi Organizuar'!F78</f>
        <v>0</v>
      </c>
      <c r="G78" s="193">
        <f>'[5]Korr+Krimi Organizuar'!G78+'[6]Korr+Krimi Organizuar'!G78+'[7]Korr+Krimi Organizuar'!G78</f>
        <v>0</v>
      </c>
      <c r="H78" s="193">
        <f>'[5]Korr+Krimi Organizuar'!H78+'[6]Korr+Krimi Organizuar'!H78+'[7]Korr+Krimi Organizuar'!H78</f>
        <v>0</v>
      </c>
      <c r="I78" s="193">
        <f>'[5]Korr+Krimi Organizuar'!I78+'[6]Korr+Krimi Organizuar'!I78+'[7]Korr+Krimi Organizuar'!I78</f>
        <v>0</v>
      </c>
      <c r="J78" s="193">
        <f>'[5]Korr+Krimi Organizuar'!J78+'[6]Korr+Krimi Organizuar'!J78+'[7]Korr+Krimi Organizuar'!J78</f>
        <v>0</v>
      </c>
      <c r="K78" s="193">
        <f>'[5]Korr+Krimi Organizuar'!K78+'[6]Korr+Krimi Organizuar'!K78+'[7]Korr+Krimi Organizuar'!K78</f>
        <v>0</v>
      </c>
      <c r="L78" s="174"/>
    </row>
    <row r="79" spans="2:12" ht="36" x14ac:dyDescent="0.25">
      <c r="B79" s="173" t="s">
        <v>508</v>
      </c>
      <c r="C79" s="297">
        <v>0</v>
      </c>
      <c r="D79" s="297">
        <v>0</v>
      </c>
      <c r="E79" s="297">
        <v>0</v>
      </c>
      <c r="F79" s="193">
        <f>'[5]Korr+Krimi Organizuar'!F79+'[6]Korr+Krimi Organizuar'!F79+'[7]Korr+Krimi Organizuar'!F79</f>
        <v>0</v>
      </c>
      <c r="G79" s="193">
        <f>'[5]Korr+Krimi Organizuar'!G79+'[6]Korr+Krimi Organizuar'!G79+'[7]Korr+Krimi Organizuar'!G79</f>
        <v>0</v>
      </c>
      <c r="H79" s="193">
        <f>'[5]Korr+Krimi Organizuar'!H79+'[6]Korr+Krimi Organizuar'!H79+'[7]Korr+Krimi Organizuar'!H79</f>
        <v>0</v>
      </c>
      <c r="I79" s="193">
        <f>'[5]Korr+Krimi Organizuar'!I79+'[6]Korr+Krimi Organizuar'!I79+'[7]Korr+Krimi Organizuar'!I79</f>
        <v>0</v>
      </c>
      <c r="J79" s="193">
        <f>'[5]Korr+Krimi Organizuar'!J79+'[6]Korr+Krimi Organizuar'!J79+'[7]Korr+Krimi Organizuar'!J79</f>
        <v>0</v>
      </c>
      <c r="K79" s="193">
        <f>'[5]Korr+Krimi Organizuar'!K79+'[6]Korr+Krimi Organizuar'!K79+'[7]Korr+Krimi Organizuar'!K79</f>
        <v>0</v>
      </c>
      <c r="L79" s="193"/>
    </row>
    <row r="80" spans="2:12" ht="24" x14ac:dyDescent="0.25">
      <c r="B80" s="173" t="s">
        <v>509</v>
      </c>
      <c r="C80" s="297">
        <v>0</v>
      </c>
      <c r="D80" s="297">
        <v>0</v>
      </c>
      <c r="E80" s="297">
        <v>0</v>
      </c>
      <c r="F80" s="193">
        <f>'[5]Korr+Krimi Organizuar'!F80+'[6]Korr+Krimi Organizuar'!F80+'[7]Korr+Krimi Organizuar'!F80</f>
        <v>0</v>
      </c>
      <c r="G80" s="193">
        <f>'[5]Korr+Krimi Organizuar'!G80+'[6]Korr+Krimi Organizuar'!G80+'[7]Korr+Krimi Organizuar'!G80</f>
        <v>0</v>
      </c>
      <c r="H80" s="193">
        <f>'[5]Korr+Krimi Organizuar'!H80+'[6]Korr+Krimi Organizuar'!H80+'[7]Korr+Krimi Organizuar'!H80</f>
        <v>0</v>
      </c>
      <c r="I80" s="193">
        <f>'[5]Korr+Krimi Organizuar'!I80+'[6]Korr+Krimi Organizuar'!I80+'[7]Korr+Krimi Organizuar'!I80</f>
        <v>0</v>
      </c>
      <c r="J80" s="193">
        <f>'[5]Korr+Krimi Organizuar'!J80+'[6]Korr+Krimi Organizuar'!J80+'[7]Korr+Krimi Organizuar'!J80</f>
        <v>0</v>
      </c>
      <c r="K80" s="193">
        <f>'[5]Korr+Krimi Organizuar'!K80+'[6]Korr+Krimi Organizuar'!K80+'[7]Korr+Krimi Organizuar'!K80</f>
        <v>0</v>
      </c>
      <c r="L80" s="193"/>
    </row>
    <row r="81" spans="2:12" ht="24" x14ac:dyDescent="0.25">
      <c r="B81" s="173" t="s">
        <v>510</v>
      </c>
      <c r="C81" s="297">
        <v>0</v>
      </c>
      <c r="D81" s="297">
        <v>0</v>
      </c>
      <c r="E81" s="297">
        <v>0</v>
      </c>
      <c r="F81" s="193">
        <f>'[5]Korr+Krimi Organizuar'!F81+'[6]Korr+Krimi Organizuar'!F81+'[7]Korr+Krimi Organizuar'!F81</f>
        <v>0</v>
      </c>
      <c r="G81" s="193">
        <f>'[5]Korr+Krimi Organizuar'!G81+'[6]Korr+Krimi Organizuar'!G81+'[7]Korr+Krimi Organizuar'!G81</f>
        <v>0</v>
      </c>
      <c r="H81" s="193">
        <f>'[5]Korr+Krimi Organizuar'!H81+'[6]Korr+Krimi Organizuar'!H81+'[7]Korr+Krimi Organizuar'!H81</f>
        <v>0</v>
      </c>
      <c r="I81" s="193">
        <f>'[5]Korr+Krimi Organizuar'!I81+'[6]Korr+Krimi Organizuar'!I81+'[7]Korr+Krimi Organizuar'!I81</f>
        <v>0</v>
      </c>
      <c r="J81" s="193">
        <f>'[5]Korr+Krimi Organizuar'!J81+'[6]Korr+Krimi Organizuar'!J81+'[7]Korr+Krimi Organizuar'!J81</f>
        <v>0</v>
      </c>
      <c r="K81" s="193">
        <f>'[5]Korr+Krimi Organizuar'!K81+'[6]Korr+Krimi Organizuar'!K81+'[7]Korr+Krimi Organizuar'!K81</f>
        <v>0</v>
      </c>
      <c r="L81" s="193"/>
    </row>
    <row r="82" spans="2:12" ht="15" customHeight="1" thickBot="1" x14ac:dyDescent="0.3">
      <c r="B82" s="173" t="s">
        <v>511</v>
      </c>
      <c r="C82" s="297">
        <v>0</v>
      </c>
      <c r="D82" s="297">
        <v>0</v>
      </c>
      <c r="E82" s="297">
        <v>0</v>
      </c>
      <c r="F82" s="193">
        <f>'[5]Korr+Krimi Organizuar'!F82+'[6]Korr+Krimi Organizuar'!F82+'[7]Korr+Krimi Organizuar'!F82</f>
        <v>0</v>
      </c>
      <c r="G82" s="193">
        <f>'[5]Korr+Krimi Organizuar'!G82+'[6]Korr+Krimi Organizuar'!G82+'[7]Korr+Krimi Organizuar'!G82</f>
        <v>0</v>
      </c>
      <c r="H82" s="193">
        <f>'[5]Korr+Krimi Organizuar'!H82+'[6]Korr+Krimi Organizuar'!H82+'[7]Korr+Krimi Organizuar'!H82</f>
        <v>0</v>
      </c>
      <c r="I82" s="193">
        <f>'[5]Korr+Krimi Organizuar'!I82+'[6]Korr+Krimi Organizuar'!I82+'[7]Korr+Krimi Organizuar'!I82</f>
        <v>0</v>
      </c>
      <c r="J82" s="193">
        <f>'[5]Korr+Krimi Organizuar'!J82+'[6]Korr+Krimi Organizuar'!J82+'[7]Korr+Krimi Organizuar'!J82</f>
        <v>0</v>
      </c>
      <c r="K82" s="193">
        <f>'[5]Korr+Krimi Organizuar'!K82+'[6]Korr+Krimi Organizuar'!K82+'[7]Korr+Krimi Organizuar'!K82</f>
        <v>0</v>
      </c>
      <c r="L82" s="193"/>
    </row>
    <row r="83" spans="2:12" ht="15" customHeight="1" thickBot="1" x14ac:dyDescent="0.3">
      <c r="B83" s="170" t="s">
        <v>512</v>
      </c>
      <c r="C83" s="296">
        <f>SUM(C84:C85)</f>
        <v>0</v>
      </c>
      <c r="D83" s="296">
        <f t="shared" ref="D83:E83" si="16">SUM(D84:D85)</f>
        <v>0</v>
      </c>
      <c r="E83" s="296">
        <f t="shared" si="16"/>
        <v>0</v>
      </c>
      <c r="F83" s="190"/>
      <c r="G83" s="190"/>
      <c r="H83" s="190"/>
      <c r="I83" s="190"/>
      <c r="J83" s="190"/>
      <c r="K83" s="190"/>
      <c r="L83" s="190"/>
    </row>
    <row r="84" spans="2:12" x14ac:dyDescent="0.25">
      <c r="B84" s="173" t="s">
        <v>513</v>
      </c>
      <c r="C84" s="297">
        <v>0</v>
      </c>
      <c r="D84" s="297">
        <v>0</v>
      </c>
      <c r="E84" s="297">
        <v>0</v>
      </c>
      <c r="F84" s="193">
        <f>'[5]Korr+Krimi Organizuar'!F84+'[6]Korr+Krimi Organizuar'!F84+'[7]Korr+Krimi Organizuar'!F84</f>
        <v>0</v>
      </c>
      <c r="G84" s="193">
        <f>'[5]Korr+Krimi Organizuar'!G84+'[6]Korr+Krimi Organizuar'!G84+'[7]Korr+Krimi Organizuar'!G84</f>
        <v>0</v>
      </c>
      <c r="H84" s="193">
        <f>'[5]Korr+Krimi Organizuar'!H84+'[6]Korr+Krimi Organizuar'!H84+'[7]Korr+Krimi Organizuar'!H84</f>
        <v>0</v>
      </c>
      <c r="I84" s="193">
        <f>'[5]Korr+Krimi Organizuar'!I84+'[6]Korr+Krimi Organizuar'!I84+'[7]Korr+Krimi Organizuar'!I84</f>
        <v>0</v>
      </c>
      <c r="J84" s="193">
        <f>'[5]Korr+Krimi Organizuar'!J84+'[6]Korr+Krimi Organizuar'!J84+'[7]Korr+Krimi Organizuar'!J84</f>
        <v>0</v>
      </c>
      <c r="K84" s="193">
        <f>'[5]Korr+Krimi Organizuar'!K84+'[6]Korr+Krimi Organizuar'!K84+'[7]Korr+Krimi Organizuar'!K84</f>
        <v>0</v>
      </c>
      <c r="L84" s="193"/>
    </row>
    <row r="85" spans="2:12" ht="24.75" thickBot="1" x14ac:dyDescent="0.3">
      <c r="B85" s="173" t="s">
        <v>514</v>
      </c>
      <c r="C85" s="297">
        <v>0</v>
      </c>
      <c r="D85" s="297">
        <v>0</v>
      </c>
      <c r="E85" s="297">
        <v>0</v>
      </c>
      <c r="F85" s="193">
        <f>'[5]Korr+Krimi Organizuar'!F85+'[6]Korr+Krimi Organizuar'!F85+'[7]Korr+Krimi Organizuar'!F85</f>
        <v>0</v>
      </c>
      <c r="G85" s="193">
        <f>'[5]Korr+Krimi Organizuar'!G85+'[6]Korr+Krimi Organizuar'!G85+'[7]Korr+Krimi Organizuar'!G85</f>
        <v>0</v>
      </c>
      <c r="H85" s="193">
        <f>'[5]Korr+Krimi Organizuar'!H85+'[6]Korr+Krimi Organizuar'!H85+'[7]Korr+Krimi Organizuar'!H85</f>
        <v>0</v>
      </c>
      <c r="I85" s="193">
        <f>'[5]Korr+Krimi Organizuar'!I85+'[6]Korr+Krimi Organizuar'!I85+'[7]Korr+Krimi Organizuar'!I85</f>
        <v>0</v>
      </c>
      <c r="J85" s="193">
        <f>'[5]Korr+Krimi Organizuar'!J85+'[6]Korr+Krimi Organizuar'!J85+'[7]Korr+Krimi Organizuar'!J85</f>
        <v>0</v>
      </c>
      <c r="K85" s="193">
        <f>'[5]Korr+Krimi Organizuar'!K85+'[6]Korr+Krimi Organizuar'!K85+'[7]Korr+Krimi Organizuar'!K85</f>
        <v>0</v>
      </c>
      <c r="L85" s="193"/>
    </row>
    <row r="86" spans="2:12" ht="15.75" thickBot="1" x14ac:dyDescent="0.3">
      <c r="B86" s="170" t="s">
        <v>515</v>
      </c>
      <c r="C86" s="296">
        <f>SUM(C87:C90)</f>
        <v>7</v>
      </c>
      <c r="D86" s="296">
        <f t="shared" ref="D86:E86" si="17">SUM(D87:D90)</f>
        <v>0</v>
      </c>
      <c r="E86" s="296">
        <f t="shared" si="17"/>
        <v>7</v>
      </c>
      <c r="F86" s="190"/>
      <c r="G86" s="190"/>
      <c r="H86" s="190"/>
      <c r="I86" s="190"/>
      <c r="J86" s="190"/>
      <c r="K86" s="190"/>
      <c r="L86" s="172"/>
    </row>
    <row r="87" spans="2:12" x14ac:dyDescent="0.25">
      <c r="B87" s="173" t="s">
        <v>516</v>
      </c>
      <c r="C87" s="297">
        <v>3</v>
      </c>
      <c r="D87" s="297">
        <v>0</v>
      </c>
      <c r="E87" s="297">
        <v>3</v>
      </c>
      <c r="F87" s="193">
        <f>'[5]Korr+Krimi Organizuar'!F87+'[6]Korr+Krimi Organizuar'!F87+'[7]Korr+Krimi Organizuar'!F87</f>
        <v>0</v>
      </c>
      <c r="G87" s="193">
        <f>'[5]Korr+Krimi Organizuar'!G87+'[6]Korr+Krimi Organizuar'!G87+'[7]Korr+Krimi Organizuar'!G87</f>
        <v>0</v>
      </c>
      <c r="H87" s="193">
        <f>'[5]Korr+Krimi Organizuar'!H87+'[6]Korr+Krimi Organizuar'!H87+'[7]Korr+Krimi Organizuar'!H87</f>
        <v>0</v>
      </c>
      <c r="I87" s="193">
        <f>'[5]Korr+Krimi Organizuar'!I87+'[6]Korr+Krimi Organizuar'!I87+'[7]Korr+Krimi Organizuar'!I87</f>
        <v>0</v>
      </c>
      <c r="J87" s="193">
        <f>'[5]Korr+Krimi Organizuar'!J87+'[6]Korr+Krimi Organizuar'!J87+'[7]Korr+Krimi Organizuar'!J87</f>
        <v>0</v>
      </c>
      <c r="K87" s="193">
        <f>'[5]Korr+Krimi Organizuar'!K87+'[6]Korr+Krimi Organizuar'!K87+'[7]Korr+Krimi Organizuar'!K87</f>
        <v>0</v>
      </c>
      <c r="L87" s="193"/>
    </row>
    <row r="88" spans="2:12" x14ac:dyDescent="0.25">
      <c r="B88" s="173" t="s">
        <v>517</v>
      </c>
      <c r="C88" s="297">
        <v>0</v>
      </c>
      <c r="D88" s="297">
        <v>0</v>
      </c>
      <c r="E88" s="297">
        <v>0</v>
      </c>
      <c r="F88" s="193">
        <f>'[5]Korr+Krimi Organizuar'!F88+'[6]Korr+Krimi Organizuar'!F88+'[7]Korr+Krimi Organizuar'!F88</f>
        <v>0</v>
      </c>
      <c r="G88" s="193">
        <f>'[5]Korr+Krimi Organizuar'!G88+'[6]Korr+Krimi Organizuar'!G88+'[7]Korr+Krimi Organizuar'!G88</f>
        <v>0</v>
      </c>
      <c r="H88" s="193">
        <f>'[5]Korr+Krimi Organizuar'!H88+'[6]Korr+Krimi Organizuar'!H88+'[7]Korr+Krimi Organizuar'!H88</f>
        <v>0</v>
      </c>
      <c r="I88" s="193">
        <f>'[5]Korr+Krimi Organizuar'!I88+'[6]Korr+Krimi Organizuar'!I88+'[7]Korr+Krimi Organizuar'!I88</f>
        <v>0</v>
      </c>
      <c r="J88" s="193">
        <f>'[5]Korr+Krimi Organizuar'!J88+'[6]Korr+Krimi Organizuar'!J88+'[7]Korr+Krimi Organizuar'!J88</f>
        <v>0</v>
      </c>
      <c r="K88" s="193">
        <f>'[5]Korr+Krimi Organizuar'!K88+'[6]Korr+Krimi Organizuar'!K88+'[7]Korr+Krimi Organizuar'!K88</f>
        <v>0</v>
      </c>
      <c r="L88" s="193"/>
    </row>
    <row r="89" spans="2:12" ht="24" x14ac:dyDescent="0.25">
      <c r="B89" s="173" t="s">
        <v>518</v>
      </c>
      <c r="C89" s="297">
        <v>1</v>
      </c>
      <c r="D89" s="297">
        <v>0</v>
      </c>
      <c r="E89" s="297">
        <v>1</v>
      </c>
      <c r="F89" s="193">
        <f>'[5]Korr+Krimi Organizuar'!F89+'[6]Korr+Krimi Organizuar'!F89+'[7]Korr+Krimi Organizuar'!F89</f>
        <v>0</v>
      </c>
      <c r="G89" s="193">
        <f>'[5]Korr+Krimi Organizuar'!G89+'[6]Korr+Krimi Organizuar'!G89+'[7]Korr+Krimi Organizuar'!G89</f>
        <v>0</v>
      </c>
      <c r="H89" s="193">
        <f>'[5]Korr+Krimi Organizuar'!H89+'[6]Korr+Krimi Organizuar'!H89+'[7]Korr+Krimi Organizuar'!H89</f>
        <v>0</v>
      </c>
      <c r="I89" s="193">
        <f>'[5]Korr+Krimi Organizuar'!I89+'[6]Korr+Krimi Organizuar'!I89+'[7]Korr+Krimi Organizuar'!I89</f>
        <v>0</v>
      </c>
      <c r="J89" s="193">
        <f>'[5]Korr+Krimi Organizuar'!J89+'[6]Korr+Krimi Organizuar'!J89+'[7]Korr+Krimi Organizuar'!J89</f>
        <v>0</v>
      </c>
      <c r="K89" s="193">
        <f>'[5]Korr+Krimi Organizuar'!K89+'[6]Korr+Krimi Organizuar'!K89+'[7]Korr+Krimi Organizuar'!K89</f>
        <v>0</v>
      </c>
      <c r="L89" s="193"/>
    </row>
    <row r="90" spans="2:12" ht="24" x14ac:dyDescent="0.25">
      <c r="B90" s="173" t="s">
        <v>519</v>
      </c>
      <c r="C90" s="297">
        <v>3</v>
      </c>
      <c r="D90" s="297">
        <v>0</v>
      </c>
      <c r="E90" s="297">
        <v>3</v>
      </c>
      <c r="F90" s="193">
        <f>'[5]Korr+Krimi Organizuar'!F90+'[6]Korr+Krimi Organizuar'!F90+'[7]Korr+Krimi Organizuar'!F90</f>
        <v>0</v>
      </c>
      <c r="G90" s="193">
        <f>'[5]Korr+Krimi Organizuar'!G90+'[6]Korr+Krimi Organizuar'!G90+'[7]Korr+Krimi Organizuar'!G90</f>
        <v>0</v>
      </c>
      <c r="H90" s="193">
        <f>'[5]Korr+Krimi Organizuar'!H90+'[6]Korr+Krimi Organizuar'!H90+'[7]Korr+Krimi Organizuar'!H90</f>
        <v>0</v>
      </c>
      <c r="I90" s="193">
        <f>'[5]Korr+Krimi Organizuar'!I90+'[6]Korr+Krimi Organizuar'!I90+'[7]Korr+Krimi Organizuar'!I90</f>
        <v>0</v>
      </c>
      <c r="J90" s="193">
        <f>'[5]Korr+Krimi Organizuar'!J90+'[6]Korr+Krimi Organizuar'!J90+'[7]Korr+Krimi Organizuar'!J90</f>
        <v>0</v>
      </c>
      <c r="K90" s="193">
        <f>'[5]Korr+Krimi Organizuar'!K90+'[6]Korr+Krimi Organizuar'!K90+'[7]Korr+Krimi Organizuar'!K90</f>
        <v>0</v>
      </c>
      <c r="L90" s="193"/>
    </row>
    <row r="95" spans="2:12" ht="15.75" x14ac:dyDescent="0.25">
      <c r="B95" s="191"/>
    </row>
    <row r="96" spans="2:12" s="187" customFormat="1" ht="15.75" x14ac:dyDescent="0.25">
      <c r="B96" s="191"/>
    </row>
  </sheetData>
  <mergeCells count="5">
    <mergeCell ref="I4:K4"/>
    <mergeCell ref="B3:B5"/>
    <mergeCell ref="C3:H3"/>
    <mergeCell ref="C4:E4"/>
    <mergeCell ref="F4:H4"/>
  </mergeCells>
  <conditionalFormatting sqref="C12:E12 C83:E83 C86:E86 C15:E15 C18:E18 C21:E21 C24:E24 C31:E31 C34:E34 C50:E50 C54:E54 C56:E57 C67:E67 C70:E70 C73:E73 C8:K11">
    <cfRule type="cellIs" dxfId="30" priority="31" operator="equal">
      <formula>0</formula>
    </cfRule>
  </conditionalFormatting>
  <conditionalFormatting sqref="F84:K85">
    <cfRule type="cellIs" dxfId="29" priority="30" operator="equal">
      <formula>0</formula>
    </cfRule>
  </conditionalFormatting>
  <conditionalFormatting sqref="F87:K90">
    <cfRule type="cellIs" dxfId="28" priority="29" operator="equal">
      <formula>0</formula>
    </cfRule>
  </conditionalFormatting>
  <conditionalFormatting sqref="F13:K14">
    <cfRule type="cellIs" dxfId="27" priority="28" operator="equal">
      <formula>0</formula>
    </cfRule>
  </conditionalFormatting>
  <conditionalFormatting sqref="F16:K17">
    <cfRule type="cellIs" dxfId="26" priority="27" operator="equal">
      <formula>0</formula>
    </cfRule>
  </conditionalFormatting>
  <conditionalFormatting sqref="F19:K20">
    <cfRule type="cellIs" dxfId="25" priority="26" operator="equal">
      <formula>0</formula>
    </cfRule>
  </conditionalFormatting>
  <conditionalFormatting sqref="F22:K23">
    <cfRule type="cellIs" dxfId="24" priority="25" operator="equal">
      <formula>0</formula>
    </cfRule>
  </conditionalFormatting>
  <conditionalFormatting sqref="F25:K30">
    <cfRule type="cellIs" dxfId="23" priority="24" operator="equal">
      <formula>0</formula>
    </cfRule>
  </conditionalFormatting>
  <conditionalFormatting sqref="F32:K33">
    <cfRule type="cellIs" dxfId="22" priority="23" operator="equal">
      <formula>0</formula>
    </cfRule>
  </conditionalFormatting>
  <conditionalFormatting sqref="F35:K49">
    <cfRule type="cellIs" dxfId="21" priority="22" operator="equal">
      <formula>0</formula>
    </cfRule>
  </conditionalFormatting>
  <conditionalFormatting sqref="F51:K53">
    <cfRule type="cellIs" dxfId="20" priority="21" operator="equal">
      <formula>0</formula>
    </cfRule>
  </conditionalFormatting>
  <conditionalFormatting sqref="F55:K55">
    <cfRule type="cellIs" dxfId="19" priority="20" operator="equal">
      <formula>0</formula>
    </cfRule>
  </conditionalFormatting>
  <conditionalFormatting sqref="F58:K66">
    <cfRule type="cellIs" dxfId="18" priority="19" operator="equal">
      <formula>0</formula>
    </cfRule>
  </conditionalFormatting>
  <conditionalFormatting sqref="F68:K69">
    <cfRule type="cellIs" dxfId="17" priority="18" operator="equal">
      <formula>0</formula>
    </cfRule>
  </conditionalFormatting>
  <conditionalFormatting sqref="F71:K72">
    <cfRule type="cellIs" dxfId="16" priority="17" operator="equal">
      <formula>0</formula>
    </cfRule>
  </conditionalFormatting>
  <conditionalFormatting sqref="F74:K82">
    <cfRule type="cellIs" dxfId="15" priority="16" operator="equal">
      <formula>0</formula>
    </cfRule>
  </conditionalFormatting>
  <conditionalFormatting sqref="C13:E14">
    <cfRule type="cellIs" dxfId="14" priority="15" operator="equal">
      <formula>0</formula>
    </cfRule>
  </conditionalFormatting>
  <conditionalFormatting sqref="C16:E17">
    <cfRule type="cellIs" dxfId="13" priority="14" operator="equal">
      <formula>0</formula>
    </cfRule>
  </conditionalFormatting>
  <conditionalFormatting sqref="C19:E20">
    <cfRule type="cellIs" dxfId="12" priority="13" operator="equal">
      <formula>0</formula>
    </cfRule>
  </conditionalFormatting>
  <conditionalFormatting sqref="C22:E23">
    <cfRule type="cellIs" dxfId="11" priority="12" operator="equal">
      <formula>0</formula>
    </cfRule>
  </conditionalFormatting>
  <conditionalFormatting sqref="C25:E30">
    <cfRule type="cellIs" dxfId="10" priority="11" operator="equal">
      <formula>0</formula>
    </cfRule>
  </conditionalFormatting>
  <conditionalFormatting sqref="C32:E33">
    <cfRule type="cellIs" dxfId="9" priority="10" operator="equal">
      <formula>0</formula>
    </cfRule>
  </conditionalFormatting>
  <conditionalFormatting sqref="C35:E49">
    <cfRule type="cellIs" dxfId="8" priority="9" operator="equal">
      <formula>0</formula>
    </cfRule>
  </conditionalFormatting>
  <conditionalFormatting sqref="C51:E53">
    <cfRule type="cellIs" dxfId="7" priority="8" operator="equal">
      <formula>0</formula>
    </cfRule>
  </conditionalFormatting>
  <conditionalFormatting sqref="C55:E55">
    <cfRule type="cellIs" dxfId="6" priority="7" operator="equal">
      <formula>0</formula>
    </cfRule>
  </conditionalFormatting>
  <conditionalFormatting sqref="C58:E66">
    <cfRule type="cellIs" dxfId="5" priority="6" operator="equal">
      <formula>0</formula>
    </cfRule>
  </conditionalFormatting>
  <conditionalFormatting sqref="C68:E69">
    <cfRule type="cellIs" dxfId="4" priority="5" operator="equal">
      <formula>0</formula>
    </cfRule>
  </conditionalFormatting>
  <conditionalFormatting sqref="C71:E72">
    <cfRule type="cellIs" dxfId="3" priority="4" operator="equal">
      <formula>0</formula>
    </cfRule>
  </conditionalFormatting>
  <conditionalFormatting sqref="C74:E82">
    <cfRule type="cellIs" dxfId="2" priority="3" operator="equal">
      <formula>0</formula>
    </cfRule>
  </conditionalFormatting>
  <conditionalFormatting sqref="C84:E85">
    <cfRule type="cellIs" dxfId="1" priority="2" operator="equal">
      <formula>0</formula>
    </cfRule>
  </conditionalFormatting>
  <conditionalFormatting sqref="C87:E90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96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Z1" sqref="Z1:AE1048576"/>
    </sheetView>
  </sheetViews>
  <sheetFormatPr defaultRowHeight="15" x14ac:dyDescent="0.25"/>
  <cols>
    <col min="2" max="2" width="17.140625" customWidth="1"/>
    <col min="3" max="7" width="7.7109375" customWidth="1"/>
    <col min="8" max="8" width="10.5703125" customWidth="1"/>
    <col min="9" max="9" width="11.5703125" customWidth="1"/>
    <col min="10" max="10" width="5" customWidth="1"/>
    <col min="11" max="11" width="6.28515625" customWidth="1"/>
    <col min="12" max="22" width="7.7109375" customWidth="1"/>
    <col min="23" max="23" width="12.140625" customWidth="1"/>
    <col min="24" max="25" width="7.7109375" customWidth="1"/>
  </cols>
  <sheetData>
    <row r="2" spans="2:25" ht="24" thickBot="1" x14ac:dyDescent="0.4">
      <c r="C2" s="308" t="s">
        <v>605</v>
      </c>
      <c r="D2" s="308"/>
      <c r="E2" s="308"/>
      <c r="F2" s="308"/>
      <c r="G2" s="308"/>
      <c r="H2" s="308"/>
      <c r="I2" s="308"/>
      <c r="J2" s="308"/>
      <c r="K2" s="308"/>
      <c r="N2" s="246" t="s">
        <v>585</v>
      </c>
    </row>
    <row r="3" spans="2:25" ht="40.5" customHeight="1" thickBot="1" x14ac:dyDescent="0.3">
      <c r="B3" s="309" t="s">
        <v>136</v>
      </c>
      <c r="C3" s="311" t="s">
        <v>137</v>
      </c>
      <c r="D3" s="312"/>
      <c r="E3" s="312"/>
      <c r="F3" s="313"/>
      <c r="G3" s="314" t="s">
        <v>138</v>
      </c>
      <c r="H3" s="315"/>
      <c r="I3" s="315"/>
      <c r="J3" s="315"/>
      <c r="K3" s="316"/>
      <c r="L3" s="317" t="s">
        <v>139</v>
      </c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9"/>
    </row>
    <row r="4" spans="2:25" ht="63.75" customHeight="1" thickBot="1" x14ac:dyDescent="0.3">
      <c r="B4" s="310"/>
      <c r="C4" s="211" t="s">
        <v>141</v>
      </c>
      <c r="D4" s="211" t="s">
        <v>142</v>
      </c>
      <c r="E4" s="211" t="s">
        <v>143</v>
      </c>
      <c r="F4" s="212" t="s">
        <v>144</v>
      </c>
      <c r="G4" s="213" t="s">
        <v>145</v>
      </c>
      <c r="H4" s="131" t="s">
        <v>146</v>
      </c>
      <c r="I4" s="131" t="s">
        <v>565</v>
      </c>
      <c r="J4" s="132" t="s">
        <v>147</v>
      </c>
      <c r="K4" s="133" t="s">
        <v>148</v>
      </c>
      <c r="L4" s="134" t="s">
        <v>149</v>
      </c>
      <c r="M4" s="130" t="s">
        <v>150</v>
      </c>
      <c r="N4" s="130" t="s">
        <v>151</v>
      </c>
      <c r="O4" s="130" t="s">
        <v>564</v>
      </c>
      <c r="P4" s="130" t="s">
        <v>560</v>
      </c>
      <c r="Q4" s="130" t="s">
        <v>561</v>
      </c>
      <c r="R4" s="130" t="s">
        <v>562</v>
      </c>
      <c r="S4" s="130" t="s">
        <v>563</v>
      </c>
      <c r="T4" s="130" t="s">
        <v>566</v>
      </c>
      <c r="U4" s="130" t="s">
        <v>152</v>
      </c>
      <c r="V4" s="130" t="s">
        <v>153</v>
      </c>
      <c r="W4" s="135" t="s">
        <v>364</v>
      </c>
      <c r="X4" s="135" t="s">
        <v>154</v>
      </c>
      <c r="Y4" s="136" t="s">
        <v>34</v>
      </c>
    </row>
    <row r="5" spans="2:25" ht="19.5" thickBot="1" x14ac:dyDescent="0.35">
      <c r="B5" s="39" t="s">
        <v>165</v>
      </c>
      <c r="C5" s="262">
        <v>1</v>
      </c>
      <c r="D5" s="263">
        <v>2</v>
      </c>
      <c r="E5" s="262">
        <v>3</v>
      </c>
      <c r="F5" s="263">
        <v>4</v>
      </c>
      <c r="G5" s="262">
        <v>5</v>
      </c>
      <c r="H5" s="263">
        <v>6</v>
      </c>
      <c r="I5" s="262">
        <v>7</v>
      </c>
      <c r="J5" s="263">
        <v>8</v>
      </c>
      <c r="K5" s="262">
        <v>9</v>
      </c>
      <c r="L5" s="263">
        <v>10</v>
      </c>
      <c r="M5" s="262">
        <v>11</v>
      </c>
      <c r="N5" s="263">
        <v>12</v>
      </c>
      <c r="O5" s="262">
        <v>13</v>
      </c>
      <c r="P5" s="263">
        <v>14</v>
      </c>
      <c r="Q5" s="262">
        <v>15</v>
      </c>
      <c r="R5" s="263">
        <v>16</v>
      </c>
      <c r="S5" s="262">
        <v>17</v>
      </c>
      <c r="T5" s="263">
        <v>18</v>
      </c>
      <c r="U5" s="262">
        <v>19</v>
      </c>
      <c r="V5" s="263">
        <v>20</v>
      </c>
      <c r="W5" s="262">
        <v>21</v>
      </c>
      <c r="X5" s="263">
        <v>22</v>
      </c>
      <c r="Y5" s="40">
        <v>23</v>
      </c>
    </row>
    <row r="6" spans="2:25" ht="18.75" x14ac:dyDescent="0.3">
      <c r="B6" s="5">
        <v>73</v>
      </c>
      <c r="C6" s="28">
        <v>0</v>
      </c>
      <c r="D6" s="28">
        <v>0</v>
      </c>
      <c r="E6" s="28">
        <v>0</v>
      </c>
      <c r="F6" s="10">
        <f t="shared" ref="F6:F69" si="0">SUM(C6:E6)</f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61">
        <f>SUM(L6:X6)</f>
        <v>0</v>
      </c>
    </row>
    <row r="7" spans="2:25" ht="18.75" x14ac:dyDescent="0.3">
      <c r="B7" s="5">
        <v>74</v>
      </c>
      <c r="C7" s="28">
        <v>0</v>
      </c>
      <c r="D7" s="28">
        <v>0</v>
      </c>
      <c r="E7" s="28">
        <v>0</v>
      </c>
      <c r="F7" s="10">
        <f t="shared" si="0"/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61">
        <f t="shared" ref="Y7:Y70" si="1">SUM(L7:X7)</f>
        <v>0</v>
      </c>
    </row>
    <row r="8" spans="2:25" ht="18.75" x14ac:dyDescent="0.3">
      <c r="B8" s="11" t="s">
        <v>523</v>
      </c>
      <c r="C8" s="28">
        <v>0</v>
      </c>
      <c r="D8" s="28">
        <v>0</v>
      </c>
      <c r="E8" s="28">
        <v>0</v>
      </c>
      <c r="F8" s="10">
        <f t="shared" si="0"/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61">
        <f t="shared" si="1"/>
        <v>0</v>
      </c>
    </row>
    <row r="9" spans="2:25" ht="18.75" x14ac:dyDescent="0.3">
      <c r="B9" s="5">
        <v>75</v>
      </c>
      <c r="C9" s="28">
        <v>0</v>
      </c>
      <c r="D9" s="28">
        <v>0</v>
      </c>
      <c r="E9" s="28">
        <v>0</v>
      </c>
      <c r="F9" s="10">
        <f t="shared" si="0"/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61">
        <f t="shared" si="1"/>
        <v>0</v>
      </c>
    </row>
    <row r="10" spans="2:25" ht="18.75" x14ac:dyDescent="0.3">
      <c r="B10" s="5">
        <v>76</v>
      </c>
      <c r="C10" s="28">
        <v>0</v>
      </c>
      <c r="D10" s="28">
        <v>0</v>
      </c>
      <c r="E10" s="28">
        <v>0</v>
      </c>
      <c r="F10" s="10">
        <f t="shared" si="0"/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61">
        <f t="shared" si="1"/>
        <v>0</v>
      </c>
    </row>
    <row r="11" spans="2:25" ht="18.75" x14ac:dyDescent="0.3">
      <c r="B11" s="5">
        <v>77</v>
      </c>
      <c r="C11" s="28">
        <v>0</v>
      </c>
      <c r="D11" s="28">
        <v>0</v>
      </c>
      <c r="E11" s="28">
        <v>0</v>
      </c>
      <c r="F11" s="10">
        <f t="shared" si="0"/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61">
        <f t="shared" si="1"/>
        <v>0</v>
      </c>
    </row>
    <row r="12" spans="2:25" ht="18.75" x14ac:dyDescent="0.3">
      <c r="B12" s="5">
        <v>78</v>
      </c>
      <c r="C12" s="28">
        <v>1</v>
      </c>
      <c r="D12" s="28">
        <v>0</v>
      </c>
      <c r="E12" s="28">
        <v>0</v>
      </c>
      <c r="F12" s="10">
        <f t="shared" si="0"/>
        <v>1</v>
      </c>
      <c r="G12" s="28">
        <v>0</v>
      </c>
      <c r="H12" s="28">
        <v>0</v>
      </c>
      <c r="I12" s="28">
        <v>0</v>
      </c>
      <c r="J12" s="28">
        <v>0</v>
      </c>
      <c r="K12" s="28">
        <v>1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1</v>
      </c>
      <c r="W12" s="29">
        <v>0</v>
      </c>
      <c r="X12" s="29">
        <v>0</v>
      </c>
      <c r="Y12" s="261">
        <f t="shared" si="1"/>
        <v>1</v>
      </c>
    </row>
    <row r="13" spans="2:25" ht="18.75" x14ac:dyDescent="0.3">
      <c r="B13" s="5" t="s">
        <v>365</v>
      </c>
      <c r="C13" s="28">
        <v>0</v>
      </c>
      <c r="D13" s="28">
        <v>0</v>
      </c>
      <c r="E13" s="28">
        <v>0</v>
      </c>
      <c r="F13" s="10">
        <f t="shared" si="0"/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61">
        <f t="shared" si="1"/>
        <v>0</v>
      </c>
    </row>
    <row r="14" spans="2:25" ht="18.75" x14ac:dyDescent="0.3">
      <c r="B14" s="5">
        <v>79</v>
      </c>
      <c r="C14" s="28">
        <v>0</v>
      </c>
      <c r="D14" s="28">
        <v>0</v>
      </c>
      <c r="E14" s="28">
        <v>0</v>
      </c>
      <c r="F14" s="10">
        <f t="shared" si="0"/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61">
        <f t="shared" si="1"/>
        <v>0</v>
      </c>
    </row>
    <row r="15" spans="2:25" ht="18.75" x14ac:dyDescent="0.3">
      <c r="B15" s="5" t="s">
        <v>35</v>
      </c>
      <c r="C15" s="28">
        <v>0</v>
      </c>
      <c r="D15" s="28">
        <v>0</v>
      </c>
      <c r="E15" s="28">
        <v>0</v>
      </c>
      <c r="F15" s="10">
        <f t="shared" si="0"/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61">
        <f t="shared" si="1"/>
        <v>0</v>
      </c>
    </row>
    <row r="16" spans="2:25" ht="19.5" thickBot="1" x14ac:dyDescent="0.35">
      <c r="B16" s="259" t="s">
        <v>36</v>
      </c>
      <c r="C16" s="28">
        <v>0</v>
      </c>
      <c r="D16" s="28">
        <v>0</v>
      </c>
      <c r="E16" s="28">
        <v>0</v>
      </c>
      <c r="F16" s="10">
        <f t="shared" si="0"/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61">
        <f t="shared" si="1"/>
        <v>0</v>
      </c>
    </row>
    <row r="17" spans="2:25" ht="18.75" x14ac:dyDescent="0.3">
      <c r="B17" s="202" t="s">
        <v>37</v>
      </c>
      <c r="C17" s="28">
        <v>0</v>
      </c>
      <c r="D17" s="28">
        <v>0</v>
      </c>
      <c r="E17" s="28">
        <v>0</v>
      </c>
      <c r="F17" s="10">
        <f t="shared" si="0"/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61">
        <f t="shared" si="1"/>
        <v>0</v>
      </c>
    </row>
    <row r="18" spans="2:25" ht="18.75" x14ac:dyDescent="0.3">
      <c r="B18" s="5">
        <v>80</v>
      </c>
      <c r="C18" s="28">
        <v>0</v>
      </c>
      <c r="D18" s="28">
        <v>0</v>
      </c>
      <c r="E18" s="28">
        <v>0</v>
      </c>
      <c r="F18" s="10">
        <f t="shared" si="0"/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61">
        <f t="shared" si="1"/>
        <v>0</v>
      </c>
    </row>
    <row r="19" spans="2:25" ht="18.75" x14ac:dyDescent="0.3">
      <c r="B19" s="5">
        <v>81</v>
      </c>
      <c r="C19" s="28">
        <v>0</v>
      </c>
      <c r="D19" s="28">
        <v>0</v>
      </c>
      <c r="E19" s="28">
        <v>0</v>
      </c>
      <c r="F19" s="10">
        <f t="shared" si="0"/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61">
        <f t="shared" si="1"/>
        <v>0</v>
      </c>
    </row>
    <row r="20" spans="2:25" ht="18.75" x14ac:dyDescent="0.3">
      <c r="B20" s="5">
        <v>82</v>
      </c>
      <c r="C20" s="28">
        <v>0</v>
      </c>
      <c r="D20" s="28">
        <v>0</v>
      </c>
      <c r="E20" s="28">
        <v>0</v>
      </c>
      <c r="F20" s="10">
        <f t="shared" si="0"/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61">
        <f t="shared" si="1"/>
        <v>0</v>
      </c>
    </row>
    <row r="21" spans="2:25" ht="18.75" x14ac:dyDescent="0.3">
      <c r="B21" s="5">
        <v>83</v>
      </c>
      <c r="C21" s="28">
        <v>0</v>
      </c>
      <c r="D21" s="28">
        <v>0</v>
      </c>
      <c r="E21" s="28">
        <v>0</v>
      </c>
      <c r="F21" s="10">
        <f t="shared" si="0"/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61">
        <f t="shared" si="1"/>
        <v>0</v>
      </c>
    </row>
    <row r="22" spans="2:25" ht="18.75" x14ac:dyDescent="0.3">
      <c r="B22" s="5" t="s">
        <v>38</v>
      </c>
      <c r="C22" s="28">
        <v>0</v>
      </c>
      <c r="D22" s="28">
        <v>0</v>
      </c>
      <c r="E22" s="28">
        <v>0</v>
      </c>
      <c r="F22" s="10">
        <f t="shared" si="0"/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61">
        <f t="shared" si="1"/>
        <v>0</v>
      </c>
    </row>
    <row r="23" spans="2:25" ht="18.75" x14ac:dyDescent="0.3">
      <c r="B23" s="5" t="s">
        <v>379</v>
      </c>
      <c r="C23" s="28">
        <v>0</v>
      </c>
      <c r="D23" s="28">
        <v>0</v>
      </c>
      <c r="E23" s="28">
        <v>0</v>
      </c>
      <c r="F23" s="10">
        <f t="shared" si="0"/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61">
        <f t="shared" si="1"/>
        <v>0</v>
      </c>
    </row>
    <row r="24" spans="2:25" ht="18.75" x14ac:dyDescent="0.3">
      <c r="B24" s="5">
        <v>85</v>
      </c>
      <c r="C24" s="28">
        <v>0</v>
      </c>
      <c r="D24" s="28">
        <v>0</v>
      </c>
      <c r="E24" s="28">
        <v>0</v>
      </c>
      <c r="F24" s="10">
        <f t="shared" si="0"/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61">
        <f t="shared" si="1"/>
        <v>0</v>
      </c>
    </row>
    <row r="25" spans="2:25" ht="18.75" x14ac:dyDescent="0.3">
      <c r="B25" s="5">
        <v>86</v>
      </c>
      <c r="C25" s="28">
        <v>0</v>
      </c>
      <c r="D25" s="28">
        <v>0</v>
      </c>
      <c r="E25" s="28">
        <v>0</v>
      </c>
      <c r="F25" s="10">
        <f t="shared" si="0"/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61">
        <f t="shared" si="1"/>
        <v>0</v>
      </c>
    </row>
    <row r="26" spans="2:25" ht="18.75" x14ac:dyDescent="0.3">
      <c r="B26" s="5">
        <v>87</v>
      </c>
      <c r="C26" s="28">
        <v>0</v>
      </c>
      <c r="D26" s="28">
        <v>0</v>
      </c>
      <c r="E26" s="28">
        <v>0</v>
      </c>
      <c r="F26" s="10">
        <f t="shared" si="0"/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61">
        <f t="shared" si="1"/>
        <v>0</v>
      </c>
    </row>
    <row r="27" spans="2:25" ht="18.75" x14ac:dyDescent="0.3">
      <c r="B27" s="5">
        <v>88</v>
      </c>
      <c r="C27" s="28">
        <v>4</v>
      </c>
      <c r="D27" s="28">
        <v>0</v>
      </c>
      <c r="E27" s="28">
        <v>0</v>
      </c>
      <c r="F27" s="10">
        <f t="shared" si="0"/>
        <v>4</v>
      </c>
      <c r="G27" s="28">
        <v>0</v>
      </c>
      <c r="H27" s="28">
        <v>0</v>
      </c>
      <c r="I27" s="28">
        <v>0</v>
      </c>
      <c r="J27" s="28">
        <v>0</v>
      </c>
      <c r="K27" s="28">
        <v>4</v>
      </c>
      <c r="L27" s="29">
        <v>0</v>
      </c>
      <c r="M27" s="29">
        <v>1</v>
      </c>
      <c r="N27" s="29">
        <v>1</v>
      </c>
      <c r="O27" s="29">
        <v>0</v>
      </c>
      <c r="P27" s="29">
        <v>2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61">
        <f t="shared" si="1"/>
        <v>4</v>
      </c>
    </row>
    <row r="28" spans="2:25" ht="18.75" x14ac:dyDescent="0.3">
      <c r="B28" s="5" t="s">
        <v>39</v>
      </c>
      <c r="C28" s="28">
        <v>0</v>
      </c>
      <c r="D28" s="28">
        <v>0</v>
      </c>
      <c r="E28" s="28">
        <v>0</v>
      </c>
      <c r="F28" s="10">
        <f t="shared" si="0"/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61">
        <f t="shared" si="1"/>
        <v>0</v>
      </c>
    </row>
    <row r="29" spans="2:25" ht="18.75" x14ac:dyDescent="0.3">
      <c r="B29" s="5" t="s">
        <v>40</v>
      </c>
      <c r="C29" s="28">
        <v>0</v>
      </c>
      <c r="D29" s="28">
        <v>0</v>
      </c>
      <c r="E29" s="28">
        <v>0</v>
      </c>
      <c r="F29" s="10">
        <f t="shared" si="0"/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61">
        <f t="shared" si="1"/>
        <v>0</v>
      </c>
    </row>
    <row r="30" spans="2:25" ht="18.75" x14ac:dyDescent="0.3">
      <c r="B30" s="5" t="s">
        <v>41</v>
      </c>
      <c r="C30" s="28">
        <v>0</v>
      </c>
      <c r="D30" s="28">
        <v>0</v>
      </c>
      <c r="E30" s="28">
        <v>0</v>
      </c>
      <c r="F30" s="10">
        <f t="shared" si="0"/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61">
        <f t="shared" si="1"/>
        <v>0</v>
      </c>
    </row>
    <row r="31" spans="2:25" ht="18.75" x14ac:dyDescent="0.3">
      <c r="B31" s="5">
        <v>93</v>
      </c>
      <c r="C31" s="28">
        <v>0</v>
      </c>
      <c r="D31" s="28">
        <v>0</v>
      </c>
      <c r="E31" s="28">
        <v>0</v>
      </c>
      <c r="F31" s="10">
        <f t="shared" si="0"/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61">
        <f t="shared" si="1"/>
        <v>0</v>
      </c>
    </row>
    <row r="32" spans="2:25" ht="18.75" x14ac:dyDescent="0.3">
      <c r="B32" s="5" t="s">
        <v>42</v>
      </c>
      <c r="C32" s="28">
        <v>0</v>
      </c>
      <c r="D32" s="28">
        <v>0</v>
      </c>
      <c r="E32" s="28">
        <v>0</v>
      </c>
      <c r="F32" s="10">
        <f t="shared" si="0"/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61">
        <f t="shared" si="1"/>
        <v>0</v>
      </c>
    </row>
    <row r="33" spans="2:25" ht="18.75" x14ac:dyDescent="0.3">
      <c r="B33" s="5">
        <v>96</v>
      </c>
      <c r="C33" s="28">
        <v>0</v>
      </c>
      <c r="D33" s="28">
        <v>0</v>
      </c>
      <c r="E33" s="28">
        <v>0</v>
      </c>
      <c r="F33" s="10">
        <f t="shared" si="0"/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61">
        <f t="shared" si="1"/>
        <v>0</v>
      </c>
    </row>
    <row r="34" spans="2:25" ht="18.75" x14ac:dyDescent="0.3">
      <c r="B34" s="5">
        <v>98</v>
      </c>
      <c r="C34" s="28">
        <v>0</v>
      </c>
      <c r="D34" s="28">
        <v>0</v>
      </c>
      <c r="E34" s="28">
        <v>0</v>
      </c>
      <c r="F34" s="10">
        <f t="shared" si="0"/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61">
        <f t="shared" si="1"/>
        <v>0</v>
      </c>
    </row>
    <row r="35" spans="2:25" ht="18.75" x14ac:dyDescent="0.3">
      <c r="B35" s="5">
        <v>99</v>
      </c>
      <c r="C35" s="28">
        <v>0</v>
      </c>
      <c r="D35" s="28">
        <v>0</v>
      </c>
      <c r="E35" s="28">
        <v>0</v>
      </c>
      <c r="F35" s="10">
        <f t="shared" si="0"/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61">
        <f t="shared" si="1"/>
        <v>0</v>
      </c>
    </row>
    <row r="36" spans="2:25" ht="18.75" x14ac:dyDescent="0.3">
      <c r="B36" s="5">
        <v>100</v>
      </c>
      <c r="C36" s="28">
        <v>0</v>
      </c>
      <c r="D36" s="28">
        <v>0</v>
      </c>
      <c r="E36" s="28">
        <v>0</v>
      </c>
      <c r="F36" s="10">
        <f t="shared" si="0"/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61">
        <f t="shared" si="1"/>
        <v>0</v>
      </c>
    </row>
    <row r="37" spans="2:25" ht="18.75" x14ac:dyDescent="0.3">
      <c r="B37" s="5">
        <v>101</v>
      </c>
      <c r="C37" s="28">
        <v>0</v>
      </c>
      <c r="D37" s="28">
        <v>0</v>
      </c>
      <c r="E37" s="28">
        <v>0</v>
      </c>
      <c r="F37" s="10">
        <f t="shared" si="0"/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61">
        <f t="shared" si="1"/>
        <v>0</v>
      </c>
    </row>
    <row r="38" spans="2:25" ht="18.75" x14ac:dyDescent="0.3">
      <c r="B38" s="5">
        <v>102</v>
      </c>
      <c r="C38" s="28">
        <v>0</v>
      </c>
      <c r="D38" s="28">
        <v>0</v>
      </c>
      <c r="E38" s="28">
        <v>0</v>
      </c>
      <c r="F38" s="10">
        <f t="shared" si="0"/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61">
        <f t="shared" si="1"/>
        <v>0</v>
      </c>
    </row>
    <row r="39" spans="2:25" ht="18.75" x14ac:dyDescent="0.3">
      <c r="B39" s="5" t="s">
        <v>43</v>
      </c>
      <c r="C39" s="28">
        <v>0</v>
      </c>
      <c r="D39" s="28">
        <v>0</v>
      </c>
      <c r="E39" s="28">
        <v>0</v>
      </c>
      <c r="F39" s="10">
        <f t="shared" si="0"/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61">
        <f t="shared" si="1"/>
        <v>0</v>
      </c>
    </row>
    <row r="40" spans="2:25" ht="18.75" x14ac:dyDescent="0.3">
      <c r="B40" s="5">
        <v>103</v>
      </c>
      <c r="C40" s="28">
        <v>0</v>
      </c>
      <c r="D40" s="28">
        <v>0</v>
      </c>
      <c r="E40" s="28">
        <v>0</v>
      </c>
      <c r="F40" s="10">
        <f t="shared" si="0"/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61">
        <f t="shared" si="1"/>
        <v>0</v>
      </c>
    </row>
    <row r="41" spans="2:25" ht="18.75" x14ac:dyDescent="0.3">
      <c r="B41" s="5">
        <v>104</v>
      </c>
      <c r="C41" s="28">
        <v>0</v>
      </c>
      <c r="D41" s="28">
        <v>0</v>
      </c>
      <c r="E41" s="28">
        <v>0</v>
      </c>
      <c r="F41" s="10">
        <f t="shared" si="0"/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61">
        <f t="shared" si="1"/>
        <v>0</v>
      </c>
    </row>
    <row r="42" spans="2:25" ht="18.75" x14ac:dyDescent="0.3">
      <c r="B42" s="5">
        <v>105</v>
      </c>
      <c r="C42" s="28">
        <v>0</v>
      </c>
      <c r="D42" s="28">
        <v>0</v>
      </c>
      <c r="E42" s="28">
        <v>0</v>
      </c>
      <c r="F42" s="10">
        <f t="shared" si="0"/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61">
        <f t="shared" si="1"/>
        <v>0</v>
      </c>
    </row>
    <row r="43" spans="2:25" ht="18.75" x14ac:dyDescent="0.3">
      <c r="B43" s="5">
        <v>106</v>
      </c>
      <c r="C43" s="28">
        <v>0</v>
      </c>
      <c r="D43" s="28">
        <v>0</v>
      </c>
      <c r="E43" s="28">
        <v>0</v>
      </c>
      <c r="F43" s="10">
        <f t="shared" si="0"/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61">
        <f t="shared" si="1"/>
        <v>0</v>
      </c>
    </row>
    <row r="44" spans="2:25" ht="18.75" x14ac:dyDescent="0.3">
      <c r="B44" s="5" t="s">
        <v>380</v>
      </c>
      <c r="C44" s="28">
        <v>0</v>
      </c>
      <c r="D44" s="28">
        <v>0</v>
      </c>
      <c r="E44" s="28">
        <v>0</v>
      </c>
      <c r="F44" s="10">
        <f t="shared" si="0"/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61">
        <f t="shared" si="1"/>
        <v>0</v>
      </c>
    </row>
    <row r="45" spans="2:25" ht="18.75" x14ac:dyDescent="0.3">
      <c r="B45" s="5">
        <v>108</v>
      </c>
      <c r="C45" s="28">
        <v>0</v>
      </c>
      <c r="D45" s="28">
        <v>0</v>
      </c>
      <c r="E45" s="28">
        <v>0</v>
      </c>
      <c r="F45" s="10">
        <f t="shared" si="0"/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61">
        <f t="shared" si="1"/>
        <v>0</v>
      </c>
    </row>
    <row r="46" spans="2:25" ht="18.75" x14ac:dyDescent="0.3">
      <c r="B46" s="5" t="s">
        <v>381</v>
      </c>
      <c r="C46" s="28">
        <v>1</v>
      </c>
      <c r="D46" s="28">
        <v>0</v>
      </c>
      <c r="E46" s="28">
        <v>0</v>
      </c>
      <c r="F46" s="10">
        <f t="shared" si="0"/>
        <v>1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61">
        <f t="shared" si="1"/>
        <v>1</v>
      </c>
    </row>
    <row r="47" spans="2:25" ht="18.75" x14ac:dyDescent="0.3">
      <c r="B47" s="5">
        <v>109</v>
      </c>
      <c r="C47" s="28">
        <v>0</v>
      </c>
      <c r="D47" s="28">
        <v>0</v>
      </c>
      <c r="E47" s="28">
        <v>0</v>
      </c>
      <c r="F47" s="10">
        <f t="shared" si="0"/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61">
        <f t="shared" si="1"/>
        <v>0</v>
      </c>
    </row>
    <row r="48" spans="2:25" ht="18.75" x14ac:dyDescent="0.3">
      <c r="B48" s="5" t="s">
        <v>44</v>
      </c>
      <c r="C48" s="28">
        <v>0</v>
      </c>
      <c r="D48" s="28">
        <v>0</v>
      </c>
      <c r="E48" s="28">
        <v>0</v>
      </c>
      <c r="F48" s="10">
        <f t="shared" si="0"/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61">
        <f t="shared" si="1"/>
        <v>0</v>
      </c>
    </row>
    <row r="49" spans="2:25" ht="18.75" x14ac:dyDescent="0.3">
      <c r="B49" s="5" t="s">
        <v>45</v>
      </c>
      <c r="C49" s="28">
        <v>0</v>
      </c>
      <c r="D49" s="28">
        <v>0</v>
      </c>
      <c r="E49" s="28">
        <v>0</v>
      </c>
      <c r="F49" s="10">
        <f t="shared" si="0"/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61">
        <f t="shared" si="1"/>
        <v>0</v>
      </c>
    </row>
    <row r="50" spans="2:25" ht="18.75" x14ac:dyDescent="0.3">
      <c r="B50" s="5" t="s">
        <v>366</v>
      </c>
      <c r="C50" s="28">
        <v>0</v>
      </c>
      <c r="D50" s="28">
        <v>0</v>
      </c>
      <c r="E50" s="28">
        <v>0</v>
      </c>
      <c r="F50" s="10">
        <f t="shared" si="0"/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61">
        <f t="shared" si="1"/>
        <v>0</v>
      </c>
    </row>
    <row r="51" spans="2:25" ht="18.75" x14ac:dyDescent="0.3">
      <c r="B51" s="5" t="s">
        <v>46</v>
      </c>
      <c r="C51" s="28">
        <v>4</v>
      </c>
      <c r="D51" s="28">
        <v>0</v>
      </c>
      <c r="E51" s="28">
        <v>0</v>
      </c>
      <c r="F51" s="10">
        <f t="shared" si="0"/>
        <v>4</v>
      </c>
      <c r="G51" s="28">
        <v>0</v>
      </c>
      <c r="H51" s="28">
        <v>0</v>
      </c>
      <c r="I51" s="28">
        <v>0</v>
      </c>
      <c r="J51" s="28">
        <v>0</v>
      </c>
      <c r="K51" s="28">
        <v>4</v>
      </c>
      <c r="L51" s="29">
        <v>0</v>
      </c>
      <c r="M51" s="29">
        <v>2</v>
      </c>
      <c r="N51" s="29">
        <v>0</v>
      </c>
      <c r="O51" s="29">
        <v>0</v>
      </c>
      <c r="P51" s="29">
        <v>2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61">
        <f t="shared" si="1"/>
        <v>4</v>
      </c>
    </row>
    <row r="52" spans="2:25" ht="18.75" x14ac:dyDescent="0.3">
      <c r="B52" s="5" t="s">
        <v>47</v>
      </c>
      <c r="C52" s="28">
        <v>0</v>
      </c>
      <c r="D52" s="28">
        <v>0</v>
      </c>
      <c r="E52" s="28">
        <v>0</v>
      </c>
      <c r="F52" s="10">
        <f t="shared" si="0"/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61">
        <f t="shared" si="1"/>
        <v>0</v>
      </c>
    </row>
    <row r="53" spans="2:25" ht="18.75" x14ac:dyDescent="0.3">
      <c r="B53" s="5" t="s">
        <v>367</v>
      </c>
      <c r="C53" s="28">
        <v>0</v>
      </c>
      <c r="D53" s="28">
        <v>0</v>
      </c>
      <c r="E53" s="28">
        <v>0</v>
      </c>
      <c r="F53" s="10">
        <f t="shared" si="0"/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61">
        <f t="shared" si="1"/>
        <v>0</v>
      </c>
    </row>
    <row r="54" spans="2:25" ht="18.75" x14ac:dyDescent="0.3">
      <c r="B54" s="5" t="s">
        <v>368</v>
      </c>
      <c r="C54" s="28">
        <v>0</v>
      </c>
      <c r="D54" s="28">
        <v>0</v>
      </c>
      <c r="E54" s="28">
        <v>0</v>
      </c>
      <c r="F54" s="10">
        <f t="shared" si="0"/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61">
        <f t="shared" si="1"/>
        <v>0</v>
      </c>
    </row>
    <row r="55" spans="2:25" ht="18.75" x14ac:dyDescent="0.3">
      <c r="B55" s="5">
        <v>111</v>
      </c>
      <c r="C55" s="28">
        <v>0</v>
      </c>
      <c r="D55" s="28">
        <v>0</v>
      </c>
      <c r="E55" s="28">
        <v>0</v>
      </c>
      <c r="F55" s="10">
        <f t="shared" si="0"/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61">
        <f t="shared" si="1"/>
        <v>0</v>
      </c>
    </row>
    <row r="56" spans="2:25" ht="18.75" x14ac:dyDescent="0.3">
      <c r="B56" s="5">
        <v>113</v>
      </c>
      <c r="C56" s="28">
        <v>0</v>
      </c>
      <c r="D56" s="28">
        <v>0</v>
      </c>
      <c r="E56" s="28">
        <v>0</v>
      </c>
      <c r="F56" s="10">
        <f t="shared" si="0"/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61">
        <f t="shared" si="1"/>
        <v>0</v>
      </c>
    </row>
    <row r="57" spans="2:25" ht="18.75" x14ac:dyDescent="0.3">
      <c r="B57" s="5">
        <v>114</v>
      </c>
      <c r="C57" s="28">
        <v>0</v>
      </c>
      <c r="D57" s="28">
        <v>0</v>
      </c>
      <c r="E57" s="28">
        <v>0</v>
      </c>
      <c r="F57" s="10">
        <f t="shared" si="0"/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61">
        <f t="shared" si="1"/>
        <v>0</v>
      </c>
    </row>
    <row r="58" spans="2:25" ht="18.75" x14ac:dyDescent="0.3">
      <c r="B58" s="5">
        <v>115</v>
      </c>
      <c r="C58" s="28">
        <v>0</v>
      </c>
      <c r="D58" s="28">
        <v>0</v>
      </c>
      <c r="E58" s="28">
        <v>0</v>
      </c>
      <c r="F58" s="10">
        <f t="shared" si="0"/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61">
        <f t="shared" si="1"/>
        <v>0</v>
      </c>
    </row>
    <row r="59" spans="2:25" ht="18.75" x14ac:dyDescent="0.3">
      <c r="B59" s="5" t="s">
        <v>382</v>
      </c>
      <c r="C59" s="28">
        <v>0</v>
      </c>
      <c r="D59" s="28">
        <v>0</v>
      </c>
      <c r="E59" s="28">
        <v>0</v>
      </c>
      <c r="F59" s="10">
        <f t="shared" si="0"/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61">
        <f t="shared" si="1"/>
        <v>0</v>
      </c>
    </row>
    <row r="60" spans="2:25" ht="18.75" x14ac:dyDescent="0.3">
      <c r="B60" s="5">
        <v>118</v>
      </c>
      <c r="C60" s="28">
        <v>0</v>
      </c>
      <c r="D60" s="28">
        <v>0</v>
      </c>
      <c r="E60" s="28">
        <v>0</v>
      </c>
      <c r="F60" s="10">
        <f t="shared" si="0"/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61">
        <f t="shared" si="1"/>
        <v>0</v>
      </c>
    </row>
    <row r="61" spans="2:25" ht="18.75" x14ac:dyDescent="0.3">
      <c r="B61" s="5" t="s">
        <v>383</v>
      </c>
      <c r="C61" s="28">
        <v>5</v>
      </c>
      <c r="D61" s="28">
        <v>0</v>
      </c>
      <c r="E61" s="28">
        <v>1</v>
      </c>
      <c r="F61" s="10">
        <f t="shared" si="0"/>
        <v>6</v>
      </c>
      <c r="G61" s="28">
        <v>0</v>
      </c>
      <c r="H61" s="28">
        <v>0</v>
      </c>
      <c r="I61" s="28">
        <v>0</v>
      </c>
      <c r="J61" s="28">
        <v>0</v>
      </c>
      <c r="K61" s="28">
        <v>5</v>
      </c>
      <c r="L61" s="29">
        <v>0</v>
      </c>
      <c r="M61" s="29">
        <v>1</v>
      </c>
      <c r="N61" s="29">
        <v>0</v>
      </c>
      <c r="O61" s="29">
        <v>0</v>
      </c>
      <c r="P61" s="29">
        <v>1</v>
      </c>
      <c r="Q61" s="29">
        <v>0</v>
      </c>
      <c r="R61" s="29">
        <v>3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61">
        <f t="shared" si="1"/>
        <v>5</v>
      </c>
    </row>
    <row r="62" spans="2:25" ht="18.75" x14ac:dyDescent="0.3">
      <c r="B62" s="5">
        <v>124</v>
      </c>
      <c r="C62" s="28">
        <v>3</v>
      </c>
      <c r="D62" s="28">
        <v>0</v>
      </c>
      <c r="E62" s="28">
        <v>0</v>
      </c>
      <c r="F62" s="10">
        <f t="shared" si="0"/>
        <v>3</v>
      </c>
      <c r="G62" s="28">
        <v>1</v>
      </c>
      <c r="H62" s="28">
        <v>0</v>
      </c>
      <c r="I62" s="28">
        <v>0</v>
      </c>
      <c r="J62" s="28">
        <v>0</v>
      </c>
      <c r="K62" s="28">
        <v>3</v>
      </c>
      <c r="L62" s="29">
        <v>1</v>
      </c>
      <c r="M62" s="29">
        <v>0</v>
      </c>
      <c r="N62" s="29">
        <v>0</v>
      </c>
      <c r="O62" s="29">
        <v>0</v>
      </c>
      <c r="P62" s="29">
        <v>2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61">
        <f t="shared" si="1"/>
        <v>3</v>
      </c>
    </row>
    <row r="63" spans="2:25" ht="18.75" x14ac:dyDescent="0.3">
      <c r="B63" s="5" t="s">
        <v>48</v>
      </c>
      <c r="C63" s="28">
        <v>0</v>
      </c>
      <c r="D63" s="28">
        <v>0</v>
      </c>
      <c r="E63" s="28">
        <v>0</v>
      </c>
      <c r="F63" s="10">
        <f t="shared" si="0"/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61">
        <f t="shared" si="1"/>
        <v>0</v>
      </c>
    </row>
    <row r="64" spans="2:25" ht="18.75" x14ac:dyDescent="0.3">
      <c r="B64" s="5" t="s">
        <v>378</v>
      </c>
      <c r="C64" s="28">
        <v>0</v>
      </c>
      <c r="D64" s="28">
        <v>0</v>
      </c>
      <c r="E64" s="28">
        <v>0</v>
      </c>
      <c r="F64" s="10">
        <f t="shared" si="0"/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61">
        <f t="shared" si="1"/>
        <v>0</v>
      </c>
    </row>
    <row r="65" spans="2:25" ht="18.75" x14ac:dyDescent="0.3">
      <c r="B65" s="5" t="s">
        <v>49</v>
      </c>
      <c r="C65" s="28">
        <v>0</v>
      </c>
      <c r="D65" s="28">
        <v>0</v>
      </c>
      <c r="E65" s="28">
        <v>0</v>
      </c>
      <c r="F65" s="10">
        <f t="shared" si="0"/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61">
        <f t="shared" si="1"/>
        <v>0</v>
      </c>
    </row>
    <row r="66" spans="2:25" ht="18.75" x14ac:dyDescent="0.3">
      <c r="B66" s="5" t="s">
        <v>384</v>
      </c>
      <c r="C66" s="28">
        <v>1</v>
      </c>
      <c r="D66" s="28">
        <v>0</v>
      </c>
      <c r="E66" s="28">
        <v>0</v>
      </c>
      <c r="F66" s="10">
        <f t="shared" si="0"/>
        <v>1</v>
      </c>
      <c r="G66" s="28">
        <v>0</v>
      </c>
      <c r="H66" s="28">
        <v>0</v>
      </c>
      <c r="I66" s="28">
        <v>0</v>
      </c>
      <c r="J66" s="28">
        <v>0</v>
      </c>
      <c r="K66" s="28">
        <v>1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1</v>
      </c>
      <c r="V66" s="29">
        <v>0</v>
      </c>
      <c r="W66" s="29">
        <v>0</v>
      </c>
      <c r="X66" s="29">
        <v>0</v>
      </c>
      <c r="Y66" s="261">
        <f t="shared" si="1"/>
        <v>1</v>
      </c>
    </row>
    <row r="67" spans="2:25" ht="18.75" x14ac:dyDescent="0.3">
      <c r="B67" s="5">
        <v>129</v>
      </c>
      <c r="C67" s="28">
        <v>0</v>
      </c>
      <c r="D67" s="28">
        <v>0</v>
      </c>
      <c r="E67" s="28">
        <v>1</v>
      </c>
      <c r="F67" s="10">
        <f t="shared" si="0"/>
        <v>1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61">
        <f t="shared" si="1"/>
        <v>0</v>
      </c>
    </row>
    <row r="68" spans="2:25" ht="18.75" x14ac:dyDescent="0.3">
      <c r="B68" s="5" t="s">
        <v>385</v>
      </c>
      <c r="C68" s="28">
        <v>68</v>
      </c>
      <c r="D68" s="28">
        <v>1</v>
      </c>
      <c r="E68" s="28">
        <v>1</v>
      </c>
      <c r="F68" s="10">
        <f t="shared" si="0"/>
        <v>70</v>
      </c>
      <c r="G68" s="28">
        <v>8</v>
      </c>
      <c r="H68" s="28">
        <v>0</v>
      </c>
      <c r="I68" s="28">
        <v>0</v>
      </c>
      <c r="J68" s="28">
        <v>0</v>
      </c>
      <c r="K68" s="28">
        <v>68</v>
      </c>
      <c r="L68" s="29">
        <v>0</v>
      </c>
      <c r="M68" s="29">
        <v>34</v>
      </c>
      <c r="N68" s="29">
        <v>1</v>
      </c>
      <c r="O68" s="29">
        <v>0</v>
      </c>
      <c r="P68" s="29">
        <v>29</v>
      </c>
      <c r="Q68" s="29">
        <v>0</v>
      </c>
      <c r="R68" s="29">
        <v>4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61">
        <f t="shared" si="1"/>
        <v>68</v>
      </c>
    </row>
    <row r="69" spans="2:25" ht="18.75" x14ac:dyDescent="0.3">
      <c r="B69" s="5">
        <v>131</v>
      </c>
      <c r="C69" s="28">
        <v>0</v>
      </c>
      <c r="D69" s="28">
        <v>0</v>
      </c>
      <c r="E69" s="28">
        <v>0</v>
      </c>
      <c r="F69" s="10">
        <f t="shared" si="0"/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61">
        <f t="shared" si="1"/>
        <v>0</v>
      </c>
    </row>
    <row r="70" spans="2:25" ht="18.75" x14ac:dyDescent="0.3">
      <c r="B70" s="5">
        <v>132</v>
      </c>
      <c r="C70" s="28">
        <v>0</v>
      </c>
      <c r="D70" s="28">
        <v>0</v>
      </c>
      <c r="E70" s="28">
        <v>0</v>
      </c>
      <c r="F70" s="10">
        <f t="shared" ref="F70:F133" si="2">SUM(C70:E70)</f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61">
        <f t="shared" si="1"/>
        <v>0</v>
      </c>
    </row>
    <row r="71" spans="2:25" ht="18.75" x14ac:dyDescent="0.3">
      <c r="B71" s="5">
        <v>134</v>
      </c>
      <c r="C71" s="28">
        <v>70</v>
      </c>
      <c r="D71" s="28">
        <v>0</v>
      </c>
      <c r="E71" s="28">
        <v>0</v>
      </c>
      <c r="F71" s="10">
        <f t="shared" si="2"/>
        <v>70</v>
      </c>
      <c r="G71" s="28">
        <v>3</v>
      </c>
      <c r="H71" s="28">
        <v>0</v>
      </c>
      <c r="I71" s="28">
        <v>0</v>
      </c>
      <c r="J71" s="28">
        <v>1</v>
      </c>
      <c r="K71" s="28">
        <v>69</v>
      </c>
      <c r="L71" s="29">
        <v>6</v>
      </c>
      <c r="M71" s="29">
        <v>41</v>
      </c>
      <c r="N71" s="29">
        <v>0</v>
      </c>
      <c r="O71" s="29">
        <v>0</v>
      </c>
      <c r="P71" s="29">
        <v>22</v>
      </c>
      <c r="Q71" s="29">
        <v>0</v>
      </c>
      <c r="R71" s="29">
        <v>1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61">
        <f t="shared" ref="Y71:Y134" si="3">SUM(L71:X71)</f>
        <v>70</v>
      </c>
    </row>
    <row r="72" spans="2:25" ht="18.75" x14ac:dyDescent="0.3">
      <c r="B72" s="5">
        <v>135</v>
      </c>
      <c r="C72" s="28">
        <v>2</v>
      </c>
      <c r="D72" s="28">
        <v>0</v>
      </c>
      <c r="E72" s="28">
        <v>0</v>
      </c>
      <c r="F72" s="10">
        <f t="shared" si="2"/>
        <v>2</v>
      </c>
      <c r="G72" s="28">
        <v>0</v>
      </c>
      <c r="H72" s="28">
        <v>0</v>
      </c>
      <c r="I72" s="28">
        <v>0</v>
      </c>
      <c r="J72" s="28">
        <v>0</v>
      </c>
      <c r="K72" s="28">
        <v>2</v>
      </c>
      <c r="L72" s="29">
        <v>0</v>
      </c>
      <c r="M72" s="29">
        <v>0</v>
      </c>
      <c r="N72" s="29">
        <v>0</v>
      </c>
      <c r="O72" s="29">
        <v>0</v>
      </c>
      <c r="P72" s="29">
        <v>2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61">
        <f t="shared" si="3"/>
        <v>2</v>
      </c>
    </row>
    <row r="73" spans="2:25" ht="18.75" x14ac:dyDescent="0.3">
      <c r="B73" s="5">
        <v>136</v>
      </c>
      <c r="C73" s="28">
        <v>0</v>
      </c>
      <c r="D73" s="28">
        <v>0</v>
      </c>
      <c r="E73" s="28">
        <v>0</v>
      </c>
      <c r="F73" s="10">
        <f t="shared" si="2"/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61">
        <f t="shared" si="3"/>
        <v>0</v>
      </c>
    </row>
    <row r="74" spans="2:25" ht="18.75" x14ac:dyDescent="0.3">
      <c r="B74" s="5" t="s">
        <v>525</v>
      </c>
      <c r="C74" s="28">
        <v>1</v>
      </c>
      <c r="D74" s="28">
        <v>0</v>
      </c>
      <c r="E74" s="28">
        <v>0</v>
      </c>
      <c r="F74" s="10">
        <f t="shared" si="2"/>
        <v>1</v>
      </c>
      <c r="G74" s="28">
        <v>0</v>
      </c>
      <c r="H74" s="28">
        <v>0</v>
      </c>
      <c r="I74" s="28">
        <v>0</v>
      </c>
      <c r="J74" s="28">
        <v>0</v>
      </c>
      <c r="K74" s="28">
        <v>1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61">
        <f t="shared" si="3"/>
        <v>1</v>
      </c>
    </row>
    <row r="75" spans="2:25" ht="18.75" x14ac:dyDescent="0.3">
      <c r="B75" s="5" t="s">
        <v>369</v>
      </c>
      <c r="C75" s="28">
        <v>0</v>
      </c>
      <c r="D75" s="28">
        <v>0</v>
      </c>
      <c r="E75" s="28">
        <v>0</v>
      </c>
      <c r="F75" s="10">
        <f t="shared" si="2"/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61">
        <f t="shared" si="3"/>
        <v>0</v>
      </c>
    </row>
    <row r="76" spans="2:25" ht="18.75" x14ac:dyDescent="0.3">
      <c r="B76" s="5">
        <v>138</v>
      </c>
      <c r="C76" s="28">
        <v>0</v>
      </c>
      <c r="D76" s="28">
        <v>0</v>
      </c>
      <c r="E76" s="28">
        <v>0</v>
      </c>
      <c r="F76" s="10">
        <f t="shared" si="2"/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61">
        <f t="shared" si="3"/>
        <v>0</v>
      </c>
    </row>
    <row r="77" spans="2:25" ht="18.75" x14ac:dyDescent="0.3">
      <c r="B77" s="5" t="s">
        <v>50</v>
      </c>
      <c r="C77" s="28">
        <v>0</v>
      </c>
      <c r="D77" s="28">
        <v>0</v>
      </c>
      <c r="E77" s="28">
        <v>0</v>
      </c>
      <c r="F77" s="10">
        <f t="shared" si="2"/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61">
        <f t="shared" si="3"/>
        <v>0</v>
      </c>
    </row>
    <row r="78" spans="2:25" ht="18.75" x14ac:dyDescent="0.3">
      <c r="B78" s="5">
        <v>139</v>
      </c>
      <c r="C78" s="28">
        <v>1</v>
      </c>
      <c r="D78" s="28">
        <v>0</v>
      </c>
      <c r="E78" s="28">
        <v>0</v>
      </c>
      <c r="F78" s="10">
        <f t="shared" si="2"/>
        <v>1</v>
      </c>
      <c r="G78" s="28">
        <v>0</v>
      </c>
      <c r="H78" s="28">
        <v>0</v>
      </c>
      <c r="I78" s="28">
        <v>0</v>
      </c>
      <c r="J78" s="28">
        <v>0</v>
      </c>
      <c r="K78" s="28">
        <v>1</v>
      </c>
      <c r="L78" s="29">
        <v>0</v>
      </c>
      <c r="M78" s="29">
        <v>0</v>
      </c>
      <c r="N78" s="29">
        <v>0</v>
      </c>
      <c r="O78" s="29">
        <v>0</v>
      </c>
      <c r="P78" s="29">
        <v>1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61">
        <f t="shared" si="3"/>
        <v>1</v>
      </c>
    </row>
    <row r="79" spans="2:25" ht="18.75" x14ac:dyDescent="0.3">
      <c r="B79" s="5">
        <v>140</v>
      </c>
      <c r="C79" s="28">
        <v>0</v>
      </c>
      <c r="D79" s="28">
        <v>0</v>
      </c>
      <c r="E79" s="28">
        <v>0</v>
      </c>
      <c r="F79" s="10">
        <f t="shared" si="2"/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61">
        <f t="shared" si="3"/>
        <v>0</v>
      </c>
    </row>
    <row r="80" spans="2:25" ht="18.75" x14ac:dyDescent="0.3">
      <c r="B80" s="5">
        <v>141</v>
      </c>
      <c r="C80" s="28">
        <v>0</v>
      </c>
      <c r="D80" s="28">
        <v>0</v>
      </c>
      <c r="E80" s="28">
        <v>0</v>
      </c>
      <c r="F80" s="10">
        <f t="shared" si="2"/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61">
        <f t="shared" si="3"/>
        <v>0</v>
      </c>
    </row>
    <row r="81" spans="2:25" ht="18.75" x14ac:dyDescent="0.3">
      <c r="B81" s="5" t="s">
        <v>51</v>
      </c>
      <c r="C81" s="28">
        <v>1</v>
      </c>
      <c r="D81" s="28">
        <v>0</v>
      </c>
      <c r="E81" s="28">
        <v>0</v>
      </c>
      <c r="F81" s="10">
        <f t="shared" si="2"/>
        <v>1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61">
        <f t="shared" si="3"/>
        <v>1</v>
      </c>
    </row>
    <row r="82" spans="2:25" ht="18.75" x14ac:dyDescent="0.3">
      <c r="B82" s="5">
        <v>142</v>
      </c>
      <c r="C82" s="28">
        <v>0</v>
      </c>
      <c r="D82" s="28">
        <v>0</v>
      </c>
      <c r="E82" s="28">
        <v>0</v>
      </c>
      <c r="F82" s="10">
        <f t="shared" si="2"/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61">
        <f t="shared" si="3"/>
        <v>0</v>
      </c>
    </row>
    <row r="83" spans="2:25" ht="18.75" x14ac:dyDescent="0.3">
      <c r="B83" s="5">
        <v>143</v>
      </c>
      <c r="C83" s="28">
        <v>8</v>
      </c>
      <c r="D83" s="28">
        <v>0</v>
      </c>
      <c r="E83" s="28">
        <v>0</v>
      </c>
      <c r="F83" s="10">
        <f t="shared" si="2"/>
        <v>8</v>
      </c>
      <c r="G83" s="28">
        <v>2</v>
      </c>
      <c r="H83" s="28">
        <v>0</v>
      </c>
      <c r="I83" s="28">
        <v>0</v>
      </c>
      <c r="J83" s="28">
        <v>1</v>
      </c>
      <c r="K83" s="28">
        <v>7</v>
      </c>
      <c r="L83" s="29">
        <v>0</v>
      </c>
      <c r="M83" s="29">
        <v>4</v>
      </c>
      <c r="N83" s="29">
        <v>0</v>
      </c>
      <c r="O83" s="29">
        <v>0</v>
      </c>
      <c r="P83" s="29">
        <v>4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61">
        <f t="shared" si="3"/>
        <v>8</v>
      </c>
    </row>
    <row r="84" spans="2:25" ht="18.75" x14ac:dyDescent="0.3">
      <c r="B84" s="5" t="s">
        <v>52</v>
      </c>
      <c r="C84" s="28">
        <v>0</v>
      </c>
      <c r="D84" s="28">
        <v>0</v>
      </c>
      <c r="E84" s="28">
        <v>0</v>
      </c>
      <c r="F84" s="10">
        <f t="shared" si="2"/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61">
        <f t="shared" si="3"/>
        <v>0</v>
      </c>
    </row>
    <row r="85" spans="2:25" ht="18.75" x14ac:dyDescent="0.3">
      <c r="B85" s="11" t="s">
        <v>386</v>
      </c>
      <c r="C85" s="28">
        <v>0</v>
      </c>
      <c r="D85" s="28">
        <v>0</v>
      </c>
      <c r="E85" s="28">
        <v>0</v>
      </c>
      <c r="F85" s="10">
        <f t="shared" si="2"/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61">
        <f t="shared" si="3"/>
        <v>0</v>
      </c>
    </row>
    <row r="86" spans="2:25" ht="18.75" x14ac:dyDescent="0.3">
      <c r="B86" s="11" t="s">
        <v>387</v>
      </c>
      <c r="C86" s="28">
        <v>0</v>
      </c>
      <c r="D86" s="28">
        <v>0</v>
      </c>
      <c r="E86" s="28">
        <v>0</v>
      </c>
      <c r="F86" s="10">
        <f t="shared" si="2"/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61">
        <f t="shared" si="3"/>
        <v>0</v>
      </c>
    </row>
    <row r="87" spans="2:25" ht="18.75" x14ac:dyDescent="0.3">
      <c r="B87" s="11" t="s">
        <v>388</v>
      </c>
      <c r="C87" s="28">
        <v>0</v>
      </c>
      <c r="D87" s="28">
        <v>0</v>
      </c>
      <c r="E87" s="28">
        <v>0</v>
      </c>
      <c r="F87" s="10">
        <f t="shared" si="2"/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61">
        <f t="shared" si="3"/>
        <v>0</v>
      </c>
    </row>
    <row r="88" spans="2:25" ht="18.75" x14ac:dyDescent="0.3">
      <c r="B88" s="11" t="s">
        <v>389</v>
      </c>
      <c r="C88" s="28">
        <v>0</v>
      </c>
      <c r="D88" s="28">
        <v>0</v>
      </c>
      <c r="E88" s="28">
        <v>0</v>
      </c>
      <c r="F88" s="10">
        <f t="shared" si="2"/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61">
        <f t="shared" si="3"/>
        <v>0</v>
      </c>
    </row>
    <row r="89" spans="2:25" ht="18.75" x14ac:dyDescent="0.3">
      <c r="B89" s="11" t="s">
        <v>390</v>
      </c>
      <c r="C89" s="28">
        <v>0</v>
      </c>
      <c r="D89" s="28">
        <v>0</v>
      </c>
      <c r="E89" s="28">
        <v>0</v>
      </c>
      <c r="F89" s="10">
        <f t="shared" si="2"/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61">
        <f t="shared" si="3"/>
        <v>0</v>
      </c>
    </row>
    <row r="90" spans="2:25" ht="18.75" x14ac:dyDescent="0.3">
      <c r="B90" s="11" t="s">
        <v>526</v>
      </c>
      <c r="C90" s="28">
        <v>0</v>
      </c>
      <c r="D90" s="28">
        <v>0</v>
      </c>
      <c r="E90" s="28">
        <v>0</v>
      </c>
      <c r="F90" s="10">
        <f t="shared" si="2"/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61">
        <f t="shared" si="3"/>
        <v>0</v>
      </c>
    </row>
    <row r="91" spans="2:25" ht="18.75" x14ac:dyDescent="0.3">
      <c r="B91" s="11" t="s">
        <v>527</v>
      </c>
      <c r="C91" s="28">
        <v>0</v>
      </c>
      <c r="D91" s="28">
        <v>0</v>
      </c>
      <c r="E91" s="28">
        <v>0</v>
      </c>
      <c r="F91" s="10">
        <f t="shared" si="2"/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61">
        <f t="shared" si="3"/>
        <v>0</v>
      </c>
    </row>
    <row r="92" spans="2:25" ht="18.75" x14ac:dyDescent="0.3">
      <c r="B92" s="11" t="s">
        <v>391</v>
      </c>
      <c r="C92" s="28">
        <v>0</v>
      </c>
      <c r="D92" s="28">
        <v>0</v>
      </c>
      <c r="E92" s="28">
        <v>0</v>
      </c>
      <c r="F92" s="10">
        <f t="shared" si="2"/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61">
        <f t="shared" si="3"/>
        <v>0</v>
      </c>
    </row>
    <row r="93" spans="2:25" ht="18.75" x14ac:dyDescent="0.3">
      <c r="B93" s="5">
        <v>144</v>
      </c>
      <c r="C93" s="28">
        <v>0</v>
      </c>
      <c r="D93" s="28">
        <v>0</v>
      </c>
      <c r="E93" s="28">
        <v>0</v>
      </c>
      <c r="F93" s="10">
        <f t="shared" si="2"/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61">
        <f t="shared" si="3"/>
        <v>0</v>
      </c>
    </row>
    <row r="94" spans="2:25" ht="18.75" x14ac:dyDescent="0.3">
      <c r="B94" s="11" t="s">
        <v>370</v>
      </c>
      <c r="C94" s="28">
        <v>0</v>
      </c>
      <c r="D94" s="28">
        <v>0</v>
      </c>
      <c r="E94" s="28">
        <v>0</v>
      </c>
      <c r="F94" s="10">
        <f t="shared" si="2"/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61">
        <f t="shared" si="3"/>
        <v>0</v>
      </c>
    </row>
    <row r="95" spans="2:25" ht="18.75" x14ac:dyDescent="0.3">
      <c r="B95" s="5">
        <v>145</v>
      </c>
      <c r="C95" s="28">
        <v>0</v>
      </c>
      <c r="D95" s="28">
        <v>0</v>
      </c>
      <c r="E95" s="28">
        <v>0</v>
      </c>
      <c r="F95" s="10">
        <f t="shared" si="2"/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61">
        <f t="shared" si="3"/>
        <v>0</v>
      </c>
    </row>
    <row r="96" spans="2:25" ht="18.75" x14ac:dyDescent="0.3">
      <c r="B96" s="5">
        <v>146</v>
      </c>
      <c r="C96" s="28">
        <v>0</v>
      </c>
      <c r="D96" s="28">
        <v>0</v>
      </c>
      <c r="E96" s="28">
        <v>0</v>
      </c>
      <c r="F96" s="10">
        <f t="shared" si="2"/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61">
        <f t="shared" si="3"/>
        <v>0</v>
      </c>
    </row>
    <row r="97" spans="2:25" ht="18.75" x14ac:dyDescent="0.3">
      <c r="B97" s="5">
        <v>147</v>
      </c>
      <c r="C97" s="28">
        <v>0</v>
      </c>
      <c r="D97" s="28">
        <v>0</v>
      </c>
      <c r="E97" s="28">
        <v>0</v>
      </c>
      <c r="F97" s="10">
        <f t="shared" si="2"/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61">
        <f t="shared" si="3"/>
        <v>0</v>
      </c>
    </row>
    <row r="98" spans="2:25" ht="18.75" x14ac:dyDescent="0.3">
      <c r="B98" s="5">
        <v>150</v>
      </c>
      <c r="C98" s="28">
        <v>4</v>
      </c>
      <c r="D98" s="28">
        <v>0</v>
      </c>
      <c r="E98" s="28">
        <v>0</v>
      </c>
      <c r="F98" s="10">
        <f t="shared" si="2"/>
        <v>4</v>
      </c>
      <c r="G98" s="28">
        <v>0</v>
      </c>
      <c r="H98" s="28">
        <v>0</v>
      </c>
      <c r="I98" s="28">
        <v>0</v>
      </c>
      <c r="J98" s="28">
        <v>0</v>
      </c>
      <c r="K98" s="28">
        <v>4</v>
      </c>
      <c r="L98" s="29">
        <v>1</v>
      </c>
      <c r="M98" s="29">
        <v>1</v>
      </c>
      <c r="N98" s="29">
        <v>0</v>
      </c>
      <c r="O98" s="29">
        <v>0</v>
      </c>
      <c r="P98" s="29">
        <v>2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61">
        <f t="shared" si="3"/>
        <v>4</v>
      </c>
    </row>
    <row r="99" spans="2:25" ht="18.75" x14ac:dyDescent="0.3">
      <c r="B99" s="5">
        <v>151</v>
      </c>
      <c r="C99" s="28">
        <v>1</v>
      </c>
      <c r="D99" s="28">
        <v>0</v>
      </c>
      <c r="E99" s="28">
        <v>0</v>
      </c>
      <c r="F99" s="10">
        <f t="shared" si="2"/>
        <v>1</v>
      </c>
      <c r="G99" s="28">
        <v>1</v>
      </c>
      <c r="H99" s="28">
        <v>0</v>
      </c>
      <c r="I99" s="28">
        <v>0</v>
      </c>
      <c r="J99" s="28">
        <v>0</v>
      </c>
      <c r="K99" s="28">
        <v>1</v>
      </c>
      <c r="L99" s="29">
        <v>0</v>
      </c>
      <c r="M99" s="29">
        <v>0</v>
      </c>
      <c r="N99" s="29">
        <v>0</v>
      </c>
      <c r="O99" s="29">
        <v>0</v>
      </c>
      <c r="P99" s="29">
        <v>1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61">
        <f t="shared" si="3"/>
        <v>1</v>
      </c>
    </row>
    <row r="100" spans="2:25" ht="18.75" x14ac:dyDescent="0.3">
      <c r="B100" s="5">
        <v>152</v>
      </c>
      <c r="C100" s="28">
        <v>0</v>
      </c>
      <c r="D100" s="28">
        <v>0</v>
      </c>
      <c r="E100" s="28">
        <v>0</v>
      </c>
      <c r="F100" s="10">
        <f t="shared" si="2"/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61">
        <f t="shared" si="3"/>
        <v>0</v>
      </c>
    </row>
    <row r="101" spans="2:25" ht="18.75" x14ac:dyDescent="0.3">
      <c r="B101" s="5">
        <v>153</v>
      </c>
      <c r="C101" s="28">
        <v>0</v>
      </c>
      <c r="D101" s="28">
        <v>0</v>
      </c>
      <c r="E101" s="28">
        <v>0</v>
      </c>
      <c r="F101" s="10">
        <f t="shared" si="2"/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61">
        <f t="shared" si="3"/>
        <v>0</v>
      </c>
    </row>
    <row r="102" spans="2:25" ht="18.75" x14ac:dyDescent="0.3">
      <c r="B102" s="5">
        <v>154</v>
      </c>
      <c r="C102" s="28">
        <v>0</v>
      </c>
      <c r="D102" s="28">
        <v>0</v>
      </c>
      <c r="E102" s="28">
        <v>0</v>
      </c>
      <c r="F102" s="10">
        <f t="shared" si="2"/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61">
        <f t="shared" si="3"/>
        <v>0</v>
      </c>
    </row>
    <row r="103" spans="2:25" ht="18.75" x14ac:dyDescent="0.3">
      <c r="B103" s="5">
        <v>155</v>
      </c>
      <c r="C103" s="28">
        <v>0</v>
      </c>
      <c r="D103" s="28">
        <v>0</v>
      </c>
      <c r="E103" s="28">
        <v>0</v>
      </c>
      <c r="F103" s="10">
        <f t="shared" si="2"/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61">
        <f t="shared" si="3"/>
        <v>0</v>
      </c>
    </row>
    <row r="104" spans="2:25" ht="18.75" x14ac:dyDescent="0.3">
      <c r="B104" s="5">
        <v>156</v>
      </c>
      <c r="C104" s="28">
        <v>0</v>
      </c>
      <c r="D104" s="28">
        <v>0</v>
      </c>
      <c r="E104" s="28">
        <v>0</v>
      </c>
      <c r="F104" s="10">
        <f t="shared" si="2"/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61">
        <f t="shared" si="3"/>
        <v>0</v>
      </c>
    </row>
    <row r="105" spans="2:25" ht="18.75" x14ac:dyDescent="0.3">
      <c r="B105" s="5" t="s">
        <v>111</v>
      </c>
      <c r="C105" s="28">
        <v>0</v>
      </c>
      <c r="D105" s="28">
        <v>0</v>
      </c>
      <c r="E105" s="28">
        <v>0</v>
      </c>
      <c r="F105" s="10">
        <f t="shared" si="2"/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61">
        <f t="shared" si="3"/>
        <v>0</v>
      </c>
    </row>
    <row r="106" spans="2:25" ht="18.75" x14ac:dyDescent="0.3">
      <c r="B106" s="5">
        <v>160</v>
      </c>
      <c r="C106" s="28">
        <v>0</v>
      </c>
      <c r="D106" s="28">
        <v>0</v>
      </c>
      <c r="E106" s="28">
        <v>0</v>
      </c>
      <c r="F106" s="10">
        <f t="shared" si="2"/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61">
        <f t="shared" si="3"/>
        <v>0</v>
      </c>
    </row>
    <row r="107" spans="2:25" ht="18.75" x14ac:dyDescent="0.3">
      <c r="B107" s="5">
        <v>161</v>
      </c>
      <c r="C107" s="28">
        <v>0</v>
      </c>
      <c r="D107" s="28">
        <v>0</v>
      </c>
      <c r="E107" s="28">
        <v>0</v>
      </c>
      <c r="F107" s="10">
        <f t="shared" si="2"/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61">
        <f t="shared" si="3"/>
        <v>0</v>
      </c>
    </row>
    <row r="108" spans="2:25" ht="18.75" x14ac:dyDescent="0.3">
      <c r="B108" s="5">
        <v>162</v>
      </c>
      <c r="C108" s="28">
        <v>0</v>
      </c>
      <c r="D108" s="28">
        <v>0</v>
      </c>
      <c r="E108" s="28">
        <v>0</v>
      </c>
      <c r="F108" s="10">
        <f t="shared" si="2"/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61">
        <f t="shared" si="3"/>
        <v>0</v>
      </c>
    </row>
    <row r="109" spans="2:25" ht="18.75" x14ac:dyDescent="0.3">
      <c r="B109" s="5">
        <v>164</v>
      </c>
      <c r="C109" s="28">
        <v>0</v>
      </c>
      <c r="D109" s="28">
        <v>0</v>
      </c>
      <c r="E109" s="28">
        <v>0</v>
      </c>
      <c r="F109" s="10">
        <f t="shared" si="2"/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61">
        <f t="shared" si="3"/>
        <v>0</v>
      </c>
    </row>
    <row r="110" spans="2:25" ht="18.75" x14ac:dyDescent="0.3">
      <c r="B110" s="5" t="s">
        <v>112</v>
      </c>
      <c r="C110" s="28">
        <v>0</v>
      </c>
      <c r="D110" s="28">
        <v>0</v>
      </c>
      <c r="E110" s="28">
        <v>0</v>
      </c>
      <c r="F110" s="10">
        <f t="shared" si="2"/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61">
        <f t="shared" si="3"/>
        <v>0</v>
      </c>
    </row>
    <row r="111" spans="2:25" ht="18.75" x14ac:dyDescent="0.3">
      <c r="B111" s="11" t="s">
        <v>54</v>
      </c>
      <c r="C111" s="28">
        <v>0</v>
      </c>
      <c r="D111" s="28">
        <v>0</v>
      </c>
      <c r="E111" s="28">
        <v>0</v>
      </c>
      <c r="F111" s="10">
        <f t="shared" si="2"/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61">
        <f t="shared" si="3"/>
        <v>0</v>
      </c>
    </row>
    <row r="112" spans="2:25" ht="18.75" x14ac:dyDescent="0.3">
      <c r="B112" s="5">
        <v>165</v>
      </c>
      <c r="C112" s="28">
        <v>0</v>
      </c>
      <c r="D112" s="28">
        <v>0</v>
      </c>
      <c r="E112" s="28">
        <v>0</v>
      </c>
      <c r="F112" s="10">
        <f t="shared" si="2"/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61">
        <f t="shared" si="3"/>
        <v>0</v>
      </c>
    </row>
    <row r="113" spans="2:25" ht="18.75" x14ac:dyDescent="0.3">
      <c r="B113" s="5">
        <v>168</v>
      </c>
      <c r="C113" s="28">
        <v>0</v>
      </c>
      <c r="D113" s="28">
        <v>0</v>
      </c>
      <c r="E113" s="28">
        <v>0</v>
      </c>
      <c r="F113" s="10">
        <f t="shared" si="2"/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61">
        <f t="shared" si="3"/>
        <v>0</v>
      </c>
    </row>
    <row r="114" spans="2:25" ht="18.75" x14ac:dyDescent="0.3">
      <c r="B114" s="5" t="s">
        <v>55</v>
      </c>
      <c r="C114" s="28">
        <v>0</v>
      </c>
      <c r="D114" s="28">
        <v>0</v>
      </c>
      <c r="E114" s="28">
        <v>0</v>
      </c>
      <c r="F114" s="10">
        <f t="shared" si="2"/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61">
        <f t="shared" si="3"/>
        <v>0</v>
      </c>
    </row>
    <row r="115" spans="2:25" ht="18.75" x14ac:dyDescent="0.3">
      <c r="B115" s="11" t="s">
        <v>392</v>
      </c>
      <c r="C115" s="28">
        <v>0</v>
      </c>
      <c r="D115" s="28">
        <v>0</v>
      </c>
      <c r="E115" s="28">
        <v>0</v>
      </c>
      <c r="F115" s="10">
        <f t="shared" si="2"/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61">
        <f t="shared" si="3"/>
        <v>0</v>
      </c>
    </row>
    <row r="116" spans="2:25" ht="18.75" x14ac:dyDescent="0.3">
      <c r="B116" s="11" t="s">
        <v>393</v>
      </c>
      <c r="C116" s="28">
        <v>0</v>
      </c>
      <c r="D116" s="28">
        <v>0</v>
      </c>
      <c r="E116" s="28">
        <v>0</v>
      </c>
      <c r="F116" s="10">
        <f t="shared" si="2"/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61">
        <f t="shared" si="3"/>
        <v>0</v>
      </c>
    </row>
    <row r="117" spans="2:25" ht="18.75" x14ac:dyDescent="0.3">
      <c r="B117" s="5">
        <v>171</v>
      </c>
      <c r="C117" s="28">
        <v>0</v>
      </c>
      <c r="D117" s="28">
        <v>0</v>
      </c>
      <c r="E117" s="28">
        <v>0</v>
      </c>
      <c r="F117" s="10">
        <f t="shared" si="2"/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61">
        <f t="shared" si="3"/>
        <v>0</v>
      </c>
    </row>
    <row r="118" spans="2:25" ht="18.75" x14ac:dyDescent="0.3">
      <c r="B118" s="5">
        <v>172</v>
      </c>
      <c r="C118" s="28">
        <v>0</v>
      </c>
      <c r="D118" s="28">
        <v>0</v>
      </c>
      <c r="E118" s="28">
        <v>0</v>
      </c>
      <c r="F118" s="10">
        <f t="shared" si="2"/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61">
        <f t="shared" si="3"/>
        <v>0</v>
      </c>
    </row>
    <row r="119" spans="2:25" ht="18.75" x14ac:dyDescent="0.3">
      <c r="B119" s="5">
        <v>173</v>
      </c>
      <c r="C119" s="28">
        <v>0</v>
      </c>
      <c r="D119" s="28">
        <v>0</v>
      </c>
      <c r="E119" s="28">
        <v>0</v>
      </c>
      <c r="F119" s="10">
        <f t="shared" si="2"/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61">
        <f t="shared" si="3"/>
        <v>0</v>
      </c>
    </row>
    <row r="120" spans="2:25" ht="18.75" x14ac:dyDescent="0.3">
      <c r="B120" s="5">
        <v>174</v>
      </c>
      <c r="C120" s="28">
        <v>0</v>
      </c>
      <c r="D120" s="28">
        <v>0</v>
      </c>
      <c r="E120" s="28">
        <v>0</v>
      </c>
      <c r="F120" s="10">
        <f t="shared" si="2"/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61">
        <f t="shared" si="3"/>
        <v>0</v>
      </c>
    </row>
    <row r="121" spans="2:25" ht="18.75" x14ac:dyDescent="0.3">
      <c r="B121" s="5">
        <v>175</v>
      </c>
      <c r="C121" s="28">
        <v>0</v>
      </c>
      <c r="D121" s="28">
        <v>0</v>
      </c>
      <c r="E121" s="28">
        <v>0</v>
      </c>
      <c r="F121" s="10">
        <f t="shared" si="2"/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61">
        <f t="shared" si="3"/>
        <v>0</v>
      </c>
    </row>
    <row r="122" spans="2:25" ht="18.75" x14ac:dyDescent="0.3">
      <c r="B122" s="5">
        <v>176</v>
      </c>
      <c r="C122" s="28">
        <v>0</v>
      </c>
      <c r="D122" s="28">
        <v>0</v>
      </c>
      <c r="E122" s="28">
        <v>0</v>
      </c>
      <c r="F122" s="10">
        <f t="shared" si="2"/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61">
        <f t="shared" si="3"/>
        <v>0</v>
      </c>
    </row>
    <row r="123" spans="2:25" ht="18.75" x14ac:dyDescent="0.3">
      <c r="B123" s="5">
        <v>177</v>
      </c>
      <c r="C123" s="28">
        <v>0</v>
      </c>
      <c r="D123" s="28">
        <v>0</v>
      </c>
      <c r="E123" s="28">
        <v>0</v>
      </c>
      <c r="F123" s="10">
        <f t="shared" si="2"/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61">
        <f t="shared" si="3"/>
        <v>0</v>
      </c>
    </row>
    <row r="124" spans="2:25" ht="18.75" x14ac:dyDescent="0.3">
      <c r="B124" s="5">
        <v>178</v>
      </c>
      <c r="C124" s="28">
        <v>7</v>
      </c>
      <c r="D124" s="28">
        <v>0</v>
      </c>
      <c r="E124" s="28">
        <v>0</v>
      </c>
      <c r="F124" s="10">
        <f t="shared" si="2"/>
        <v>7</v>
      </c>
      <c r="G124" s="28">
        <v>0</v>
      </c>
      <c r="H124" s="28">
        <v>0</v>
      </c>
      <c r="I124" s="28">
        <v>0</v>
      </c>
      <c r="J124" s="28">
        <v>0</v>
      </c>
      <c r="K124" s="28">
        <v>7</v>
      </c>
      <c r="L124" s="29">
        <v>0</v>
      </c>
      <c r="M124" s="29">
        <v>0</v>
      </c>
      <c r="N124" s="29">
        <v>0</v>
      </c>
      <c r="O124" s="29">
        <v>0</v>
      </c>
      <c r="P124" s="29">
        <v>5</v>
      </c>
      <c r="Q124" s="29">
        <v>0</v>
      </c>
      <c r="R124" s="29">
        <v>2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61">
        <f t="shared" si="3"/>
        <v>7</v>
      </c>
    </row>
    <row r="125" spans="2:25" ht="18.75" x14ac:dyDescent="0.3">
      <c r="B125" s="11">
        <v>179</v>
      </c>
      <c r="C125" s="28">
        <v>3</v>
      </c>
      <c r="D125" s="28">
        <v>0</v>
      </c>
      <c r="E125" s="28">
        <v>0</v>
      </c>
      <c r="F125" s="10">
        <f t="shared" si="2"/>
        <v>3</v>
      </c>
      <c r="G125" s="28">
        <v>0</v>
      </c>
      <c r="H125" s="28">
        <v>0</v>
      </c>
      <c r="I125" s="28">
        <v>0</v>
      </c>
      <c r="J125" s="28">
        <v>0</v>
      </c>
      <c r="K125" s="28">
        <v>3</v>
      </c>
      <c r="L125" s="29">
        <v>1</v>
      </c>
      <c r="M125" s="29">
        <v>0</v>
      </c>
      <c r="N125" s="29">
        <v>0</v>
      </c>
      <c r="O125" s="29">
        <v>0</v>
      </c>
      <c r="P125" s="29">
        <v>2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61">
        <f t="shared" si="3"/>
        <v>3</v>
      </c>
    </row>
    <row r="126" spans="2:25" ht="18.75" x14ac:dyDescent="0.3">
      <c r="B126" s="5">
        <v>180</v>
      </c>
      <c r="C126" s="28">
        <v>8</v>
      </c>
      <c r="D126" s="28">
        <v>0</v>
      </c>
      <c r="E126" s="28">
        <v>0</v>
      </c>
      <c r="F126" s="10">
        <f t="shared" si="2"/>
        <v>8</v>
      </c>
      <c r="G126" s="28">
        <v>1</v>
      </c>
      <c r="H126" s="28">
        <v>0</v>
      </c>
      <c r="I126" s="28">
        <v>0</v>
      </c>
      <c r="J126" s="28">
        <v>0</v>
      </c>
      <c r="K126" s="28">
        <v>8</v>
      </c>
      <c r="L126" s="29">
        <v>3</v>
      </c>
      <c r="M126" s="29">
        <v>1</v>
      </c>
      <c r="N126" s="29">
        <v>0</v>
      </c>
      <c r="O126" s="29">
        <v>0</v>
      </c>
      <c r="P126" s="29">
        <v>3</v>
      </c>
      <c r="Q126" s="29">
        <v>0</v>
      </c>
      <c r="R126" s="29">
        <v>1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61">
        <f t="shared" si="3"/>
        <v>8</v>
      </c>
    </row>
    <row r="127" spans="2:25" ht="18.75" x14ac:dyDescent="0.3">
      <c r="B127" s="5">
        <v>181</v>
      </c>
      <c r="C127" s="28">
        <v>4</v>
      </c>
      <c r="D127" s="28">
        <v>0</v>
      </c>
      <c r="E127" s="28">
        <v>0</v>
      </c>
      <c r="F127" s="10">
        <f t="shared" si="2"/>
        <v>4</v>
      </c>
      <c r="G127" s="28">
        <v>0</v>
      </c>
      <c r="H127" s="28">
        <v>0</v>
      </c>
      <c r="I127" s="28">
        <v>0</v>
      </c>
      <c r="J127" s="28">
        <v>2</v>
      </c>
      <c r="K127" s="28">
        <v>2</v>
      </c>
      <c r="L127" s="29">
        <v>3</v>
      </c>
      <c r="M127" s="29">
        <v>0</v>
      </c>
      <c r="N127" s="29">
        <v>0</v>
      </c>
      <c r="O127" s="29">
        <v>0</v>
      </c>
      <c r="P127" s="29">
        <v>1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61">
        <f t="shared" si="3"/>
        <v>4</v>
      </c>
    </row>
    <row r="128" spans="2:25" ht="18.75" x14ac:dyDescent="0.3">
      <c r="B128" s="5" t="s">
        <v>528</v>
      </c>
      <c r="C128" s="28">
        <v>0</v>
      </c>
      <c r="D128" s="28">
        <v>0</v>
      </c>
      <c r="E128" s="28">
        <v>0</v>
      </c>
      <c r="F128" s="10">
        <f t="shared" si="2"/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61">
        <f t="shared" si="3"/>
        <v>0</v>
      </c>
    </row>
    <row r="129" spans="2:25" ht="18.75" x14ac:dyDescent="0.3">
      <c r="B129" s="5">
        <v>183</v>
      </c>
      <c r="C129" s="28">
        <v>3</v>
      </c>
      <c r="D129" s="28">
        <v>0</v>
      </c>
      <c r="E129" s="28">
        <v>0</v>
      </c>
      <c r="F129" s="10">
        <f t="shared" si="2"/>
        <v>3</v>
      </c>
      <c r="G129" s="28">
        <v>0</v>
      </c>
      <c r="H129" s="28">
        <v>0</v>
      </c>
      <c r="I129" s="28">
        <v>0</v>
      </c>
      <c r="J129" s="28">
        <v>0</v>
      </c>
      <c r="K129" s="28">
        <v>3</v>
      </c>
      <c r="L129" s="29">
        <v>0</v>
      </c>
      <c r="M129" s="29">
        <v>0</v>
      </c>
      <c r="N129" s="29">
        <v>0</v>
      </c>
      <c r="O129" s="29">
        <v>0</v>
      </c>
      <c r="P129" s="29">
        <v>3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61">
        <f t="shared" si="3"/>
        <v>3</v>
      </c>
    </row>
    <row r="130" spans="2:25" ht="18.75" x14ac:dyDescent="0.3">
      <c r="B130" s="5">
        <v>184</v>
      </c>
      <c r="C130" s="28">
        <v>0</v>
      </c>
      <c r="D130" s="28">
        <v>0</v>
      </c>
      <c r="E130" s="28">
        <v>0</v>
      </c>
      <c r="F130" s="10">
        <f t="shared" si="2"/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61">
        <f t="shared" si="3"/>
        <v>0</v>
      </c>
    </row>
    <row r="131" spans="2:25" ht="18.75" x14ac:dyDescent="0.3">
      <c r="B131" s="5">
        <v>185</v>
      </c>
      <c r="C131" s="28">
        <v>0</v>
      </c>
      <c r="D131" s="28">
        <v>0</v>
      </c>
      <c r="E131" s="28">
        <v>0</v>
      </c>
      <c r="F131" s="10">
        <f t="shared" si="2"/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61">
        <f t="shared" si="3"/>
        <v>0</v>
      </c>
    </row>
    <row r="132" spans="2:25" ht="18.75" x14ac:dyDescent="0.3">
      <c r="B132" s="11">
        <v>186</v>
      </c>
      <c r="C132" s="28">
        <v>2</v>
      </c>
      <c r="D132" s="28">
        <v>2</v>
      </c>
      <c r="E132" s="28">
        <v>0</v>
      </c>
      <c r="F132" s="10">
        <f t="shared" si="2"/>
        <v>4</v>
      </c>
      <c r="G132" s="28">
        <v>0</v>
      </c>
      <c r="H132" s="28">
        <v>0</v>
      </c>
      <c r="I132" s="28">
        <v>0</v>
      </c>
      <c r="J132" s="28">
        <v>0</v>
      </c>
      <c r="K132" s="28">
        <v>2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0</v>
      </c>
      <c r="R132" s="29">
        <v>1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61">
        <f t="shared" si="3"/>
        <v>2</v>
      </c>
    </row>
    <row r="133" spans="2:25" ht="18.75" x14ac:dyDescent="0.3">
      <c r="B133" s="5" t="s">
        <v>394</v>
      </c>
      <c r="C133" s="28">
        <v>0</v>
      </c>
      <c r="D133" s="28">
        <v>0</v>
      </c>
      <c r="E133" s="28">
        <v>0</v>
      </c>
      <c r="F133" s="10">
        <f t="shared" si="2"/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61">
        <f t="shared" si="3"/>
        <v>0</v>
      </c>
    </row>
    <row r="134" spans="2:25" ht="18.75" x14ac:dyDescent="0.3">
      <c r="B134" s="5">
        <v>187</v>
      </c>
      <c r="C134" s="28">
        <v>0</v>
      </c>
      <c r="D134" s="28">
        <v>0</v>
      </c>
      <c r="E134" s="28">
        <v>0</v>
      </c>
      <c r="F134" s="10">
        <f t="shared" ref="F134:F189" si="4">SUM(C134:E134)</f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61">
        <f t="shared" si="3"/>
        <v>0</v>
      </c>
    </row>
    <row r="135" spans="2:25" ht="18.75" x14ac:dyDescent="0.3">
      <c r="B135" s="5">
        <v>188</v>
      </c>
      <c r="C135" s="28">
        <v>0</v>
      </c>
      <c r="D135" s="28">
        <v>0</v>
      </c>
      <c r="E135" s="28">
        <v>0</v>
      </c>
      <c r="F135" s="10">
        <f t="shared" si="4"/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61">
        <f t="shared" ref="Y135:Y198" si="5">SUM(L135:X135)</f>
        <v>0</v>
      </c>
    </row>
    <row r="136" spans="2:25" ht="18.75" x14ac:dyDescent="0.3">
      <c r="B136" s="5">
        <v>189</v>
      </c>
      <c r="C136" s="28">
        <v>3</v>
      </c>
      <c r="D136" s="28">
        <v>0</v>
      </c>
      <c r="E136" s="28">
        <v>0</v>
      </c>
      <c r="F136" s="10">
        <f t="shared" si="4"/>
        <v>3</v>
      </c>
      <c r="G136" s="28">
        <v>0</v>
      </c>
      <c r="H136" s="28">
        <v>0</v>
      </c>
      <c r="I136" s="28">
        <v>0</v>
      </c>
      <c r="J136" s="28">
        <v>0</v>
      </c>
      <c r="K136" s="28">
        <v>3</v>
      </c>
      <c r="L136" s="29">
        <v>0</v>
      </c>
      <c r="M136" s="29">
        <v>1</v>
      </c>
      <c r="N136" s="29">
        <v>0</v>
      </c>
      <c r="O136" s="29">
        <v>0</v>
      </c>
      <c r="P136" s="29">
        <v>2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61">
        <f t="shared" si="5"/>
        <v>3</v>
      </c>
    </row>
    <row r="137" spans="2:25" ht="18.75" x14ac:dyDescent="0.3">
      <c r="B137" s="5">
        <v>190</v>
      </c>
      <c r="C137" s="28">
        <v>5</v>
      </c>
      <c r="D137" s="28">
        <v>0</v>
      </c>
      <c r="E137" s="28">
        <v>1</v>
      </c>
      <c r="F137" s="10">
        <f t="shared" si="4"/>
        <v>6</v>
      </c>
      <c r="G137" s="28">
        <v>0</v>
      </c>
      <c r="H137" s="28">
        <v>0</v>
      </c>
      <c r="I137" s="28">
        <v>0</v>
      </c>
      <c r="J137" s="28">
        <v>0</v>
      </c>
      <c r="K137" s="28">
        <v>5</v>
      </c>
      <c r="L137" s="29">
        <v>0</v>
      </c>
      <c r="M137" s="29">
        <v>2</v>
      </c>
      <c r="N137" s="29">
        <v>0</v>
      </c>
      <c r="O137" s="29">
        <v>0</v>
      </c>
      <c r="P137" s="29">
        <v>1</v>
      </c>
      <c r="Q137" s="29">
        <v>0</v>
      </c>
      <c r="R137" s="29">
        <v>2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61">
        <f t="shared" si="5"/>
        <v>5</v>
      </c>
    </row>
    <row r="138" spans="2:25" ht="18.75" x14ac:dyDescent="0.3">
      <c r="B138" s="5" t="s">
        <v>529</v>
      </c>
      <c r="C138" s="28">
        <v>0</v>
      </c>
      <c r="D138" s="28">
        <v>0</v>
      </c>
      <c r="E138" s="28">
        <v>0</v>
      </c>
      <c r="F138" s="10">
        <f t="shared" si="4"/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61">
        <f t="shared" si="5"/>
        <v>0</v>
      </c>
    </row>
    <row r="139" spans="2:25" ht="18.75" x14ac:dyDescent="0.3">
      <c r="B139" s="5" t="s">
        <v>56</v>
      </c>
      <c r="C139" s="28">
        <v>0</v>
      </c>
      <c r="D139" s="28">
        <v>0</v>
      </c>
      <c r="E139" s="28">
        <v>0</v>
      </c>
      <c r="F139" s="10">
        <f t="shared" si="4"/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61">
        <f t="shared" si="5"/>
        <v>0</v>
      </c>
    </row>
    <row r="140" spans="2:25" ht="18.75" x14ac:dyDescent="0.3">
      <c r="B140" s="5" t="s">
        <v>57</v>
      </c>
      <c r="C140" s="28">
        <v>0</v>
      </c>
      <c r="D140" s="28">
        <v>0</v>
      </c>
      <c r="E140" s="28">
        <v>0</v>
      </c>
      <c r="F140" s="10">
        <f t="shared" si="4"/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61">
        <f t="shared" si="5"/>
        <v>0</v>
      </c>
    </row>
    <row r="141" spans="2:25" ht="18.75" x14ac:dyDescent="0.3">
      <c r="B141" s="5">
        <v>193</v>
      </c>
      <c r="C141" s="28">
        <v>0</v>
      </c>
      <c r="D141" s="28">
        <v>0</v>
      </c>
      <c r="E141" s="28">
        <v>0</v>
      </c>
      <c r="F141" s="10">
        <f t="shared" si="4"/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61">
        <f t="shared" si="5"/>
        <v>0</v>
      </c>
    </row>
    <row r="142" spans="2:25" ht="18.75" x14ac:dyDescent="0.3">
      <c r="B142" s="5">
        <v>194</v>
      </c>
      <c r="C142" s="28">
        <v>0</v>
      </c>
      <c r="D142" s="28">
        <v>0</v>
      </c>
      <c r="E142" s="28">
        <v>0</v>
      </c>
      <c r="F142" s="10">
        <f t="shared" si="4"/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61">
        <f t="shared" si="5"/>
        <v>0</v>
      </c>
    </row>
    <row r="143" spans="2:25" ht="18.75" x14ac:dyDescent="0.3">
      <c r="B143" s="11">
        <v>195</v>
      </c>
      <c r="C143" s="28">
        <v>0</v>
      </c>
      <c r="D143" s="28">
        <v>0</v>
      </c>
      <c r="E143" s="28">
        <v>0</v>
      </c>
      <c r="F143" s="10">
        <f t="shared" si="4"/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61">
        <f t="shared" si="5"/>
        <v>0</v>
      </c>
    </row>
    <row r="144" spans="2:25" ht="18.75" x14ac:dyDescent="0.3">
      <c r="B144" s="11" t="s">
        <v>420</v>
      </c>
      <c r="C144" s="28">
        <v>0</v>
      </c>
      <c r="D144" s="28">
        <v>0</v>
      </c>
      <c r="E144" s="28">
        <v>0</v>
      </c>
      <c r="F144" s="10">
        <f t="shared" si="4"/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61">
        <f t="shared" si="5"/>
        <v>0</v>
      </c>
    </row>
    <row r="145" spans="2:25" ht="18.75" x14ac:dyDescent="0.3">
      <c r="B145" s="5" t="s">
        <v>395</v>
      </c>
      <c r="C145" s="28">
        <v>119</v>
      </c>
      <c r="D145" s="28">
        <v>0</v>
      </c>
      <c r="E145" s="28">
        <v>1</v>
      </c>
      <c r="F145" s="10">
        <f t="shared" si="4"/>
        <v>120</v>
      </c>
      <c r="G145" s="28">
        <v>9</v>
      </c>
      <c r="H145" s="28">
        <v>0</v>
      </c>
      <c r="I145" s="28">
        <v>0</v>
      </c>
      <c r="J145" s="28">
        <v>1</v>
      </c>
      <c r="K145" s="28">
        <v>118</v>
      </c>
      <c r="L145" s="29">
        <v>0</v>
      </c>
      <c r="M145" s="29">
        <v>2</v>
      </c>
      <c r="N145" s="29">
        <v>1</v>
      </c>
      <c r="O145" s="29">
        <v>0</v>
      </c>
      <c r="P145" s="29">
        <v>109</v>
      </c>
      <c r="Q145" s="29">
        <v>0</v>
      </c>
      <c r="R145" s="29">
        <v>7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61">
        <f t="shared" si="5"/>
        <v>119</v>
      </c>
    </row>
    <row r="146" spans="2:25" ht="18.75" x14ac:dyDescent="0.3">
      <c r="B146" s="5" t="s">
        <v>58</v>
      </c>
      <c r="C146" s="28">
        <v>0</v>
      </c>
      <c r="D146" s="28">
        <v>0</v>
      </c>
      <c r="E146" s="28">
        <v>0</v>
      </c>
      <c r="F146" s="10">
        <f t="shared" si="4"/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61">
        <f t="shared" si="5"/>
        <v>0</v>
      </c>
    </row>
    <row r="147" spans="2:25" ht="18.75" x14ac:dyDescent="0.3">
      <c r="B147" s="5">
        <v>202</v>
      </c>
      <c r="C147" s="28">
        <v>0</v>
      </c>
      <c r="D147" s="28">
        <v>0</v>
      </c>
      <c r="E147" s="28">
        <v>0</v>
      </c>
      <c r="F147" s="10">
        <f t="shared" si="4"/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61">
        <f t="shared" si="5"/>
        <v>0</v>
      </c>
    </row>
    <row r="148" spans="2:25" ht="18.75" x14ac:dyDescent="0.3">
      <c r="B148" s="11">
        <v>203</v>
      </c>
      <c r="C148" s="28">
        <v>0</v>
      </c>
      <c r="D148" s="28">
        <v>0</v>
      </c>
      <c r="E148" s="28">
        <v>0</v>
      </c>
      <c r="F148" s="10">
        <f t="shared" si="4"/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61">
        <f t="shared" si="5"/>
        <v>0</v>
      </c>
    </row>
    <row r="149" spans="2:25" ht="18.75" x14ac:dyDescent="0.3">
      <c r="B149" s="11" t="s">
        <v>396</v>
      </c>
      <c r="C149" s="28">
        <v>0</v>
      </c>
      <c r="D149" s="28">
        <v>0</v>
      </c>
      <c r="E149" s="28">
        <v>0</v>
      </c>
      <c r="F149" s="10">
        <f t="shared" si="4"/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61">
        <f t="shared" si="5"/>
        <v>0</v>
      </c>
    </row>
    <row r="150" spans="2:25" ht="18.75" x14ac:dyDescent="0.3">
      <c r="B150" s="5" t="s">
        <v>397</v>
      </c>
      <c r="C150" s="28">
        <v>0</v>
      </c>
      <c r="D150" s="28">
        <v>0</v>
      </c>
      <c r="E150" s="28">
        <v>0</v>
      </c>
      <c r="F150" s="10">
        <f t="shared" si="4"/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61">
        <f t="shared" si="5"/>
        <v>0</v>
      </c>
    </row>
    <row r="151" spans="2:25" ht="18.75" x14ac:dyDescent="0.3">
      <c r="B151" s="5">
        <v>208</v>
      </c>
      <c r="C151" s="28">
        <v>0</v>
      </c>
      <c r="D151" s="28">
        <v>0</v>
      </c>
      <c r="E151" s="28">
        <v>0</v>
      </c>
      <c r="F151" s="10">
        <f t="shared" si="4"/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61">
        <f t="shared" si="5"/>
        <v>0</v>
      </c>
    </row>
    <row r="152" spans="2:25" ht="18.75" x14ac:dyDescent="0.3">
      <c r="B152" s="5">
        <v>209</v>
      </c>
      <c r="C152" s="28">
        <v>1</v>
      </c>
      <c r="D152" s="28">
        <v>0</v>
      </c>
      <c r="E152" s="28">
        <v>0</v>
      </c>
      <c r="F152" s="10">
        <f t="shared" si="4"/>
        <v>1</v>
      </c>
      <c r="G152" s="28">
        <v>0</v>
      </c>
      <c r="H152" s="28">
        <v>0</v>
      </c>
      <c r="I152" s="28">
        <v>0</v>
      </c>
      <c r="J152" s="28">
        <v>0</v>
      </c>
      <c r="K152" s="28">
        <v>1</v>
      </c>
      <c r="L152" s="29">
        <v>1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61">
        <f t="shared" si="5"/>
        <v>1</v>
      </c>
    </row>
    <row r="153" spans="2:25" ht="18.75" x14ac:dyDescent="0.3">
      <c r="B153" s="5">
        <v>210</v>
      </c>
      <c r="C153" s="28">
        <v>0</v>
      </c>
      <c r="D153" s="28">
        <v>0</v>
      </c>
      <c r="E153" s="28">
        <v>0</v>
      </c>
      <c r="F153" s="10">
        <f t="shared" si="4"/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61">
        <f t="shared" si="5"/>
        <v>0</v>
      </c>
    </row>
    <row r="154" spans="2:25" ht="18.75" x14ac:dyDescent="0.3">
      <c r="B154" s="5">
        <v>211</v>
      </c>
      <c r="C154" s="28">
        <v>0</v>
      </c>
      <c r="D154" s="28">
        <v>0</v>
      </c>
      <c r="E154" s="28">
        <v>0</v>
      </c>
      <c r="F154" s="10">
        <f t="shared" si="4"/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61">
        <f t="shared" si="5"/>
        <v>0</v>
      </c>
    </row>
    <row r="155" spans="2:25" ht="18.75" x14ac:dyDescent="0.3">
      <c r="B155" s="5">
        <v>212</v>
      </c>
      <c r="C155" s="28">
        <v>0</v>
      </c>
      <c r="D155" s="28">
        <v>0</v>
      </c>
      <c r="E155" s="28">
        <v>0</v>
      </c>
      <c r="F155" s="10">
        <f t="shared" si="4"/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61">
        <f t="shared" si="5"/>
        <v>0</v>
      </c>
    </row>
    <row r="156" spans="2:25" ht="18.75" x14ac:dyDescent="0.3">
      <c r="B156" s="5">
        <v>213</v>
      </c>
      <c r="C156" s="28">
        <v>0</v>
      </c>
      <c r="D156" s="28">
        <v>0</v>
      </c>
      <c r="E156" s="28">
        <v>0</v>
      </c>
      <c r="F156" s="10">
        <f t="shared" si="4"/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61">
        <f t="shared" si="5"/>
        <v>0</v>
      </c>
    </row>
    <row r="157" spans="2:25" ht="18.75" x14ac:dyDescent="0.3">
      <c r="B157" s="5">
        <v>214</v>
      </c>
      <c r="C157" s="28">
        <v>0</v>
      </c>
      <c r="D157" s="28">
        <v>0</v>
      </c>
      <c r="E157" s="28">
        <v>0</v>
      </c>
      <c r="F157" s="10">
        <f t="shared" si="4"/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61">
        <f t="shared" si="5"/>
        <v>0</v>
      </c>
    </row>
    <row r="158" spans="2:25" ht="18.75" x14ac:dyDescent="0.3">
      <c r="B158" s="5">
        <v>215</v>
      </c>
      <c r="C158" s="28">
        <v>0</v>
      </c>
      <c r="D158" s="28">
        <v>0</v>
      </c>
      <c r="E158" s="28">
        <v>0</v>
      </c>
      <c r="F158" s="10">
        <f t="shared" si="4"/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61">
        <f t="shared" si="5"/>
        <v>0</v>
      </c>
    </row>
    <row r="159" spans="2:25" ht="18.75" x14ac:dyDescent="0.3">
      <c r="B159" s="5">
        <v>216</v>
      </c>
      <c r="C159" s="28">
        <v>0</v>
      </c>
      <c r="D159" s="28">
        <v>0</v>
      </c>
      <c r="E159" s="28">
        <v>0</v>
      </c>
      <c r="F159" s="10">
        <f t="shared" si="4"/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61">
        <f t="shared" si="5"/>
        <v>0</v>
      </c>
    </row>
    <row r="160" spans="2:25" ht="18.75" x14ac:dyDescent="0.3">
      <c r="B160" s="5">
        <v>217</v>
      </c>
      <c r="C160" s="28">
        <v>0</v>
      </c>
      <c r="D160" s="28">
        <v>0</v>
      </c>
      <c r="E160" s="28">
        <v>0</v>
      </c>
      <c r="F160" s="10">
        <f t="shared" si="4"/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61">
        <f t="shared" si="5"/>
        <v>0</v>
      </c>
    </row>
    <row r="161" spans="2:25" ht="18.75" x14ac:dyDescent="0.3">
      <c r="B161" s="5">
        <v>218</v>
      </c>
      <c r="C161" s="28">
        <v>0</v>
      </c>
      <c r="D161" s="28">
        <v>0</v>
      </c>
      <c r="E161" s="28">
        <v>0</v>
      </c>
      <c r="F161" s="10">
        <f t="shared" si="4"/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61">
        <f t="shared" si="5"/>
        <v>0</v>
      </c>
    </row>
    <row r="162" spans="2:25" ht="18.75" x14ac:dyDescent="0.3">
      <c r="B162" s="5">
        <v>219</v>
      </c>
      <c r="C162" s="28">
        <v>0</v>
      </c>
      <c r="D162" s="28">
        <v>0</v>
      </c>
      <c r="E162" s="28">
        <v>0</v>
      </c>
      <c r="F162" s="10">
        <f t="shared" si="4"/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61">
        <f t="shared" si="5"/>
        <v>0</v>
      </c>
    </row>
    <row r="163" spans="2:25" ht="18.75" x14ac:dyDescent="0.3">
      <c r="B163" s="5">
        <v>220</v>
      </c>
      <c r="C163" s="28">
        <v>0</v>
      </c>
      <c r="D163" s="28">
        <v>0</v>
      </c>
      <c r="E163" s="28">
        <v>0</v>
      </c>
      <c r="F163" s="10">
        <f t="shared" si="4"/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61">
        <f t="shared" si="5"/>
        <v>0</v>
      </c>
    </row>
    <row r="164" spans="2:25" ht="18.75" x14ac:dyDescent="0.3">
      <c r="B164" s="5">
        <v>221</v>
      </c>
      <c r="C164" s="28">
        <v>0</v>
      </c>
      <c r="D164" s="28">
        <v>0</v>
      </c>
      <c r="E164" s="28">
        <v>0</v>
      </c>
      <c r="F164" s="10">
        <f t="shared" si="4"/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61">
        <f t="shared" si="5"/>
        <v>0</v>
      </c>
    </row>
    <row r="165" spans="2:25" ht="18.75" x14ac:dyDescent="0.3">
      <c r="B165" s="5">
        <v>222</v>
      </c>
      <c r="C165" s="28">
        <v>0</v>
      </c>
      <c r="D165" s="28">
        <v>0</v>
      </c>
      <c r="E165" s="28">
        <v>0</v>
      </c>
      <c r="F165" s="10">
        <f t="shared" si="4"/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61">
        <f t="shared" si="5"/>
        <v>0</v>
      </c>
    </row>
    <row r="166" spans="2:25" ht="18.75" x14ac:dyDescent="0.3">
      <c r="B166" s="5">
        <v>223</v>
      </c>
      <c r="C166" s="28">
        <v>0</v>
      </c>
      <c r="D166" s="28">
        <v>0</v>
      </c>
      <c r="E166" s="28">
        <v>0</v>
      </c>
      <c r="F166" s="10">
        <f t="shared" si="4"/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61">
        <f t="shared" si="5"/>
        <v>0</v>
      </c>
    </row>
    <row r="167" spans="2:25" ht="18.75" x14ac:dyDescent="0.3">
      <c r="B167" s="5">
        <v>224</v>
      </c>
      <c r="C167" s="28">
        <v>0</v>
      </c>
      <c r="D167" s="28">
        <v>0</v>
      </c>
      <c r="E167" s="28">
        <v>0</v>
      </c>
      <c r="F167" s="10">
        <f t="shared" si="4"/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61">
        <f t="shared" si="5"/>
        <v>0</v>
      </c>
    </row>
    <row r="168" spans="2:25" ht="18.75" x14ac:dyDescent="0.3">
      <c r="B168" s="5">
        <v>225</v>
      </c>
      <c r="C168" s="28">
        <v>0</v>
      </c>
      <c r="D168" s="28">
        <v>0</v>
      </c>
      <c r="E168" s="28">
        <v>0</v>
      </c>
      <c r="F168" s="10">
        <f t="shared" si="4"/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61">
        <f t="shared" si="5"/>
        <v>0</v>
      </c>
    </row>
    <row r="169" spans="2:25" ht="18.75" x14ac:dyDescent="0.3">
      <c r="B169" s="5">
        <v>226</v>
      </c>
      <c r="C169" s="28">
        <v>0</v>
      </c>
      <c r="D169" s="28">
        <v>0</v>
      </c>
      <c r="E169" s="28">
        <v>0</v>
      </c>
      <c r="F169" s="10">
        <f t="shared" si="4"/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61">
        <f t="shared" si="5"/>
        <v>0</v>
      </c>
    </row>
    <row r="170" spans="2:25" ht="18.75" x14ac:dyDescent="0.3">
      <c r="B170" s="5" t="s">
        <v>59</v>
      </c>
      <c r="C170" s="28">
        <v>0</v>
      </c>
      <c r="D170" s="28">
        <v>0</v>
      </c>
      <c r="E170" s="28">
        <v>0</v>
      </c>
      <c r="F170" s="10">
        <f t="shared" si="4"/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61">
        <f t="shared" si="5"/>
        <v>0</v>
      </c>
    </row>
    <row r="171" spans="2:25" ht="18.75" x14ac:dyDescent="0.3">
      <c r="B171" s="5">
        <v>230</v>
      </c>
      <c r="C171" s="28">
        <v>0</v>
      </c>
      <c r="D171" s="28">
        <v>0</v>
      </c>
      <c r="E171" s="28">
        <v>0</v>
      </c>
      <c r="F171" s="10">
        <f t="shared" si="4"/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61">
        <f t="shared" si="5"/>
        <v>0</v>
      </c>
    </row>
    <row r="172" spans="2:25" ht="18.75" x14ac:dyDescent="0.3">
      <c r="B172" s="5" t="s">
        <v>60</v>
      </c>
      <c r="C172" s="28">
        <v>0</v>
      </c>
      <c r="D172" s="28">
        <v>0</v>
      </c>
      <c r="E172" s="28">
        <v>0</v>
      </c>
      <c r="F172" s="10">
        <f t="shared" si="4"/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61">
        <f t="shared" si="5"/>
        <v>0</v>
      </c>
    </row>
    <row r="173" spans="2:25" ht="18.75" x14ac:dyDescent="0.3">
      <c r="B173" s="5" t="s">
        <v>61</v>
      </c>
      <c r="C173" s="28">
        <v>0</v>
      </c>
      <c r="D173" s="28">
        <v>0</v>
      </c>
      <c r="E173" s="28">
        <v>0</v>
      </c>
      <c r="F173" s="10">
        <f t="shared" si="4"/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61">
        <f t="shared" si="5"/>
        <v>0</v>
      </c>
    </row>
    <row r="174" spans="2:25" ht="18.75" x14ac:dyDescent="0.3">
      <c r="B174" s="5" t="s">
        <v>62</v>
      </c>
      <c r="C174" s="28">
        <v>0</v>
      </c>
      <c r="D174" s="28">
        <v>0</v>
      </c>
      <c r="E174" s="28">
        <v>0</v>
      </c>
      <c r="F174" s="10">
        <f t="shared" si="4"/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61">
        <f t="shared" si="5"/>
        <v>0</v>
      </c>
    </row>
    <row r="175" spans="2:25" ht="18.75" x14ac:dyDescent="0.3">
      <c r="B175" s="5" t="s">
        <v>63</v>
      </c>
      <c r="C175" s="28">
        <v>0</v>
      </c>
      <c r="D175" s="28">
        <v>0</v>
      </c>
      <c r="E175" s="28">
        <v>0</v>
      </c>
      <c r="F175" s="10">
        <f t="shared" si="4"/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61">
        <f t="shared" si="5"/>
        <v>0</v>
      </c>
    </row>
    <row r="176" spans="2:25" ht="18.75" x14ac:dyDescent="0.3">
      <c r="B176" s="5">
        <v>231</v>
      </c>
      <c r="C176" s="28">
        <v>0</v>
      </c>
      <c r="D176" s="28">
        <v>0</v>
      </c>
      <c r="E176" s="28">
        <v>0</v>
      </c>
      <c r="F176" s="10">
        <f t="shared" si="4"/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61">
        <f t="shared" si="5"/>
        <v>0</v>
      </c>
    </row>
    <row r="177" spans="2:25" ht="18.75" x14ac:dyDescent="0.3">
      <c r="B177" s="5">
        <v>232</v>
      </c>
      <c r="C177" s="28">
        <v>0</v>
      </c>
      <c r="D177" s="28">
        <v>0</v>
      </c>
      <c r="E177" s="28">
        <v>0</v>
      </c>
      <c r="F177" s="10">
        <f t="shared" si="4"/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61">
        <f t="shared" si="5"/>
        <v>0</v>
      </c>
    </row>
    <row r="178" spans="2:25" ht="18.75" x14ac:dyDescent="0.3">
      <c r="B178" s="5" t="s">
        <v>64</v>
      </c>
      <c r="C178" s="28">
        <v>0</v>
      </c>
      <c r="D178" s="28">
        <v>0</v>
      </c>
      <c r="E178" s="28">
        <v>0</v>
      </c>
      <c r="F178" s="10">
        <f t="shared" si="4"/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61">
        <f t="shared" si="5"/>
        <v>0</v>
      </c>
    </row>
    <row r="179" spans="2:25" ht="18.75" x14ac:dyDescent="0.3">
      <c r="B179" s="5" t="s">
        <v>65</v>
      </c>
      <c r="C179" s="28">
        <v>0</v>
      </c>
      <c r="D179" s="28">
        <v>0</v>
      </c>
      <c r="E179" s="28">
        <v>0</v>
      </c>
      <c r="F179" s="10">
        <f t="shared" si="4"/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61">
        <f t="shared" si="5"/>
        <v>0</v>
      </c>
    </row>
    <row r="180" spans="2:25" ht="18.75" x14ac:dyDescent="0.3">
      <c r="B180" s="5">
        <v>233</v>
      </c>
      <c r="C180" s="28">
        <v>0</v>
      </c>
      <c r="D180" s="28">
        <v>0</v>
      </c>
      <c r="E180" s="28">
        <v>0</v>
      </c>
      <c r="F180" s="10">
        <f t="shared" si="4"/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61">
        <f t="shared" si="5"/>
        <v>0</v>
      </c>
    </row>
    <row r="181" spans="2:25" ht="18.75" x14ac:dyDescent="0.3">
      <c r="B181" s="5">
        <v>234</v>
      </c>
      <c r="C181" s="28">
        <v>0</v>
      </c>
      <c r="D181" s="28">
        <v>0</v>
      </c>
      <c r="E181" s="28">
        <v>0</v>
      </c>
      <c r="F181" s="10">
        <f t="shared" si="4"/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61">
        <f t="shared" si="5"/>
        <v>0</v>
      </c>
    </row>
    <row r="182" spans="2:25" ht="18.75" x14ac:dyDescent="0.3">
      <c r="B182" s="5" t="s">
        <v>66</v>
      </c>
      <c r="C182" s="28">
        <v>0</v>
      </c>
      <c r="D182" s="28">
        <v>0</v>
      </c>
      <c r="E182" s="28">
        <v>0</v>
      </c>
      <c r="F182" s="10">
        <f t="shared" si="4"/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61">
        <f t="shared" si="5"/>
        <v>0</v>
      </c>
    </row>
    <row r="183" spans="2:25" ht="18.75" x14ac:dyDescent="0.3">
      <c r="B183" s="5" t="s">
        <v>67</v>
      </c>
      <c r="C183" s="28">
        <v>0</v>
      </c>
      <c r="D183" s="28">
        <v>0</v>
      </c>
      <c r="E183" s="28">
        <v>0</v>
      </c>
      <c r="F183" s="10">
        <f t="shared" si="4"/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61">
        <f t="shared" si="5"/>
        <v>0</v>
      </c>
    </row>
    <row r="184" spans="2:25" ht="18.75" x14ac:dyDescent="0.3">
      <c r="B184" s="5" t="s">
        <v>68</v>
      </c>
      <c r="C184" s="28">
        <v>1</v>
      </c>
      <c r="D184" s="28">
        <v>0</v>
      </c>
      <c r="E184" s="28">
        <v>0</v>
      </c>
      <c r="F184" s="10">
        <f t="shared" si="4"/>
        <v>1</v>
      </c>
      <c r="G184" s="28">
        <v>0</v>
      </c>
      <c r="H184" s="28">
        <v>0</v>
      </c>
      <c r="I184" s="28">
        <v>0</v>
      </c>
      <c r="J184" s="28">
        <v>0</v>
      </c>
      <c r="K184" s="28">
        <v>1</v>
      </c>
      <c r="L184" s="29">
        <v>0</v>
      </c>
      <c r="M184" s="29">
        <v>0</v>
      </c>
      <c r="N184" s="29">
        <v>0</v>
      </c>
      <c r="O184" s="29">
        <v>0</v>
      </c>
      <c r="P184" s="29">
        <v>1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61">
        <f t="shared" si="5"/>
        <v>1</v>
      </c>
    </row>
    <row r="185" spans="2:25" ht="18.75" x14ac:dyDescent="0.3">
      <c r="B185" s="5" t="s">
        <v>69</v>
      </c>
      <c r="C185" s="28">
        <v>7</v>
      </c>
      <c r="D185" s="28">
        <v>0</v>
      </c>
      <c r="E185" s="28">
        <v>0</v>
      </c>
      <c r="F185" s="10">
        <f t="shared" si="4"/>
        <v>7</v>
      </c>
      <c r="G185" s="28">
        <v>0</v>
      </c>
      <c r="H185" s="28">
        <v>0</v>
      </c>
      <c r="I185" s="28">
        <v>0</v>
      </c>
      <c r="J185" s="28">
        <v>0</v>
      </c>
      <c r="K185" s="28">
        <v>7</v>
      </c>
      <c r="L185" s="29">
        <v>3</v>
      </c>
      <c r="M185" s="29">
        <v>2</v>
      </c>
      <c r="N185" s="29">
        <v>1</v>
      </c>
      <c r="O185" s="29">
        <v>0</v>
      </c>
      <c r="P185" s="29">
        <v>0</v>
      </c>
      <c r="Q185" s="29">
        <v>0</v>
      </c>
      <c r="R185" s="29">
        <v>1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61">
        <f t="shared" si="5"/>
        <v>7</v>
      </c>
    </row>
    <row r="186" spans="2:25" ht="18.75" x14ac:dyDescent="0.3">
      <c r="B186" s="5">
        <v>237</v>
      </c>
      <c r="C186" s="28">
        <v>7</v>
      </c>
      <c r="D186" s="28">
        <v>0</v>
      </c>
      <c r="E186" s="28">
        <v>0</v>
      </c>
      <c r="F186" s="10">
        <f t="shared" si="4"/>
        <v>7</v>
      </c>
      <c r="G186" s="28">
        <v>0</v>
      </c>
      <c r="H186" s="28">
        <v>0</v>
      </c>
      <c r="I186" s="28">
        <v>0</v>
      </c>
      <c r="J186" s="28">
        <v>0</v>
      </c>
      <c r="K186" s="28">
        <v>7</v>
      </c>
      <c r="L186" s="29">
        <v>0</v>
      </c>
      <c r="M186" s="29">
        <v>3</v>
      </c>
      <c r="N186" s="29">
        <v>0</v>
      </c>
      <c r="O186" s="29">
        <v>0</v>
      </c>
      <c r="P186" s="29">
        <v>3</v>
      </c>
      <c r="Q186" s="29">
        <v>0</v>
      </c>
      <c r="R186" s="29">
        <v>1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61">
        <f t="shared" si="5"/>
        <v>7</v>
      </c>
    </row>
    <row r="187" spans="2:25" ht="18.75" x14ac:dyDescent="0.3">
      <c r="B187" s="5">
        <v>243</v>
      </c>
      <c r="C187" s="28">
        <v>0</v>
      </c>
      <c r="D187" s="28">
        <v>0</v>
      </c>
      <c r="E187" s="28">
        <v>0</v>
      </c>
      <c r="F187" s="10">
        <f t="shared" si="4"/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61">
        <f t="shared" si="5"/>
        <v>0</v>
      </c>
    </row>
    <row r="188" spans="2:25" ht="18.75" x14ac:dyDescent="0.3">
      <c r="B188" s="11">
        <v>244</v>
      </c>
      <c r="C188" s="28">
        <v>1</v>
      </c>
      <c r="D188" s="28">
        <v>0</v>
      </c>
      <c r="E188" s="28">
        <v>0</v>
      </c>
      <c r="F188" s="10">
        <f t="shared" si="4"/>
        <v>1</v>
      </c>
      <c r="G188" s="28">
        <v>0</v>
      </c>
      <c r="H188" s="28">
        <v>0</v>
      </c>
      <c r="I188" s="28">
        <v>0</v>
      </c>
      <c r="J188" s="28">
        <v>0</v>
      </c>
      <c r="K188" s="28">
        <v>1</v>
      </c>
      <c r="L188" s="29">
        <v>0</v>
      </c>
      <c r="M188" s="29">
        <v>1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61">
        <f t="shared" si="5"/>
        <v>1</v>
      </c>
    </row>
    <row r="189" spans="2:25" ht="18.75" x14ac:dyDescent="0.3">
      <c r="B189" s="5" t="s">
        <v>398</v>
      </c>
      <c r="C189" s="28">
        <v>0</v>
      </c>
      <c r="D189" s="28">
        <v>0</v>
      </c>
      <c r="E189" s="28">
        <v>0</v>
      </c>
      <c r="F189" s="10">
        <f t="shared" si="4"/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61">
        <f t="shared" si="5"/>
        <v>0</v>
      </c>
    </row>
    <row r="190" spans="2:25" ht="18.75" x14ac:dyDescent="0.3">
      <c r="B190" s="5">
        <v>245</v>
      </c>
      <c r="C190" s="28">
        <v>0</v>
      </c>
      <c r="D190" s="28">
        <v>0</v>
      </c>
      <c r="E190" s="28">
        <v>0</v>
      </c>
      <c r="F190" s="10">
        <f t="shared" ref="F190:F198" si="6">SUM(C190:E190)</f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61">
        <f t="shared" si="5"/>
        <v>0</v>
      </c>
    </row>
    <row r="191" spans="2:25" ht="18.75" x14ac:dyDescent="0.3">
      <c r="B191" s="5" t="s">
        <v>70</v>
      </c>
      <c r="C191" s="28">
        <v>0</v>
      </c>
      <c r="D191" s="28">
        <v>0</v>
      </c>
      <c r="E191" s="28">
        <v>1</v>
      </c>
      <c r="F191" s="10">
        <f t="shared" si="6"/>
        <v>1</v>
      </c>
      <c r="G191" s="28">
        <v>1</v>
      </c>
      <c r="H191" s="28">
        <v>0</v>
      </c>
      <c r="I191" s="28">
        <v>0</v>
      </c>
      <c r="J191" s="28">
        <v>0</v>
      </c>
      <c r="K191" s="28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61">
        <f t="shared" si="5"/>
        <v>0</v>
      </c>
    </row>
    <row r="192" spans="2:25" ht="18.75" x14ac:dyDescent="0.3">
      <c r="B192" s="5" t="s">
        <v>71</v>
      </c>
      <c r="C192" s="28">
        <v>0</v>
      </c>
      <c r="D192" s="28">
        <v>0</v>
      </c>
      <c r="E192" s="28">
        <v>0</v>
      </c>
      <c r="F192" s="10">
        <f t="shared" si="6"/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61">
        <f t="shared" si="5"/>
        <v>0</v>
      </c>
    </row>
    <row r="193" spans="2:25" ht="18.75" x14ac:dyDescent="0.3">
      <c r="B193" s="5" t="s">
        <v>72</v>
      </c>
      <c r="C193" s="28">
        <v>0</v>
      </c>
      <c r="D193" s="28">
        <v>0</v>
      </c>
      <c r="E193" s="28">
        <v>0</v>
      </c>
      <c r="F193" s="10">
        <f t="shared" si="6"/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61">
        <f t="shared" si="5"/>
        <v>0</v>
      </c>
    </row>
    <row r="194" spans="2:25" ht="18.75" x14ac:dyDescent="0.3">
      <c r="B194" s="5">
        <v>248</v>
      </c>
      <c r="C194" s="28">
        <v>0</v>
      </c>
      <c r="D194" s="28">
        <v>0</v>
      </c>
      <c r="E194" s="28">
        <v>1</v>
      </c>
      <c r="F194" s="10">
        <f t="shared" si="6"/>
        <v>1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61">
        <f t="shared" si="5"/>
        <v>0</v>
      </c>
    </row>
    <row r="195" spans="2:25" ht="18.75" x14ac:dyDescent="0.3">
      <c r="B195" s="5" t="s">
        <v>399</v>
      </c>
      <c r="C195" s="28">
        <v>0</v>
      </c>
      <c r="D195" s="28">
        <v>0</v>
      </c>
      <c r="E195" s="28">
        <v>0</v>
      </c>
      <c r="F195" s="10">
        <f t="shared" si="6"/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61">
        <f t="shared" si="5"/>
        <v>0</v>
      </c>
    </row>
    <row r="196" spans="2:25" ht="18.75" x14ac:dyDescent="0.3">
      <c r="B196" s="5">
        <v>250</v>
      </c>
      <c r="C196" s="28">
        <v>0</v>
      </c>
      <c r="D196" s="28">
        <v>0</v>
      </c>
      <c r="E196" s="28">
        <v>0</v>
      </c>
      <c r="F196" s="10">
        <f t="shared" si="6"/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61">
        <f t="shared" si="5"/>
        <v>0</v>
      </c>
    </row>
    <row r="197" spans="2:25" ht="18.75" x14ac:dyDescent="0.3">
      <c r="B197" s="5">
        <v>251</v>
      </c>
      <c r="C197" s="28">
        <v>0</v>
      </c>
      <c r="D197" s="28">
        <v>0</v>
      </c>
      <c r="E197" s="28">
        <v>0</v>
      </c>
      <c r="F197" s="10">
        <f t="shared" si="6"/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61">
        <f t="shared" si="5"/>
        <v>0</v>
      </c>
    </row>
    <row r="198" spans="2:25" ht="18.75" x14ac:dyDescent="0.3">
      <c r="B198" s="5">
        <v>253</v>
      </c>
      <c r="C198" s="28">
        <v>0</v>
      </c>
      <c r="D198" s="28">
        <v>0</v>
      </c>
      <c r="E198" s="28">
        <v>0</v>
      </c>
      <c r="F198" s="10">
        <f t="shared" si="6"/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61">
        <f t="shared" si="5"/>
        <v>0</v>
      </c>
    </row>
    <row r="199" spans="2:25" ht="18.75" x14ac:dyDescent="0.3">
      <c r="B199" s="5">
        <v>254</v>
      </c>
      <c r="C199" s="28">
        <v>0</v>
      </c>
      <c r="D199" s="28">
        <v>0</v>
      </c>
      <c r="E199" s="28">
        <v>0</v>
      </c>
      <c r="F199" s="10">
        <f t="shared" ref="F199:F262" si="7">SUM(C199:E199)</f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61">
        <f t="shared" ref="Y199:Y262" si="8">SUM(L199:X199)</f>
        <v>0</v>
      </c>
    </row>
    <row r="200" spans="2:25" ht="18.75" x14ac:dyDescent="0.3">
      <c r="B200" s="5">
        <v>255</v>
      </c>
      <c r="C200" s="28">
        <v>0</v>
      </c>
      <c r="D200" s="28">
        <v>0</v>
      </c>
      <c r="E200" s="28">
        <v>0</v>
      </c>
      <c r="F200" s="10">
        <f t="shared" si="7"/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61">
        <f t="shared" si="8"/>
        <v>0</v>
      </c>
    </row>
    <row r="201" spans="2:25" ht="18.75" x14ac:dyDescent="0.3">
      <c r="B201" s="5">
        <v>256</v>
      </c>
      <c r="C201" s="28">
        <v>0</v>
      </c>
      <c r="D201" s="28">
        <v>0</v>
      </c>
      <c r="E201" s="28">
        <v>0</v>
      </c>
      <c r="F201" s="10">
        <f t="shared" si="7"/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61">
        <f t="shared" si="8"/>
        <v>0</v>
      </c>
    </row>
    <row r="202" spans="2:25" ht="18.75" x14ac:dyDescent="0.3">
      <c r="B202" s="5">
        <v>257</v>
      </c>
      <c r="C202" s="28">
        <v>0</v>
      </c>
      <c r="D202" s="28">
        <v>0</v>
      </c>
      <c r="E202" s="28">
        <v>0</v>
      </c>
      <c r="F202" s="10">
        <f t="shared" si="7"/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61">
        <f t="shared" si="8"/>
        <v>0</v>
      </c>
    </row>
    <row r="203" spans="2:25" ht="18.75" x14ac:dyDescent="0.3">
      <c r="B203" s="5" t="s">
        <v>73</v>
      </c>
      <c r="C203" s="28">
        <v>0</v>
      </c>
      <c r="D203" s="28">
        <v>0</v>
      </c>
      <c r="E203" s="28">
        <v>0</v>
      </c>
      <c r="F203" s="10">
        <f t="shared" si="7"/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61">
        <f t="shared" si="8"/>
        <v>0</v>
      </c>
    </row>
    <row r="204" spans="2:25" ht="18.75" x14ac:dyDescent="0.3">
      <c r="B204" s="5">
        <v>258</v>
      </c>
      <c r="C204" s="28">
        <v>0</v>
      </c>
      <c r="D204" s="28">
        <v>0</v>
      </c>
      <c r="E204" s="28">
        <v>0</v>
      </c>
      <c r="F204" s="10">
        <f t="shared" si="7"/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61">
        <f t="shared" si="8"/>
        <v>0</v>
      </c>
    </row>
    <row r="205" spans="2:25" ht="18.75" x14ac:dyDescent="0.3">
      <c r="B205" s="5">
        <v>259</v>
      </c>
      <c r="C205" s="28">
        <v>0</v>
      </c>
      <c r="D205" s="28">
        <v>0</v>
      </c>
      <c r="E205" s="28">
        <v>0</v>
      </c>
      <c r="F205" s="10">
        <f t="shared" si="7"/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61">
        <f t="shared" si="8"/>
        <v>0</v>
      </c>
    </row>
    <row r="206" spans="2:25" ht="18.75" x14ac:dyDescent="0.3">
      <c r="B206" s="5" t="s">
        <v>400</v>
      </c>
      <c r="C206" s="28">
        <v>0</v>
      </c>
      <c r="D206" s="28">
        <v>0</v>
      </c>
      <c r="E206" s="28">
        <v>0</v>
      </c>
      <c r="F206" s="10">
        <f t="shared" si="7"/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61">
        <f t="shared" si="8"/>
        <v>0</v>
      </c>
    </row>
    <row r="207" spans="2:25" ht="18.75" x14ac:dyDescent="0.3">
      <c r="B207" s="5">
        <v>260</v>
      </c>
      <c r="C207" s="28">
        <v>0</v>
      </c>
      <c r="D207" s="28">
        <v>0</v>
      </c>
      <c r="E207" s="28">
        <v>0</v>
      </c>
      <c r="F207" s="10">
        <f t="shared" si="7"/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61">
        <f t="shared" si="8"/>
        <v>0</v>
      </c>
    </row>
    <row r="208" spans="2:25" ht="18.75" x14ac:dyDescent="0.3">
      <c r="B208" s="5" t="s">
        <v>74</v>
      </c>
      <c r="C208" s="28">
        <v>0</v>
      </c>
      <c r="D208" s="28">
        <v>0</v>
      </c>
      <c r="E208" s="28">
        <v>0</v>
      </c>
      <c r="F208" s="10">
        <f t="shared" si="7"/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61">
        <f t="shared" si="8"/>
        <v>0</v>
      </c>
    </row>
    <row r="209" spans="2:25" ht="18.75" x14ac:dyDescent="0.3">
      <c r="B209" s="5" t="s">
        <v>75</v>
      </c>
      <c r="C209" s="28">
        <v>0</v>
      </c>
      <c r="D209" s="28">
        <v>0</v>
      </c>
      <c r="E209" s="28">
        <v>0</v>
      </c>
      <c r="F209" s="10">
        <f t="shared" si="7"/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61">
        <f t="shared" si="8"/>
        <v>0</v>
      </c>
    </row>
    <row r="210" spans="2:25" ht="18.75" x14ac:dyDescent="0.3">
      <c r="B210" s="5">
        <v>265</v>
      </c>
      <c r="C210" s="28">
        <v>0</v>
      </c>
      <c r="D210" s="28">
        <v>0</v>
      </c>
      <c r="E210" s="28">
        <v>0</v>
      </c>
      <c r="F210" s="10">
        <f t="shared" si="7"/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61">
        <f t="shared" si="8"/>
        <v>0</v>
      </c>
    </row>
    <row r="211" spans="2:25" ht="18.75" x14ac:dyDescent="0.3">
      <c r="B211" s="5">
        <v>266</v>
      </c>
      <c r="C211" s="28">
        <v>0</v>
      </c>
      <c r="D211" s="28">
        <v>0</v>
      </c>
      <c r="E211" s="28">
        <v>0</v>
      </c>
      <c r="F211" s="10">
        <f t="shared" si="7"/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61">
        <f t="shared" si="8"/>
        <v>0</v>
      </c>
    </row>
    <row r="212" spans="2:25" ht="18.75" x14ac:dyDescent="0.3">
      <c r="B212" s="5">
        <v>267</v>
      </c>
      <c r="C212" s="28">
        <v>0</v>
      </c>
      <c r="D212" s="28">
        <v>0</v>
      </c>
      <c r="E212" s="28">
        <v>0</v>
      </c>
      <c r="F212" s="10">
        <f t="shared" si="7"/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61">
        <f t="shared" si="8"/>
        <v>0</v>
      </c>
    </row>
    <row r="213" spans="2:25" ht="18.75" x14ac:dyDescent="0.3">
      <c r="B213" s="5">
        <v>270</v>
      </c>
      <c r="C213" s="28">
        <v>0</v>
      </c>
      <c r="D213" s="28">
        <v>0</v>
      </c>
      <c r="E213" s="28">
        <v>0</v>
      </c>
      <c r="F213" s="10">
        <f t="shared" si="7"/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61">
        <f t="shared" si="8"/>
        <v>0</v>
      </c>
    </row>
    <row r="214" spans="2:25" ht="18.75" x14ac:dyDescent="0.3">
      <c r="B214" s="5" t="s">
        <v>76</v>
      </c>
      <c r="C214" s="28">
        <v>0</v>
      </c>
      <c r="D214" s="28">
        <v>0</v>
      </c>
      <c r="E214" s="28">
        <v>0</v>
      </c>
      <c r="F214" s="10">
        <f t="shared" si="7"/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61">
        <f t="shared" si="8"/>
        <v>0</v>
      </c>
    </row>
    <row r="215" spans="2:25" ht="18.75" x14ac:dyDescent="0.3">
      <c r="B215" s="5">
        <v>278</v>
      </c>
      <c r="C215" s="28">
        <v>11</v>
      </c>
      <c r="D215" s="28">
        <v>0</v>
      </c>
      <c r="E215" s="28">
        <v>0</v>
      </c>
      <c r="F215" s="10">
        <f t="shared" si="7"/>
        <v>11</v>
      </c>
      <c r="G215" s="28">
        <v>1</v>
      </c>
      <c r="H215" s="28">
        <v>0</v>
      </c>
      <c r="I215" s="28">
        <v>0</v>
      </c>
      <c r="J215" s="28">
        <v>0</v>
      </c>
      <c r="K215" s="28">
        <v>11</v>
      </c>
      <c r="L215" s="29">
        <v>2</v>
      </c>
      <c r="M215" s="29">
        <v>2</v>
      </c>
      <c r="N215" s="29">
        <v>1</v>
      </c>
      <c r="O215" s="29">
        <v>0</v>
      </c>
      <c r="P215" s="29">
        <v>3</v>
      </c>
      <c r="Q215" s="29">
        <v>0</v>
      </c>
      <c r="R215" s="29">
        <v>1</v>
      </c>
      <c r="S215" s="29">
        <v>0</v>
      </c>
      <c r="T215" s="29">
        <v>0</v>
      </c>
      <c r="U215" s="29">
        <v>2</v>
      </c>
      <c r="V215" s="29">
        <v>0</v>
      </c>
      <c r="W215" s="29">
        <v>0</v>
      </c>
      <c r="X215" s="29">
        <v>0</v>
      </c>
      <c r="Y215" s="261">
        <f t="shared" si="8"/>
        <v>11</v>
      </c>
    </row>
    <row r="216" spans="2:25" ht="18.75" x14ac:dyDescent="0.3">
      <c r="B216" s="5" t="s">
        <v>77</v>
      </c>
      <c r="C216" s="28">
        <v>0</v>
      </c>
      <c r="D216" s="28">
        <v>0</v>
      </c>
      <c r="E216" s="28">
        <v>0</v>
      </c>
      <c r="F216" s="10">
        <f t="shared" si="7"/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61">
        <f t="shared" si="8"/>
        <v>0</v>
      </c>
    </row>
    <row r="217" spans="2:25" ht="18.75" x14ac:dyDescent="0.3">
      <c r="B217" s="5">
        <v>279</v>
      </c>
      <c r="C217" s="28">
        <v>7</v>
      </c>
      <c r="D217" s="28">
        <v>0</v>
      </c>
      <c r="E217" s="28">
        <v>0</v>
      </c>
      <c r="F217" s="10">
        <f t="shared" si="7"/>
        <v>7</v>
      </c>
      <c r="G217" s="28">
        <v>1</v>
      </c>
      <c r="H217" s="28">
        <v>0</v>
      </c>
      <c r="I217" s="28">
        <v>0</v>
      </c>
      <c r="J217" s="28">
        <v>0</v>
      </c>
      <c r="K217" s="28">
        <v>7</v>
      </c>
      <c r="L217" s="29">
        <v>0</v>
      </c>
      <c r="M217" s="29">
        <v>4</v>
      </c>
      <c r="N217" s="29">
        <v>0</v>
      </c>
      <c r="O217" s="29">
        <v>0</v>
      </c>
      <c r="P217" s="29">
        <v>2</v>
      </c>
      <c r="Q217" s="29">
        <v>0</v>
      </c>
      <c r="R217" s="29">
        <v>1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61">
        <f t="shared" si="8"/>
        <v>7</v>
      </c>
    </row>
    <row r="218" spans="2:25" ht="18.75" x14ac:dyDescent="0.3">
      <c r="B218" s="5" t="s">
        <v>78</v>
      </c>
      <c r="C218" s="28">
        <v>0</v>
      </c>
      <c r="D218" s="28">
        <v>0</v>
      </c>
      <c r="E218" s="28">
        <v>0</v>
      </c>
      <c r="F218" s="10">
        <f t="shared" si="7"/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61">
        <f t="shared" si="8"/>
        <v>0</v>
      </c>
    </row>
    <row r="219" spans="2:25" ht="18.75" x14ac:dyDescent="0.3">
      <c r="B219" s="5" t="s">
        <v>79</v>
      </c>
      <c r="C219" s="28">
        <v>0</v>
      </c>
      <c r="D219" s="28">
        <v>0</v>
      </c>
      <c r="E219" s="28">
        <v>0</v>
      </c>
      <c r="F219" s="10">
        <f t="shared" si="7"/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61">
        <f t="shared" si="8"/>
        <v>0</v>
      </c>
    </row>
    <row r="220" spans="2:25" ht="18.75" x14ac:dyDescent="0.3">
      <c r="B220" s="5" t="s">
        <v>80</v>
      </c>
      <c r="C220" s="28">
        <v>0</v>
      </c>
      <c r="D220" s="28">
        <v>0</v>
      </c>
      <c r="E220" s="28">
        <v>0</v>
      </c>
      <c r="F220" s="10">
        <f t="shared" si="7"/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61">
        <f t="shared" si="8"/>
        <v>0</v>
      </c>
    </row>
    <row r="221" spans="2:25" ht="18.75" x14ac:dyDescent="0.3">
      <c r="B221" s="5" t="s">
        <v>81</v>
      </c>
      <c r="C221" s="28">
        <v>0</v>
      </c>
      <c r="D221" s="28">
        <v>0</v>
      </c>
      <c r="E221" s="28">
        <v>0</v>
      </c>
      <c r="F221" s="10">
        <f t="shared" si="7"/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61">
        <f t="shared" si="8"/>
        <v>0</v>
      </c>
    </row>
    <row r="222" spans="2:25" ht="18.75" x14ac:dyDescent="0.3">
      <c r="B222" s="5">
        <v>283</v>
      </c>
      <c r="C222" s="28">
        <v>37</v>
      </c>
      <c r="D222" s="28">
        <v>0</v>
      </c>
      <c r="E222" s="28">
        <v>0</v>
      </c>
      <c r="F222" s="10">
        <f t="shared" si="7"/>
        <v>37</v>
      </c>
      <c r="G222" s="28">
        <v>2</v>
      </c>
      <c r="H222" s="28">
        <v>0</v>
      </c>
      <c r="I222" s="28">
        <v>0</v>
      </c>
      <c r="J222" s="28">
        <v>0</v>
      </c>
      <c r="K222" s="28">
        <v>37</v>
      </c>
      <c r="L222" s="29">
        <v>0</v>
      </c>
      <c r="M222" s="29">
        <v>2</v>
      </c>
      <c r="N222" s="29">
        <v>12</v>
      </c>
      <c r="O222" s="29">
        <v>0</v>
      </c>
      <c r="P222" s="29">
        <v>8</v>
      </c>
      <c r="Q222" s="29">
        <v>0</v>
      </c>
      <c r="R222" s="29">
        <v>5</v>
      </c>
      <c r="S222" s="29">
        <v>0</v>
      </c>
      <c r="T222" s="29">
        <v>0</v>
      </c>
      <c r="U222" s="29">
        <v>10</v>
      </c>
      <c r="V222" s="29">
        <v>0</v>
      </c>
      <c r="W222" s="29">
        <v>0</v>
      </c>
      <c r="X222" s="29">
        <v>0</v>
      </c>
      <c r="Y222" s="261">
        <f t="shared" si="8"/>
        <v>37</v>
      </c>
    </row>
    <row r="223" spans="2:25" ht="18.75" x14ac:dyDescent="0.3">
      <c r="B223" s="5" t="s">
        <v>82</v>
      </c>
      <c r="C223" s="28">
        <v>0</v>
      </c>
      <c r="D223" s="28">
        <v>0</v>
      </c>
      <c r="E223" s="28">
        <v>0</v>
      </c>
      <c r="F223" s="10">
        <f t="shared" si="7"/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61">
        <f t="shared" si="8"/>
        <v>0</v>
      </c>
    </row>
    <row r="224" spans="2:25" ht="18.75" x14ac:dyDescent="0.3">
      <c r="B224" s="5" t="s">
        <v>83</v>
      </c>
      <c r="C224" s="28">
        <v>0</v>
      </c>
      <c r="D224" s="28">
        <v>0</v>
      </c>
      <c r="E224" s="28">
        <v>0</v>
      </c>
      <c r="F224" s="10">
        <f t="shared" si="7"/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61">
        <f t="shared" si="8"/>
        <v>0</v>
      </c>
    </row>
    <row r="225" spans="2:25" ht="18.75" x14ac:dyDescent="0.3">
      <c r="B225" s="5">
        <v>284</v>
      </c>
      <c r="C225" s="28">
        <v>15</v>
      </c>
      <c r="D225" s="28">
        <v>0</v>
      </c>
      <c r="E225" s="28">
        <v>0</v>
      </c>
      <c r="F225" s="10">
        <f t="shared" si="7"/>
        <v>15</v>
      </c>
      <c r="G225" s="28">
        <v>0</v>
      </c>
      <c r="H225" s="28">
        <v>0</v>
      </c>
      <c r="I225" s="28">
        <v>0</v>
      </c>
      <c r="J225" s="28">
        <v>0</v>
      </c>
      <c r="K225" s="28">
        <v>15</v>
      </c>
      <c r="L225" s="29">
        <v>0</v>
      </c>
      <c r="M225" s="29">
        <v>2</v>
      </c>
      <c r="N225" s="29">
        <v>3</v>
      </c>
      <c r="O225" s="29">
        <v>0</v>
      </c>
      <c r="P225" s="29">
        <v>10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61">
        <f t="shared" si="8"/>
        <v>15</v>
      </c>
    </row>
    <row r="226" spans="2:25" ht="18.75" x14ac:dyDescent="0.3">
      <c r="B226" s="5" t="s">
        <v>84</v>
      </c>
      <c r="C226" s="28">
        <v>0</v>
      </c>
      <c r="D226" s="28">
        <v>0</v>
      </c>
      <c r="E226" s="28">
        <v>0</v>
      </c>
      <c r="F226" s="10">
        <f t="shared" si="7"/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61">
        <f t="shared" si="8"/>
        <v>0</v>
      </c>
    </row>
    <row r="227" spans="2:25" ht="18.75" x14ac:dyDescent="0.3">
      <c r="B227" s="5" t="s">
        <v>85</v>
      </c>
      <c r="C227" s="28">
        <v>0</v>
      </c>
      <c r="D227" s="28">
        <v>0</v>
      </c>
      <c r="E227" s="28">
        <v>0</v>
      </c>
      <c r="F227" s="10">
        <f t="shared" si="7"/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61">
        <f t="shared" si="8"/>
        <v>0</v>
      </c>
    </row>
    <row r="228" spans="2:25" ht="18.75" x14ac:dyDescent="0.3">
      <c r="B228" s="5" t="s">
        <v>86</v>
      </c>
      <c r="C228" s="28">
        <v>0</v>
      </c>
      <c r="D228" s="28">
        <v>0</v>
      </c>
      <c r="E228" s="28">
        <v>0</v>
      </c>
      <c r="F228" s="10">
        <f t="shared" si="7"/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61">
        <f t="shared" si="8"/>
        <v>0</v>
      </c>
    </row>
    <row r="229" spans="2:25" ht="18.75" x14ac:dyDescent="0.3">
      <c r="B229" s="5">
        <v>285</v>
      </c>
      <c r="C229" s="28">
        <v>0</v>
      </c>
      <c r="D229" s="28">
        <v>0</v>
      </c>
      <c r="E229" s="28">
        <v>0</v>
      </c>
      <c r="F229" s="10">
        <f t="shared" si="7"/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61">
        <f t="shared" si="8"/>
        <v>0</v>
      </c>
    </row>
    <row r="230" spans="2:25" ht="18.75" x14ac:dyDescent="0.3">
      <c r="B230" s="5" t="s">
        <v>87</v>
      </c>
      <c r="C230" s="28">
        <v>2</v>
      </c>
      <c r="D230" s="28">
        <v>0</v>
      </c>
      <c r="E230" s="28">
        <v>0</v>
      </c>
      <c r="F230" s="10">
        <f t="shared" si="7"/>
        <v>2</v>
      </c>
      <c r="G230" s="28">
        <v>0</v>
      </c>
      <c r="H230" s="28">
        <v>0</v>
      </c>
      <c r="I230" s="28">
        <v>0</v>
      </c>
      <c r="J230" s="28">
        <v>0</v>
      </c>
      <c r="K230" s="28">
        <v>2</v>
      </c>
      <c r="L230" s="29">
        <v>0</v>
      </c>
      <c r="M230" s="29">
        <v>2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61">
        <f t="shared" si="8"/>
        <v>2</v>
      </c>
    </row>
    <row r="231" spans="2:25" ht="18.75" x14ac:dyDescent="0.3">
      <c r="B231" s="5">
        <v>286</v>
      </c>
      <c r="C231" s="28">
        <v>0</v>
      </c>
      <c r="D231" s="28">
        <v>0</v>
      </c>
      <c r="E231" s="28">
        <v>0</v>
      </c>
      <c r="F231" s="10">
        <f t="shared" si="7"/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61">
        <f t="shared" si="8"/>
        <v>0</v>
      </c>
    </row>
    <row r="232" spans="2:25" ht="18.75" x14ac:dyDescent="0.3">
      <c r="B232" s="5" t="s">
        <v>88</v>
      </c>
      <c r="C232" s="28">
        <v>0</v>
      </c>
      <c r="D232" s="28">
        <v>0</v>
      </c>
      <c r="E232" s="28">
        <v>0</v>
      </c>
      <c r="F232" s="10">
        <f t="shared" si="7"/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61">
        <f t="shared" si="8"/>
        <v>0</v>
      </c>
    </row>
    <row r="233" spans="2:25" ht="18.75" x14ac:dyDescent="0.3">
      <c r="B233" s="5">
        <v>287</v>
      </c>
      <c r="C233" s="28">
        <v>1</v>
      </c>
      <c r="D233" s="28">
        <v>0</v>
      </c>
      <c r="E233" s="28">
        <v>0</v>
      </c>
      <c r="F233" s="10">
        <f t="shared" si="7"/>
        <v>1</v>
      </c>
      <c r="G233" s="28">
        <v>0</v>
      </c>
      <c r="H233" s="28">
        <v>0</v>
      </c>
      <c r="I233" s="28">
        <v>0</v>
      </c>
      <c r="J233" s="28">
        <v>0</v>
      </c>
      <c r="K233" s="28">
        <v>1</v>
      </c>
      <c r="L233" s="29">
        <v>0</v>
      </c>
      <c r="M233" s="29">
        <v>0</v>
      </c>
      <c r="N233" s="29">
        <v>1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61">
        <f t="shared" si="8"/>
        <v>1</v>
      </c>
    </row>
    <row r="234" spans="2:25" ht="18.75" x14ac:dyDescent="0.3">
      <c r="B234" s="5" t="s">
        <v>89</v>
      </c>
      <c r="C234" s="28">
        <v>0</v>
      </c>
      <c r="D234" s="28">
        <v>0</v>
      </c>
      <c r="E234" s="28">
        <v>0</v>
      </c>
      <c r="F234" s="10">
        <f t="shared" si="7"/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61">
        <f t="shared" si="8"/>
        <v>0</v>
      </c>
    </row>
    <row r="235" spans="2:25" ht="18.75" x14ac:dyDescent="0.3">
      <c r="B235" s="5" t="s">
        <v>90</v>
      </c>
      <c r="C235" s="28">
        <v>0</v>
      </c>
      <c r="D235" s="28">
        <v>0</v>
      </c>
      <c r="E235" s="28">
        <v>0</v>
      </c>
      <c r="F235" s="10">
        <f t="shared" si="7"/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61">
        <f t="shared" si="8"/>
        <v>0</v>
      </c>
    </row>
    <row r="236" spans="2:25" ht="18.75" x14ac:dyDescent="0.3">
      <c r="B236" s="5">
        <v>288</v>
      </c>
      <c r="C236" s="28">
        <v>0</v>
      </c>
      <c r="D236" s="28">
        <v>0</v>
      </c>
      <c r="E236" s="28">
        <v>0</v>
      </c>
      <c r="F236" s="10">
        <f t="shared" si="7"/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61">
        <f t="shared" si="8"/>
        <v>0</v>
      </c>
    </row>
    <row r="237" spans="2:25" ht="18.75" x14ac:dyDescent="0.3">
      <c r="B237" s="11" t="s">
        <v>91</v>
      </c>
      <c r="C237" s="28">
        <v>0</v>
      </c>
      <c r="D237" s="28">
        <v>0</v>
      </c>
      <c r="E237" s="28">
        <v>0</v>
      </c>
      <c r="F237" s="10">
        <f t="shared" si="7"/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61">
        <f t="shared" si="8"/>
        <v>0</v>
      </c>
    </row>
    <row r="238" spans="2:25" ht="18.75" x14ac:dyDescent="0.3">
      <c r="B238" s="259">
        <v>289</v>
      </c>
      <c r="C238" s="28">
        <v>0</v>
      </c>
      <c r="D238" s="28">
        <v>0</v>
      </c>
      <c r="E238" s="28">
        <v>0</v>
      </c>
      <c r="F238" s="10">
        <f t="shared" si="7"/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61">
        <f t="shared" si="8"/>
        <v>0</v>
      </c>
    </row>
    <row r="239" spans="2:25" ht="18.75" x14ac:dyDescent="0.3">
      <c r="B239" s="259" t="s">
        <v>530</v>
      </c>
      <c r="C239" s="28">
        <v>30</v>
      </c>
      <c r="D239" s="28">
        <v>0</v>
      </c>
      <c r="E239" s="28">
        <v>1</v>
      </c>
      <c r="F239" s="10">
        <f t="shared" si="7"/>
        <v>31</v>
      </c>
      <c r="G239" s="28">
        <v>4</v>
      </c>
      <c r="H239" s="28">
        <v>0</v>
      </c>
      <c r="I239" s="28">
        <v>0</v>
      </c>
      <c r="J239" s="28">
        <v>0</v>
      </c>
      <c r="K239" s="28">
        <v>30</v>
      </c>
      <c r="L239" s="29">
        <v>0</v>
      </c>
      <c r="M239" s="29">
        <v>11</v>
      </c>
      <c r="N239" s="29">
        <v>5</v>
      </c>
      <c r="O239" s="29">
        <v>0</v>
      </c>
      <c r="P239" s="29">
        <v>13</v>
      </c>
      <c r="Q239" s="29">
        <v>0</v>
      </c>
      <c r="R239" s="29">
        <v>1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61">
        <f t="shared" si="8"/>
        <v>30</v>
      </c>
    </row>
    <row r="240" spans="2:25" ht="18.75" x14ac:dyDescent="0.3">
      <c r="B240" s="11">
        <v>291</v>
      </c>
      <c r="C240" s="28">
        <v>226</v>
      </c>
      <c r="D240" s="28">
        <v>0</v>
      </c>
      <c r="E240" s="28">
        <v>2</v>
      </c>
      <c r="F240" s="10">
        <f t="shared" si="7"/>
        <v>228</v>
      </c>
      <c r="G240" s="28">
        <v>1</v>
      </c>
      <c r="H240" s="28">
        <v>0</v>
      </c>
      <c r="I240" s="28">
        <v>0</v>
      </c>
      <c r="J240" s="28">
        <v>1</v>
      </c>
      <c r="K240" s="28">
        <v>225</v>
      </c>
      <c r="L240" s="29">
        <v>0</v>
      </c>
      <c r="M240" s="29">
        <v>22</v>
      </c>
      <c r="N240" s="29">
        <v>0</v>
      </c>
      <c r="O240" s="29">
        <v>0</v>
      </c>
      <c r="P240" s="29">
        <v>176</v>
      </c>
      <c r="Q240" s="29">
        <v>0</v>
      </c>
      <c r="R240" s="29">
        <v>28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61">
        <f t="shared" si="8"/>
        <v>226</v>
      </c>
    </row>
    <row r="241" spans="2:25" ht="18.75" x14ac:dyDescent="0.3">
      <c r="B241" s="5">
        <v>292</v>
      </c>
      <c r="C241" s="28">
        <v>1</v>
      </c>
      <c r="D241" s="28">
        <v>0</v>
      </c>
      <c r="E241" s="28">
        <v>0</v>
      </c>
      <c r="F241" s="10">
        <f t="shared" si="7"/>
        <v>1</v>
      </c>
      <c r="G241" s="28">
        <v>0</v>
      </c>
      <c r="H241" s="28">
        <v>0</v>
      </c>
      <c r="I241" s="28">
        <v>0</v>
      </c>
      <c r="J241" s="28">
        <v>0</v>
      </c>
      <c r="K241" s="28">
        <v>1</v>
      </c>
      <c r="L241" s="29">
        <v>0</v>
      </c>
      <c r="M241" s="29">
        <v>0</v>
      </c>
      <c r="N241" s="29">
        <v>1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61">
        <f t="shared" si="8"/>
        <v>1</v>
      </c>
    </row>
    <row r="242" spans="2:25" ht="18.75" x14ac:dyDescent="0.3">
      <c r="B242" s="11">
        <v>293</v>
      </c>
      <c r="C242" s="28">
        <v>0</v>
      </c>
      <c r="D242" s="28">
        <v>0</v>
      </c>
      <c r="E242" s="28">
        <v>0</v>
      </c>
      <c r="F242" s="10">
        <f t="shared" si="7"/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61">
        <f t="shared" si="8"/>
        <v>0</v>
      </c>
    </row>
    <row r="243" spans="2:25" ht="18.75" x14ac:dyDescent="0.3">
      <c r="B243" s="11" t="s">
        <v>401</v>
      </c>
      <c r="C243" s="28">
        <v>0</v>
      </c>
      <c r="D243" s="28">
        <v>0</v>
      </c>
      <c r="E243" s="28">
        <v>0</v>
      </c>
      <c r="F243" s="10">
        <f t="shared" si="7"/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61">
        <f t="shared" si="8"/>
        <v>0</v>
      </c>
    </row>
    <row r="244" spans="2:25" ht="18.75" x14ac:dyDescent="0.3">
      <c r="B244" s="11" t="s">
        <v>402</v>
      </c>
      <c r="C244" s="28">
        <v>0</v>
      </c>
      <c r="D244" s="28">
        <v>0</v>
      </c>
      <c r="E244" s="28">
        <v>0</v>
      </c>
      <c r="F244" s="10">
        <f t="shared" si="7"/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61">
        <f t="shared" si="8"/>
        <v>0</v>
      </c>
    </row>
    <row r="245" spans="2:25" ht="18.75" x14ac:dyDescent="0.3">
      <c r="B245" s="11" t="s">
        <v>403</v>
      </c>
      <c r="C245" s="28">
        <v>0</v>
      </c>
      <c r="D245" s="28">
        <v>0</v>
      </c>
      <c r="E245" s="28">
        <v>0</v>
      </c>
      <c r="F245" s="10">
        <f t="shared" si="7"/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61">
        <f t="shared" si="8"/>
        <v>0</v>
      </c>
    </row>
    <row r="246" spans="2:25" ht="18.75" x14ac:dyDescent="0.3">
      <c r="B246" s="5" t="s">
        <v>404</v>
      </c>
      <c r="C246" s="28">
        <v>0</v>
      </c>
      <c r="D246" s="28">
        <v>0</v>
      </c>
      <c r="E246" s="28">
        <v>0</v>
      </c>
      <c r="F246" s="10">
        <f t="shared" si="7"/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61">
        <f t="shared" si="8"/>
        <v>0</v>
      </c>
    </row>
    <row r="247" spans="2:25" ht="18.75" x14ac:dyDescent="0.3">
      <c r="B247" s="5">
        <v>294</v>
      </c>
      <c r="C247" s="28">
        <v>0</v>
      </c>
      <c r="D247" s="28">
        <v>0</v>
      </c>
      <c r="E247" s="28">
        <v>0</v>
      </c>
      <c r="F247" s="10">
        <f t="shared" si="7"/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61">
        <f t="shared" si="8"/>
        <v>0</v>
      </c>
    </row>
    <row r="248" spans="2:25" ht="18.75" x14ac:dyDescent="0.3">
      <c r="B248" s="5">
        <v>295</v>
      </c>
      <c r="C248" s="28">
        <v>0</v>
      </c>
      <c r="D248" s="28">
        <v>0</v>
      </c>
      <c r="E248" s="28">
        <v>0</v>
      </c>
      <c r="F248" s="10">
        <f t="shared" si="7"/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61">
        <f t="shared" si="8"/>
        <v>0</v>
      </c>
    </row>
    <row r="249" spans="2:25" ht="18.75" x14ac:dyDescent="0.3">
      <c r="B249" s="11" t="s">
        <v>92</v>
      </c>
      <c r="C249" s="28">
        <v>0</v>
      </c>
      <c r="D249" s="28">
        <v>0</v>
      </c>
      <c r="E249" s="28">
        <v>0</v>
      </c>
      <c r="F249" s="10">
        <f t="shared" si="7"/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61">
        <f t="shared" si="8"/>
        <v>0</v>
      </c>
    </row>
    <row r="250" spans="2:25" ht="18.75" x14ac:dyDescent="0.3">
      <c r="B250" s="5" t="s">
        <v>405</v>
      </c>
      <c r="C250" s="28">
        <v>0</v>
      </c>
      <c r="D250" s="28">
        <v>0</v>
      </c>
      <c r="E250" s="28">
        <v>0</v>
      </c>
      <c r="F250" s="10">
        <f t="shared" si="7"/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61">
        <f t="shared" si="8"/>
        <v>0</v>
      </c>
    </row>
    <row r="251" spans="2:25" ht="18.75" x14ac:dyDescent="0.3">
      <c r="B251" s="5">
        <v>296</v>
      </c>
      <c r="C251" s="28">
        <v>0</v>
      </c>
      <c r="D251" s="28">
        <v>0</v>
      </c>
      <c r="E251" s="28">
        <v>0</v>
      </c>
      <c r="F251" s="10">
        <f t="shared" si="7"/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61">
        <f t="shared" si="8"/>
        <v>0</v>
      </c>
    </row>
    <row r="252" spans="2:25" ht="18.75" x14ac:dyDescent="0.3">
      <c r="B252" s="5">
        <v>298</v>
      </c>
      <c r="C252" s="28">
        <v>17</v>
      </c>
      <c r="D252" s="28">
        <v>0</v>
      </c>
      <c r="E252" s="28">
        <v>0</v>
      </c>
      <c r="F252" s="10">
        <f t="shared" si="7"/>
        <v>17</v>
      </c>
      <c r="G252" s="28">
        <v>0</v>
      </c>
      <c r="H252" s="28">
        <v>0</v>
      </c>
      <c r="I252" s="28">
        <v>0</v>
      </c>
      <c r="J252" s="28">
        <v>0</v>
      </c>
      <c r="K252" s="28">
        <v>17</v>
      </c>
      <c r="L252" s="29">
        <v>0</v>
      </c>
      <c r="M252" s="29">
        <v>8</v>
      </c>
      <c r="N252" s="29">
        <v>0</v>
      </c>
      <c r="O252" s="29">
        <v>0</v>
      </c>
      <c r="P252" s="29">
        <v>7</v>
      </c>
      <c r="Q252" s="29">
        <v>0</v>
      </c>
      <c r="R252" s="29">
        <v>1</v>
      </c>
      <c r="S252" s="29">
        <v>0</v>
      </c>
      <c r="T252" s="29">
        <v>0</v>
      </c>
      <c r="U252" s="29">
        <v>0</v>
      </c>
      <c r="V252" s="29">
        <v>1</v>
      </c>
      <c r="W252" s="29">
        <v>0</v>
      </c>
      <c r="X252" s="29">
        <v>0</v>
      </c>
      <c r="Y252" s="261">
        <f t="shared" si="8"/>
        <v>17</v>
      </c>
    </row>
    <row r="253" spans="2:25" ht="18.75" x14ac:dyDescent="0.3">
      <c r="B253" s="5">
        <v>299</v>
      </c>
      <c r="C253" s="28">
        <v>0</v>
      </c>
      <c r="D253" s="28">
        <v>0</v>
      </c>
      <c r="E253" s="28">
        <v>0</v>
      </c>
      <c r="F253" s="10">
        <f t="shared" si="7"/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61">
        <f t="shared" si="8"/>
        <v>0</v>
      </c>
    </row>
    <row r="254" spans="2:25" ht="18.75" x14ac:dyDescent="0.3">
      <c r="B254" s="5">
        <v>300</v>
      </c>
      <c r="C254" s="28">
        <v>3</v>
      </c>
      <c r="D254" s="28">
        <v>0</v>
      </c>
      <c r="E254" s="28">
        <v>0</v>
      </c>
      <c r="F254" s="10">
        <f t="shared" si="7"/>
        <v>3</v>
      </c>
      <c r="G254" s="28">
        <v>0</v>
      </c>
      <c r="H254" s="28">
        <v>0</v>
      </c>
      <c r="I254" s="28">
        <v>0</v>
      </c>
      <c r="J254" s="28">
        <v>0</v>
      </c>
      <c r="K254" s="28">
        <v>3</v>
      </c>
      <c r="L254" s="29">
        <v>0</v>
      </c>
      <c r="M254" s="29">
        <v>3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61">
        <f t="shared" si="8"/>
        <v>3</v>
      </c>
    </row>
    <row r="255" spans="2:25" ht="18.75" x14ac:dyDescent="0.3">
      <c r="B255" s="5">
        <v>301</v>
      </c>
      <c r="C255" s="28">
        <v>0</v>
      </c>
      <c r="D255" s="28">
        <v>0</v>
      </c>
      <c r="E255" s="28">
        <v>0</v>
      </c>
      <c r="F255" s="10">
        <f t="shared" si="7"/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61">
        <f t="shared" si="8"/>
        <v>0</v>
      </c>
    </row>
    <row r="256" spans="2:25" ht="18.75" x14ac:dyDescent="0.3">
      <c r="B256" s="5">
        <v>302</v>
      </c>
      <c r="C256" s="28">
        <v>2</v>
      </c>
      <c r="D256" s="28">
        <v>0</v>
      </c>
      <c r="E256" s="28">
        <v>0</v>
      </c>
      <c r="F256" s="10">
        <f t="shared" si="7"/>
        <v>2</v>
      </c>
      <c r="G256" s="28">
        <v>0</v>
      </c>
      <c r="H256" s="28">
        <v>0</v>
      </c>
      <c r="I256" s="28">
        <v>0</v>
      </c>
      <c r="J256" s="28">
        <v>0</v>
      </c>
      <c r="K256" s="28">
        <v>2</v>
      </c>
      <c r="L256" s="29">
        <v>2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61">
        <f t="shared" si="8"/>
        <v>2</v>
      </c>
    </row>
    <row r="257" spans="2:25" ht="18.75" x14ac:dyDescent="0.3">
      <c r="B257" s="5">
        <v>303</v>
      </c>
      <c r="C257" s="28">
        <v>0</v>
      </c>
      <c r="D257" s="28">
        <v>0</v>
      </c>
      <c r="E257" s="28">
        <v>0</v>
      </c>
      <c r="F257" s="10">
        <f t="shared" si="7"/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61">
        <f t="shared" si="8"/>
        <v>0</v>
      </c>
    </row>
    <row r="258" spans="2:25" ht="18.75" x14ac:dyDescent="0.3">
      <c r="B258" s="5">
        <v>304</v>
      </c>
      <c r="C258" s="28">
        <v>0</v>
      </c>
      <c r="D258" s="28">
        <v>0</v>
      </c>
      <c r="E258" s="28">
        <v>0</v>
      </c>
      <c r="F258" s="10">
        <f t="shared" si="7"/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61">
        <f t="shared" si="8"/>
        <v>0</v>
      </c>
    </row>
    <row r="259" spans="2:25" ht="18.75" x14ac:dyDescent="0.3">
      <c r="B259" s="11">
        <v>305</v>
      </c>
      <c r="C259" s="28">
        <v>9</v>
      </c>
      <c r="D259" s="28">
        <v>0</v>
      </c>
      <c r="E259" s="28">
        <v>0</v>
      </c>
      <c r="F259" s="10">
        <f t="shared" si="7"/>
        <v>9</v>
      </c>
      <c r="G259" s="28">
        <v>2</v>
      </c>
      <c r="H259" s="28">
        <v>0</v>
      </c>
      <c r="I259" s="28">
        <v>0</v>
      </c>
      <c r="J259" s="28">
        <v>0</v>
      </c>
      <c r="K259" s="28">
        <v>9</v>
      </c>
      <c r="L259" s="29">
        <v>4</v>
      </c>
      <c r="M259" s="29">
        <v>2</v>
      </c>
      <c r="N259" s="29">
        <v>1</v>
      </c>
      <c r="O259" s="29">
        <v>0</v>
      </c>
      <c r="P259" s="29">
        <v>1</v>
      </c>
      <c r="Q259" s="29">
        <v>0</v>
      </c>
      <c r="R259" s="29">
        <v>1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61">
        <f t="shared" si="8"/>
        <v>9</v>
      </c>
    </row>
    <row r="260" spans="2:25" ht="18.75" x14ac:dyDescent="0.3">
      <c r="B260" s="5" t="s">
        <v>424</v>
      </c>
      <c r="C260" s="28">
        <v>0</v>
      </c>
      <c r="D260" s="28">
        <v>0</v>
      </c>
      <c r="E260" s="28">
        <v>0</v>
      </c>
      <c r="F260" s="10">
        <f t="shared" si="7"/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61">
        <f t="shared" si="8"/>
        <v>0</v>
      </c>
    </row>
    <row r="261" spans="2:25" ht="18.75" x14ac:dyDescent="0.3">
      <c r="B261" s="5" t="s">
        <v>93</v>
      </c>
      <c r="C261" s="28">
        <v>0</v>
      </c>
      <c r="D261" s="28">
        <v>0</v>
      </c>
      <c r="E261" s="28">
        <v>0</v>
      </c>
      <c r="F261" s="10">
        <f t="shared" si="7"/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61">
        <f t="shared" si="8"/>
        <v>0</v>
      </c>
    </row>
    <row r="262" spans="2:25" ht="18.75" x14ac:dyDescent="0.3">
      <c r="B262" s="5" t="s">
        <v>94</v>
      </c>
      <c r="C262" s="28">
        <v>0</v>
      </c>
      <c r="D262" s="28">
        <v>0</v>
      </c>
      <c r="E262" s="28">
        <v>0</v>
      </c>
      <c r="F262" s="10">
        <f t="shared" si="7"/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61">
        <f t="shared" si="8"/>
        <v>0</v>
      </c>
    </row>
    <row r="263" spans="2:25" ht="18.75" x14ac:dyDescent="0.3">
      <c r="B263" s="5">
        <v>309</v>
      </c>
      <c r="C263" s="28">
        <v>0</v>
      </c>
      <c r="D263" s="28">
        <v>0</v>
      </c>
      <c r="E263" s="28">
        <v>0</v>
      </c>
      <c r="F263" s="10">
        <f t="shared" ref="F263:F302" si="9">SUM(C263:E263)</f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61">
        <f t="shared" ref="Y263:Y302" si="10">SUM(L263:X263)</f>
        <v>0</v>
      </c>
    </row>
    <row r="264" spans="2:25" ht="18.75" x14ac:dyDescent="0.3">
      <c r="B264" s="11">
        <v>311</v>
      </c>
      <c r="C264" s="28">
        <v>0</v>
      </c>
      <c r="D264" s="28">
        <v>0</v>
      </c>
      <c r="E264" s="28">
        <v>0</v>
      </c>
      <c r="F264" s="10">
        <f t="shared" si="9"/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61">
        <f t="shared" si="10"/>
        <v>0</v>
      </c>
    </row>
    <row r="265" spans="2:25" ht="18.75" x14ac:dyDescent="0.3">
      <c r="B265" s="5">
        <v>312</v>
      </c>
      <c r="C265" s="28">
        <v>0</v>
      </c>
      <c r="D265" s="28">
        <v>0</v>
      </c>
      <c r="E265" s="28">
        <v>0</v>
      </c>
      <c r="F265" s="10">
        <f t="shared" si="9"/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61">
        <f t="shared" si="10"/>
        <v>0</v>
      </c>
    </row>
    <row r="266" spans="2:25" ht="18.75" x14ac:dyDescent="0.3">
      <c r="B266" s="5" t="s">
        <v>95</v>
      </c>
      <c r="C266" s="28">
        <v>0</v>
      </c>
      <c r="D266" s="28">
        <v>0</v>
      </c>
      <c r="E266" s="28">
        <v>0</v>
      </c>
      <c r="F266" s="10">
        <f t="shared" si="9"/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61">
        <f t="shared" si="10"/>
        <v>0</v>
      </c>
    </row>
    <row r="267" spans="2:25" ht="18.75" x14ac:dyDescent="0.3">
      <c r="B267" s="5">
        <v>313</v>
      </c>
      <c r="C267" s="28">
        <v>0</v>
      </c>
      <c r="D267" s="28">
        <v>0</v>
      </c>
      <c r="E267" s="28">
        <v>0</v>
      </c>
      <c r="F267" s="10">
        <f t="shared" si="9"/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61">
        <f t="shared" si="10"/>
        <v>0</v>
      </c>
    </row>
    <row r="268" spans="2:25" ht="18.75" x14ac:dyDescent="0.3">
      <c r="B268" s="5" t="s">
        <v>96</v>
      </c>
      <c r="C268" s="28">
        <v>0</v>
      </c>
      <c r="D268" s="28">
        <v>0</v>
      </c>
      <c r="E268" s="28">
        <v>0</v>
      </c>
      <c r="F268" s="10">
        <f t="shared" si="9"/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61">
        <f t="shared" si="10"/>
        <v>0</v>
      </c>
    </row>
    <row r="269" spans="2:25" ht="18.75" x14ac:dyDescent="0.3">
      <c r="B269" s="5" t="s">
        <v>97</v>
      </c>
      <c r="C269" s="28">
        <v>0</v>
      </c>
      <c r="D269" s="28">
        <v>0</v>
      </c>
      <c r="E269" s="28">
        <v>0</v>
      </c>
      <c r="F269" s="10">
        <f t="shared" si="9"/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61">
        <f t="shared" si="10"/>
        <v>0</v>
      </c>
    </row>
    <row r="270" spans="2:25" ht="18.75" x14ac:dyDescent="0.3">
      <c r="B270" s="5">
        <v>314</v>
      </c>
      <c r="C270" s="28">
        <v>0</v>
      </c>
      <c r="D270" s="28">
        <v>0</v>
      </c>
      <c r="E270" s="28">
        <v>0</v>
      </c>
      <c r="F270" s="10">
        <f t="shared" si="9"/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61">
        <f t="shared" si="10"/>
        <v>0</v>
      </c>
    </row>
    <row r="271" spans="2:25" ht="18.75" x14ac:dyDescent="0.3">
      <c r="B271" s="5">
        <v>316</v>
      </c>
      <c r="C271" s="28">
        <v>0</v>
      </c>
      <c r="D271" s="28">
        <v>0</v>
      </c>
      <c r="E271" s="28">
        <v>0</v>
      </c>
      <c r="F271" s="10">
        <f t="shared" si="9"/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61">
        <f t="shared" si="10"/>
        <v>0</v>
      </c>
    </row>
    <row r="272" spans="2:25" ht="18.75" x14ac:dyDescent="0.3">
      <c r="B272" s="5">
        <v>317</v>
      </c>
      <c r="C272" s="28">
        <v>0</v>
      </c>
      <c r="D272" s="28">
        <v>0</v>
      </c>
      <c r="E272" s="28">
        <v>0</v>
      </c>
      <c r="F272" s="10">
        <f t="shared" si="9"/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61">
        <f t="shared" si="10"/>
        <v>0</v>
      </c>
    </row>
    <row r="273" spans="2:25" ht="18.75" x14ac:dyDescent="0.3">
      <c r="B273" s="5">
        <v>319</v>
      </c>
      <c r="C273" s="28">
        <v>0</v>
      </c>
      <c r="D273" s="28">
        <v>0</v>
      </c>
      <c r="E273" s="28">
        <v>0</v>
      </c>
      <c r="F273" s="10">
        <f t="shared" si="9"/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61">
        <f t="shared" si="10"/>
        <v>0</v>
      </c>
    </row>
    <row r="274" spans="2:25" ht="18.75" x14ac:dyDescent="0.3">
      <c r="B274" s="5" t="s">
        <v>98</v>
      </c>
      <c r="C274" s="28">
        <v>0</v>
      </c>
      <c r="D274" s="28">
        <v>0</v>
      </c>
      <c r="E274" s="28">
        <v>0</v>
      </c>
      <c r="F274" s="10">
        <f t="shared" si="9"/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61">
        <f t="shared" si="10"/>
        <v>0</v>
      </c>
    </row>
    <row r="275" spans="2:25" ht="18.75" x14ac:dyDescent="0.3">
      <c r="B275" s="11" t="s">
        <v>406</v>
      </c>
      <c r="C275" s="28">
        <v>0</v>
      </c>
      <c r="D275" s="28">
        <v>0</v>
      </c>
      <c r="E275" s="28">
        <v>0</v>
      </c>
      <c r="F275" s="10">
        <f t="shared" si="9"/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61">
        <f t="shared" si="10"/>
        <v>0</v>
      </c>
    </row>
    <row r="276" spans="2:25" ht="18.75" x14ac:dyDescent="0.3">
      <c r="B276" s="11" t="s">
        <v>407</v>
      </c>
      <c r="C276" s="28">
        <v>0</v>
      </c>
      <c r="D276" s="28">
        <v>0</v>
      </c>
      <c r="E276" s="28">
        <v>0</v>
      </c>
      <c r="F276" s="10">
        <f t="shared" si="9"/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61">
        <f t="shared" si="10"/>
        <v>0</v>
      </c>
    </row>
    <row r="277" spans="2:25" ht="18.75" x14ac:dyDescent="0.3">
      <c r="B277" s="11" t="s">
        <v>408</v>
      </c>
      <c r="C277" s="28">
        <v>0</v>
      </c>
      <c r="D277" s="28">
        <v>0</v>
      </c>
      <c r="E277" s="28">
        <v>0</v>
      </c>
      <c r="F277" s="10">
        <f t="shared" si="9"/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61">
        <f t="shared" si="10"/>
        <v>0</v>
      </c>
    </row>
    <row r="278" spans="2:25" ht="18.75" x14ac:dyDescent="0.3">
      <c r="B278" s="11" t="s">
        <v>409</v>
      </c>
      <c r="C278" s="28">
        <v>0</v>
      </c>
      <c r="D278" s="28">
        <v>0</v>
      </c>
      <c r="E278" s="28">
        <v>0</v>
      </c>
      <c r="F278" s="10">
        <f t="shared" si="9"/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61">
        <f t="shared" si="10"/>
        <v>0</v>
      </c>
    </row>
    <row r="279" spans="2:25" ht="18.75" x14ac:dyDescent="0.3">
      <c r="B279" s="11" t="s">
        <v>410</v>
      </c>
      <c r="C279" s="28">
        <v>0</v>
      </c>
      <c r="D279" s="28">
        <v>0</v>
      </c>
      <c r="E279" s="28">
        <v>0</v>
      </c>
      <c r="F279" s="10">
        <f t="shared" si="9"/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61">
        <f t="shared" si="10"/>
        <v>0</v>
      </c>
    </row>
    <row r="280" spans="2:25" ht="18.75" x14ac:dyDescent="0.3">
      <c r="B280" s="11" t="s">
        <v>411</v>
      </c>
      <c r="C280" s="28">
        <v>0</v>
      </c>
      <c r="D280" s="28">
        <v>0</v>
      </c>
      <c r="E280" s="28">
        <v>0</v>
      </c>
      <c r="F280" s="10">
        <f t="shared" si="9"/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61">
        <f t="shared" si="10"/>
        <v>0</v>
      </c>
    </row>
    <row r="281" spans="2:25" ht="18.75" x14ac:dyDescent="0.3">
      <c r="B281" s="5" t="s">
        <v>99</v>
      </c>
      <c r="C281" s="28">
        <v>0</v>
      </c>
      <c r="D281" s="28">
        <v>0</v>
      </c>
      <c r="E281" s="28">
        <v>0</v>
      </c>
      <c r="F281" s="10">
        <f t="shared" si="9"/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61">
        <f t="shared" si="10"/>
        <v>0</v>
      </c>
    </row>
    <row r="282" spans="2:25" ht="18.75" x14ac:dyDescent="0.3">
      <c r="B282" s="5">
        <v>323</v>
      </c>
      <c r="C282" s="28">
        <v>5</v>
      </c>
      <c r="D282" s="28">
        <v>0</v>
      </c>
      <c r="E282" s="28">
        <v>0</v>
      </c>
      <c r="F282" s="10">
        <f t="shared" si="9"/>
        <v>5</v>
      </c>
      <c r="G282" s="28">
        <v>0</v>
      </c>
      <c r="H282" s="28">
        <v>0</v>
      </c>
      <c r="I282" s="28">
        <v>0</v>
      </c>
      <c r="J282" s="28">
        <v>0</v>
      </c>
      <c r="K282" s="28">
        <v>5</v>
      </c>
      <c r="L282" s="29">
        <v>0</v>
      </c>
      <c r="M282" s="29">
        <v>4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61">
        <f t="shared" si="10"/>
        <v>5</v>
      </c>
    </row>
    <row r="283" spans="2:25" ht="18.75" x14ac:dyDescent="0.3">
      <c r="B283" s="5">
        <v>324</v>
      </c>
      <c r="C283" s="28">
        <v>35</v>
      </c>
      <c r="D283" s="28">
        <v>0</v>
      </c>
      <c r="E283" s="28">
        <v>0</v>
      </c>
      <c r="F283" s="10">
        <f t="shared" si="9"/>
        <v>35</v>
      </c>
      <c r="G283" s="28">
        <v>0</v>
      </c>
      <c r="H283" s="28">
        <v>0</v>
      </c>
      <c r="I283" s="28">
        <v>0</v>
      </c>
      <c r="J283" s="28">
        <v>0</v>
      </c>
      <c r="K283" s="28">
        <v>35</v>
      </c>
      <c r="L283" s="29">
        <v>0</v>
      </c>
      <c r="M283" s="29">
        <v>29</v>
      </c>
      <c r="N283" s="29">
        <v>3</v>
      </c>
      <c r="O283" s="29">
        <v>0</v>
      </c>
      <c r="P283" s="29">
        <v>2</v>
      </c>
      <c r="Q283" s="29">
        <v>0</v>
      </c>
      <c r="R283" s="29">
        <v>0</v>
      </c>
      <c r="S283" s="29">
        <v>0</v>
      </c>
      <c r="T283" s="29">
        <v>0</v>
      </c>
      <c r="U283" s="29">
        <v>1</v>
      </c>
      <c r="V283" s="29">
        <v>0</v>
      </c>
      <c r="W283" s="29">
        <v>0</v>
      </c>
      <c r="X283" s="29">
        <v>0</v>
      </c>
      <c r="Y283" s="261">
        <f t="shared" si="10"/>
        <v>35</v>
      </c>
    </row>
    <row r="284" spans="2:25" ht="18.75" x14ac:dyDescent="0.3">
      <c r="B284" s="5">
        <v>325</v>
      </c>
      <c r="C284" s="28">
        <v>0</v>
      </c>
      <c r="D284" s="28">
        <v>0</v>
      </c>
      <c r="E284" s="28">
        <v>0</v>
      </c>
      <c r="F284" s="10">
        <f t="shared" si="9"/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61">
        <f t="shared" si="10"/>
        <v>0</v>
      </c>
    </row>
    <row r="285" spans="2:25" ht="18.75" x14ac:dyDescent="0.3">
      <c r="B285" s="5">
        <v>326</v>
      </c>
      <c r="C285" s="28">
        <v>0</v>
      </c>
      <c r="D285" s="28">
        <v>0</v>
      </c>
      <c r="E285" s="28">
        <v>0</v>
      </c>
      <c r="F285" s="10">
        <f t="shared" si="9"/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61">
        <f t="shared" si="10"/>
        <v>0</v>
      </c>
    </row>
    <row r="286" spans="2:25" ht="18.75" x14ac:dyDescent="0.3">
      <c r="B286" s="11" t="s">
        <v>412</v>
      </c>
      <c r="C286" s="28">
        <v>0</v>
      </c>
      <c r="D286" s="28">
        <v>0</v>
      </c>
      <c r="E286" s="28">
        <v>0</v>
      </c>
      <c r="F286" s="10">
        <f t="shared" si="9"/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61">
        <f t="shared" si="10"/>
        <v>0</v>
      </c>
    </row>
    <row r="287" spans="2:25" ht="18.75" x14ac:dyDescent="0.3">
      <c r="B287" s="11" t="s">
        <v>426</v>
      </c>
      <c r="C287" s="28">
        <v>0</v>
      </c>
      <c r="D287" s="28">
        <v>0</v>
      </c>
      <c r="E287" s="28">
        <v>0</v>
      </c>
      <c r="F287" s="10">
        <f t="shared" si="9"/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61">
        <f t="shared" si="10"/>
        <v>0</v>
      </c>
    </row>
    <row r="288" spans="2:25" ht="18.75" x14ac:dyDescent="0.3">
      <c r="B288" s="11" t="s">
        <v>413</v>
      </c>
      <c r="C288" s="28">
        <v>0</v>
      </c>
      <c r="D288" s="28">
        <v>0</v>
      </c>
      <c r="E288" s="28">
        <v>0</v>
      </c>
      <c r="F288" s="10">
        <f t="shared" si="9"/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61">
        <f t="shared" si="10"/>
        <v>0</v>
      </c>
    </row>
    <row r="289" spans="2:25" ht="18.75" x14ac:dyDescent="0.3">
      <c r="B289" s="11" t="s">
        <v>531</v>
      </c>
      <c r="C289" s="28">
        <v>0</v>
      </c>
      <c r="D289" s="28">
        <v>0</v>
      </c>
      <c r="E289" s="28">
        <v>0</v>
      </c>
      <c r="F289" s="10">
        <f t="shared" si="9"/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61">
        <f t="shared" si="10"/>
        <v>0</v>
      </c>
    </row>
    <row r="290" spans="2:25" ht="18.75" x14ac:dyDescent="0.3">
      <c r="B290" s="11" t="s">
        <v>421</v>
      </c>
      <c r="C290" s="28">
        <v>0</v>
      </c>
      <c r="D290" s="28">
        <v>0</v>
      </c>
      <c r="E290" s="28">
        <v>0</v>
      </c>
      <c r="F290" s="10">
        <f t="shared" si="9"/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61">
        <f t="shared" si="10"/>
        <v>0</v>
      </c>
    </row>
    <row r="291" spans="2:25" ht="18.75" x14ac:dyDescent="0.3">
      <c r="B291" s="11">
        <v>331</v>
      </c>
      <c r="C291" s="28">
        <v>0</v>
      </c>
      <c r="D291" s="28">
        <v>0</v>
      </c>
      <c r="E291" s="28">
        <v>0</v>
      </c>
      <c r="F291" s="10">
        <f t="shared" si="9"/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61">
        <f t="shared" si="10"/>
        <v>0</v>
      </c>
    </row>
    <row r="292" spans="2:25" ht="18.75" x14ac:dyDescent="0.3">
      <c r="B292" s="5">
        <v>333</v>
      </c>
      <c r="C292" s="28">
        <v>0</v>
      </c>
      <c r="D292" s="28">
        <v>0</v>
      </c>
      <c r="E292" s="28">
        <v>0</v>
      </c>
      <c r="F292" s="10">
        <f t="shared" si="9"/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61">
        <f t="shared" si="10"/>
        <v>0</v>
      </c>
    </row>
    <row r="293" spans="2:25" ht="18.75" x14ac:dyDescent="0.3">
      <c r="B293" s="5" t="s">
        <v>100</v>
      </c>
      <c r="C293" s="28">
        <v>0</v>
      </c>
      <c r="D293" s="28">
        <v>0</v>
      </c>
      <c r="E293" s="28">
        <v>0</v>
      </c>
      <c r="F293" s="10">
        <f t="shared" si="9"/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61">
        <f t="shared" si="10"/>
        <v>0</v>
      </c>
    </row>
    <row r="294" spans="2:25" ht="18.75" x14ac:dyDescent="0.3">
      <c r="B294" s="5">
        <v>334</v>
      </c>
      <c r="C294" s="28">
        <v>0</v>
      </c>
      <c r="D294" s="28">
        <v>0</v>
      </c>
      <c r="E294" s="28">
        <v>0</v>
      </c>
      <c r="F294" s="10">
        <f t="shared" si="9"/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61">
        <f t="shared" si="10"/>
        <v>0</v>
      </c>
    </row>
    <row r="295" spans="2:25" ht="18.75" x14ac:dyDescent="0.3">
      <c r="B295" s="5" t="s">
        <v>101</v>
      </c>
      <c r="C295" s="28">
        <v>0</v>
      </c>
      <c r="D295" s="28">
        <v>0</v>
      </c>
      <c r="E295" s="28">
        <v>0</v>
      </c>
      <c r="F295" s="10">
        <f t="shared" si="9"/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61">
        <f t="shared" si="10"/>
        <v>0</v>
      </c>
    </row>
    <row r="296" spans="2:25" ht="18.75" x14ac:dyDescent="0.3">
      <c r="B296" s="5" t="s">
        <v>102</v>
      </c>
      <c r="C296" s="28">
        <v>0</v>
      </c>
      <c r="D296" s="28">
        <v>0</v>
      </c>
      <c r="E296" s="28">
        <v>0</v>
      </c>
      <c r="F296" s="10">
        <f t="shared" si="9"/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61">
        <f t="shared" si="10"/>
        <v>0</v>
      </c>
    </row>
    <row r="297" spans="2:25" ht="18.75" x14ac:dyDescent="0.3">
      <c r="B297" s="5" t="s">
        <v>103</v>
      </c>
      <c r="C297" s="28">
        <v>0</v>
      </c>
      <c r="D297" s="28">
        <v>0</v>
      </c>
      <c r="E297" s="28">
        <v>0</v>
      </c>
      <c r="F297" s="10">
        <f t="shared" si="9"/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61">
        <f t="shared" si="10"/>
        <v>0</v>
      </c>
    </row>
    <row r="298" spans="2:25" ht="18.75" x14ac:dyDescent="0.3">
      <c r="B298" s="5" t="s">
        <v>104</v>
      </c>
      <c r="C298" s="28">
        <v>0</v>
      </c>
      <c r="D298" s="28">
        <v>0</v>
      </c>
      <c r="E298" s="28">
        <v>0</v>
      </c>
      <c r="F298" s="10">
        <f t="shared" si="9"/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61">
        <f t="shared" si="10"/>
        <v>0</v>
      </c>
    </row>
    <row r="299" spans="2:25" ht="18.75" x14ac:dyDescent="0.3">
      <c r="B299" s="5" t="s">
        <v>105</v>
      </c>
      <c r="C299" s="28">
        <v>0</v>
      </c>
      <c r="D299" s="28">
        <v>0</v>
      </c>
      <c r="E299" s="28">
        <v>0</v>
      </c>
      <c r="F299" s="10">
        <f t="shared" si="9"/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61">
        <f t="shared" si="10"/>
        <v>0</v>
      </c>
    </row>
    <row r="300" spans="2:25" ht="18.75" x14ac:dyDescent="0.3">
      <c r="B300" s="5" t="s">
        <v>106</v>
      </c>
      <c r="C300" s="28">
        <v>0</v>
      </c>
      <c r="D300" s="28">
        <v>0</v>
      </c>
      <c r="E300" s="28">
        <v>0</v>
      </c>
      <c r="F300" s="10">
        <f t="shared" si="9"/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61">
        <f t="shared" si="10"/>
        <v>0</v>
      </c>
    </row>
    <row r="301" spans="2:25" ht="18.75" x14ac:dyDescent="0.3">
      <c r="B301" s="260" t="s">
        <v>430</v>
      </c>
      <c r="C301" s="28">
        <v>0</v>
      </c>
      <c r="D301" s="28">
        <v>0</v>
      </c>
      <c r="E301" s="28">
        <v>0</v>
      </c>
      <c r="F301" s="10">
        <f t="shared" si="9"/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61">
        <f t="shared" si="10"/>
        <v>0</v>
      </c>
    </row>
    <row r="302" spans="2:25" ht="18.75" x14ac:dyDescent="0.3">
      <c r="B302" s="11" t="s">
        <v>107</v>
      </c>
      <c r="C302" s="28">
        <v>0</v>
      </c>
      <c r="D302" s="28">
        <v>0</v>
      </c>
      <c r="E302" s="28">
        <v>0</v>
      </c>
      <c r="F302" s="10">
        <f t="shared" si="9"/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61">
        <f t="shared" si="10"/>
        <v>0</v>
      </c>
    </row>
    <row r="303" spans="2:25" ht="18.75" x14ac:dyDescent="0.3">
      <c r="B303" s="38" t="s">
        <v>166</v>
      </c>
      <c r="C303" s="203">
        <f t="shared" ref="C303:X303" si="11">SUM(C6:C302)</f>
        <v>747</v>
      </c>
      <c r="D303" s="203">
        <f t="shared" si="11"/>
        <v>3</v>
      </c>
      <c r="E303" s="203">
        <f t="shared" si="11"/>
        <v>10</v>
      </c>
      <c r="F303" s="203">
        <f t="shared" si="11"/>
        <v>760</v>
      </c>
      <c r="G303" s="203">
        <f t="shared" si="11"/>
        <v>37</v>
      </c>
      <c r="H303" s="203">
        <f t="shared" si="11"/>
        <v>0</v>
      </c>
      <c r="I303" s="203">
        <f t="shared" si="11"/>
        <v>0</v>
      </c>
      <c r="J303" s="203">
        <f t="shared" si="11"/>
        <v>6</v>
      </c>
      <c r="K303" s="203">
        <f t="shared" si="11"/>
        <v>741</v>
      </c>
      <c r="L303" s="203">
        <f t="shared" si="11"/>
        <v>27</v>
      </c>
      <c r="M303" s="203">
        <f t="shared" si="11"/>
        <v>189</v>
      </c>
      <c r="N303" s="203">
        <f t="shared" si="11"/>
        <v>31</v>
      </c>
      <c r="O303" s="203">
        <f t="shared" si="11"/>
        <v>0</v>
      </c>
      <c r="P303" s="203">
        <f t="shared" si="11"/>
        <v>423</v>
      </c>
      <c r="Q303" s="203">
        <f t="shared" si="11"/>
        <v>0</v>
      </c>
      <c r="R303" s="203">
        <f t="shared" si="11"/>
        <v>61</v>
      </c>
      <c r="S303" s="203">
        <f t="shared" si="11"/>
        <v>0</v>
      </c>
      <c r="T303" s="203">
        <f t="shared" si="11"/>
        <v>0</v>
      </c>
      <c r="U303" s="203">
        <f t="shared" si="11"/>
        <v>14</v>
      </c>
      <c r="V303" s="203">
        <f t="shared" si="11"/>
        <v>2</v>
      </c>
      <c r="W303" s="203">
        <f t="shared" si="11"/>
        <v>0</v>
      </c>
      <c r="X303" s="203">
        <f t="shared" si="11"/>
        <v>0</v>
      </c>
      <c r="Y303" s="203">
        <f t="shared" ref="Y303" si="12">SUM(Y6:Y302)</f>
        <v>747</v>
      </c>
    </row>
    <row r="304" spans="2:25" ht="18.75" x14ac:dyDescent="0.3">
      <c r="B304" s="38" t="s">
        <v>167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spans="2:25" ht="18.75" x14ac:dyDescent="0.3">
      <c r="B305" s="200">
        <v>84</v>
      </c>
      <c r="C305" s="28">
        <v>3</v>
      </c>
      <c r="D305" s="28">
        <v>0</v>
      </c>
      <c r="E305" s="28">
        <v>1</v>
      </c>
      <c r="F305" s="10">
        <f t="shared" ref="F305" si="13">SUM(C305:E305)</f>
        <v>4</v>
      </c>
      <c r="G305" s="28">
        <v>0</v>
      </c>
      <c r="H305" s="28">
        <v>0</v>
      </c>
      <c r="I305" s="28">
        <v>0</v>
      </c>
      <c r="J305" s="28">
        <v>0</v>
      </c>
      <c r="K305" s="28">
        <v>3</v>
      </c>
      <c r="L305" s="29">
        <v>0</v>
      </c>
      <c r="M305" s="29">
        <v>2</v>
      </c>
      <c r="N305" s="29">
        <v>1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30">
        <f t="shared" ref="Y305:Y368" si="14">SUM(L305:X305)</f>
        <v>3</v>
      </c>
    </row>
    <row r="306" spans="2:25" ht="18.75" x14ac:dyDescent="0.3">
      <c r="B306" s="200">
        <v>89</v>
      </c>
      <c r="C306" s="28">
        <v>31</v>
      </c>
      <c r="D306" s="28">
        <v>0</v>
      </c>
      <c r="E306" s="28">
        <v>11</v>
      </c>
      <c r="F306" s="10">
        <f t="shared" ref="F306:F369" si="15">SUM(C306:E306)</f>
        <v>42</v>
      </c>
      <c r="G306" s="28">
        <v>5</v>
      </c>
      <c r="H306" s="28">
        <v>0</v>
      </c>
      <c r="I306" s="28">
        <v>0</v>
      </c>
      <c r="J306" s="28">
        <v>0</v>
      </c>
      <c r="K306" s="28">
        <v>31</v>
      </c>
      <c r="L306" s="29">
        <v>21</v>
      </c>
      <c r="M306" s="29">
        <v>7</v>
      </c>
      <c r="N306" s="29">
        <v>0</v>
      </c>
      <c r="O306" s="29">
        <v>0</v>
      </c>
      <c r="P306" s="29">
        <v>3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30">
        <f t="shared" si="14"/>
        <v>31</v>
      </c>
    </row>
    <row r="307" spans="2:25" ht="18.75" x14ac:dyDescent="0.3">
      <c r="B307" s="200">
        <v>90</v>
      </c>
      <c r="C307" s="28">
        <v>3</v>
      </c>
      <c r="D307" s="28">
        <v>1</v>
      </c>
      <c r="E307" s="28">
        <v>14</v>
      </c>
      <c r="F307" s="10">
        <f t="shared" si="15"/>
        <v>18</v>
      </c>
      <c r="G307" s="28">
        <v>5</v>
      </c>
      <c r="H307" s="28">
        <v>0</v>
      </c>
      <c r="I307" s="28">
        <v>0</v>
      </c>
      <c r="J307" s="28">
        <v>0</v>
      </c>
      <c r="K307" s="28">
        <v>3</v>
      </c>
      <c r="L307" s="29">
        <v>3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30">
        <f t="shared" si="14"/>
        <v>3</v>
      </c>
    </row>
    <row r="308" spans="2:25" ht="18.75" x14ac:dyDescent="0.3">
      <c r="B308" s="200">
        <v>91</v>
      </c>
      <c r="C308" s="28">
        <v>0</v>
      </c>
      <c r="D308" s="28">
        <v>0</v>
      </c>
      <c r="E308" s="28">
        <v>0</v>
      </c>
      <c r="F308" s="10">
        <f t="shared" si="15"/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30">
        <f t="shared" si="14"/>
        <v>0</v>
      </c>
    </row>
    <row r="309" spans="2:25" ht="18.75" x14ac:dyDescent="0.3">
      <c r="B309" s="200">
        <v>92</v>
      </c>
      <c r="C309" s="28">
        <v>0</v>
      </c>
      <c r="D309" s="28">
        <v>0</v>
      </c>
      <c r="E309" s="28">
        <v>0</v>
      </c>
      <c r="F309" s="10">
        <f t="shared" si="15"/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30">
        <f t="shared" si="14"/>
        <v>0</v>
      </c>
    </row>
    <row r="310" spans="2:25" ht="18.75" x14ac:dyDescent="0.3">
      <c r="B310" s="200" t="s">
        <v>108</v>
      </c>
      <c r="C310" s="28">
        <v>0</v>
      </c>
      <c r="D310" s="28">
        <v>0</v>
      </c>
      <c r="E310" s="28">
        <v>0</v>
      </c>
      <c r="F310" s="10">
        <f t="shared" si="15"/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30">
        <f t="shared" si="14"/>
        <v>0</v>
      </c>
    </row>
    <row r="311" spans="2:25" ht="18.75" x14ac:dyDescent="0.3">
      <c r="B311" s="200">
        <v>95</v>
      </c>
      <c r="C311" s="28">
        <v>0</v>
      </c>
      <c r="D311" s="28">
        <v>0</v>
      </c>
      <c r="E311" s="28">
        <v>0</v>
      </c>
      <c r="F311" s="10">
        <f t="shared" si="15"/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30">
        <f t="shared" si="14"/>
        <v>0</v>
      </c>
    </row>
    <row r="312" spans="2:25" ht="18.75" x14ac:dyDescent="0.3">
      <c r="B312" s="200">
        <v>97</v>
      </c>
      <c r="C312" s="28">
        <v>0</v>
      </c>
      <c r="D312" s="28">
        <v>0</v>
      </c>
      <c r="E312" s="28">
        <v>0</v>
      </c>
      <c r="F312" s="10">
        <f t="shared" si="15"/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30">
        <f t="shared" si="14"/>
        <v>0</v>
      </c>
    </row>
    <row r="313" spans="2:25" ht="18.75" x14ac:dyDescent="0.3">
      <c r="B313" s="200">
        <v>107</v>
      </c>
      <c r="C313" s="28">
        <v>0</v>
      </c>
      <c r="D313" s="28">
        <v>0</v>
      </c>
      <c r="E313" s="28">
        <v>0</v>
      </c>
      <c r="F313" s="10">
        <f t="shared" si="15"/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30">
        <f t="shared" si="14"/>
        <v>0</v>
      </c>
    </row>
    <row r="314" spans="2:25" ht="18.75" x14ac:dyDescent="0.3">
      <c r="B314" s="200" t="s">
        <v>109</v>
      </c>
      <c r="C314" s="28">
        <v>1</v>
      </c>
      <c r="D314" s="28">
        <v>0</v>
      </c>
      <c r="E314" s="28">
        <v>0</v>
      </c>
      <c r="F314" s="10">
        <f t="shared" si="15"/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1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1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30">
        <f t="shared" si="14"/>
        <v>1</v>
      </c>
    </row>
    <row r="315" spans="2:25" ht="18.75" x14ac:dyDescent="0.3">
      <c r="B315" s="200">
        <v>112</v>
      </c>
      <c r="C315" s="28">
        <v>0</v>
      </c>
      <c r="D315" s="28">
        <v>0</v>
      </c>
      <c r="E315" s="28">
        <v>0</v>
      </c>
      <c r="F315" s="10">
        <f t="shared" si="15"/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30">
        <f t="shared" si="14"/>
        <v>0</v>
      </c>
    </row>
    <row r="316" spans="2:25" ht="18.75" x14ac:dyDescent="0.3">
      <c r="B316" s="200" t="s">
        <v>414</v>
      </c>
      <c r="C316" s="28">
        <v>0</v>
      </c>
      <c r="D316" s="28">
        <v>0</v>
      </c>
      <c r="E316" s="28">
        <v>0</v>
      </c>
      <c r="F316" s="10">
        <f t="shared" si="15"/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30">
        <f t="shared" si="14"/>
        <v>0</v>
      </c>
    </row>
    <row r="317" spans="2:25" ht="18.75" x14ac:dyDescent="0.3">
      <c r="B317" s="200">
        <v>119</v>
      </c>
      <c r="C317" s="28">
        <v>0</v>
      </c>
      <c r="D317" s="28">
        <v>0</v>
      </c>
      <c r="E317" s="28">
        <v>6</v>
      </c>
      <c r="F317" s="10">
        <f t="shared" si="15"/>
        <v>6</v>
      </c>
      <c r="G317" s="28">
        <v>4</v>
      </c>
      <c r="H317" s="28">
        <v>0</v>
      </c>
      <c r="I317" s="28">
        <v>0</v>
      </c>
      <c r="J317" s="28">
        <v>0</v>
      </c>
      <c r="K317" s="28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30">
        <f t="shared" si="14"/>
        <v>0</v>
      </c>
    </row>
    <row r="318" spans="2:25" ht="18.75" x14ac:dyDescent="0.3">
      <c r="B318" s="200" t="s">
        <v>415</v>
      </c>
      <c r="C318" s="28">
        <v>0</v>
      </c>
      <c r="D318" s="28">
        <v>0</v>
      </c>
      <c r="E318" s="28">
        <v>0</v>
      </c>
      <c r="F318" s="10">
        <f t="shared" si="15"/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30">
        <f t="shared" si="14"/>
        <v>0</v>
      </c>
    </row>
    <row r="319" spans="2:25" ht="18.75" x14ac:dyDescent="0.3">
      <c r="B319" s="200" t="s">
        <v>532</v>
      </c>
      <c r="C319" s="28">
        <v>0</v>
      </c>
      <c r="D319" s="28">
        <v>0</v>
      </c>
      <c r="E319" s="28">
        <v>0</v>
      </c>
      <c r="F319" s="10">
        <f t="shared" si="15"/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30">
        <f t="shared" si="14"/>
        <v>0</v>
      </c>
    </row>
    <row r="320" spans="2:25" ht="18.75" x14ac:dyDescent="0.3">
      <c r="B320" s="200">
        <v>120</v>
      </c>
      <c r="C320" s="28">
        <v>0</v>
      </c>
      <c r="D320" s="28">
        <v>0</v>
      </c>
      <c r="E320" s="28">
        <v>0</v>
      </c>
      <c r="F320" s="10">
        <f t="shared" si="15"/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30">
        <f t="shared" si="14"/>
        <v>0</v>
      </c>
    </row>
    <row r="321" spans="2:25" ht="18.75" x14ac:dyDescent="0.3">
      <c r="B321" s="200">
        <v>121</v>
      </c>
      <c r="C321" s="28">
        <v>0</v>
      </c>
      <c r="D321" s="28">
        <v>0</v>
      </c>
      <c r="E321" s="28">
        <v>0</v>
      </c>
      <c r="F321" s="10">
        <f t="shared" si="15"/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30">
        <f t="shared" si="14"/>
        <v>0</v>
      </c>
    </row>
    <row r="322" spans="2:25" ht="18.75" x14ac:dyDescent="0.3">
      <c r="B322" s="200">
        <v>122</v>
      </c>
      <c r="C322" s="28">
        <v>0</v>
      </c>
      <c r="D322" s="28">
        <v>0</v>
      </c>
      <c r="E322" s="28">
        <v>0</v>
      </c>
      <c r="F322" s="10">
        <f t="shared" si="15"/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30">
        <f t="shared" si="14"/>
        <v>0</v>
      </c>
    </row>
    <row r="323" spans="2:25" ht="18.75" x14ac:dyDescent="0.3">
      <c r="B323" s="200">
        <v>123</v>
      </c>
      <c r="C323" s="28">
        <v>0</v>
      </c>
      <c r="D323" s="28">
        <v>0</v>
      </c>
      <c r="E323" s="28">
        <v>0</v>
      </c>
      <c r="F323" s="10">
        <f t="shared" si="15"/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30">
        <f t="shared" si="14"/>
        <v>0</v>
      </c>
    </row>
    <row r="324" spans="2:25" ht="18.75" x14ac:dyDescent="0.3">
      <c r="B324" s="200" t="s">
        <v>533</v>
      </c>
      <c r="C324" s="28">
        <v>0</v>
      </c>
      <c r="D324" s="28">
        <v>0</v>
      </c>
      <c r="E324" s="28">
        <v>0</v>
      </c>
      <c r="F324" s="10">
        <f t="shared" si="15"/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30">
        <f t="shared" si="14"/>
        <v>0</v>
      </c>
    </row>
    <row r="325" spans="2:25" ht="18.75" x14ac:dyDescent="0.3">
      <c r="B325" s="200">
        <v>125</v>
      </c>
      <c r="C325" s="28">
        <v>5</v>
      </c>
      <c r="D325" s="28">
        <v>0</v>
      </c>
      <c r="E325" s="28">
        <v>17</v>
      </c>
      <c r="F325" s="10">
        <f t="shared" si="15"/>
        <v>22</v>
      </c>
      <c r="G325" s="28">
        <v>1</v>
      </c>
      <c r="H325" s="28">
        <v>0</v>
      </c>
      <c r="I325" s="28">
        <v>0</v>
      </c>
      <c r="J325" s="28">
        <v>0</v>
      </c>
      <c r="K325" s="28">
        <v>5</v>
      </c>
      <c r="L325" s="29">
        <v>2</v>
      </c>
      <c r="M325" s="29">
        <v>1</v>
      </c>
      <c r="N325" s="29">
        <v>0</v>
      </c>
      <c r="O325" s="29">
        <v>0</v>
      </c>
      <c r="P325" s="29">
        <v>2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30">
        <f t="shared" si="14"/>
        <v>5</v>
      </c>
    </row>
    <row r="326" spans="2:25" ht="18.75" x14ac:dyDescent="0.3">
      <c r="B326" s="200">
        <v>126</v>
      </c>
      <c r="C326" s="28">
        <v>0</v>
      </c>
      <c r="D326" s="28">
        <v>0</v>
      </c>
      <c r="E326" s="28">
        <v>0</v>
      </c>
      <c r="F326" s="10">
        <f t="shared" si="15"/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30">
        <f t="shared" si="14"/>
        <v>0</v>
      </c>
    </row>
    <row r="327" spans="2:25" ht="18.75" x14ac:dyDescent="0.3">
      <c r="B327" s="200">
        <v>127</v>
      </c>
      <c r="C327" s="28">
        <v>1</v>
      </c>
      <c r="D327" s="28">
        <v>0</v>
      </c>
      <c r="E327" s="28">
        <v>3</v>
      </c>
      <c r="F327" s="10">
        <f t="shared" si="15"/>
        <v>4</v>
      </c>
      <c r="G327" s="28">
        <v>3</v>
      </c>
      <c r="H327" s="28">
        <v>0</v>
      </c>
      <c r="I327" s="28">
        <v>0</v>
      </c>
      <c r="J327" s="28">
        <v>0</v>
      </c>
      <c r="K327" s="28">
        <v>1</v>
      </c>
      <c r="L327" s="29">
        <v>0</v>
      </c>
      <c r="M327" s="29">
        <v>1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30">
        <f t="shared" si="14"/>
        <v>1</v>
      </c>
    </row>
    <row r="328" spans="2:25" ht="18.75" x14ac:dyDescent="0.3">
      <c r="B328" s="200">
        <v>128</v>
      </c>
      <c r="C328" s="28">
        <v>0</v>
      </c>
      <c r="D328" s="28">
        <v>0</v>
      </c>
      <c r="E328" s="28">
        <v>0</v>
      </c>
      <c r="F328" s="10">
        <f t="shared" si="15"/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30">
        <f t="shared" si="14"/>
        <v>0</v>
      </c>
    </row>
    <row r="329" spans="2:25" ht="18.75" x14ac:dyDescent="0.3">
      <c r="B329" s="200">
        <v>130</v>
      </c>
      <c r="C329" s="28">
        <v>0</v>
      </c>
      <c r="D329" s="28">
        <v>0</v>
      </c>
      <c r="E329" s="28">
        <v>0</v>
      </c>
      <c r="F329" s="10">
        <f t="shared" si="15"/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30">
        <f t="shared" si="14"/>
        <v>0</v>
      </c>
    </row>
    <row r="330" spans="2:25" ht="18.75" x14ac:dyDescent="0.3">
      <c r="B330" s="200" t="s">
        <v>534</v>
      </c>
      <c r="C330" s="28">
        <v>48</v>
      </c>
      <c r="D330" s="28">
        <v>1</v>
      </c>
      <c r="E330" s="28">
        <v>0</v>
      </c>
      <c r="F330" s="10">
        <f t="shared" si="15"/>
        <v>49</v>
      </c>
      <c r="G330" s="28">
        <v>4</v>
      </c>
      <c r="H330" s="28">
        <v>0</v>
      </c>
      <c r="I330" s="28">
        <v>0</v>
      </c>
      <c r="J330" s="28">
        <v>0</v>
      </c>
      <c r="K330" s="28">
        <v>48</v>
      </c>
      <c r="L330" s="29">
        <v>0</v>
      </c>
      <c r="M330" s="29">
        <v>14</v>
      </c>
      <c r="N330" s="29">
        <v>0</v>
      </c>
      <c r="O330" s="29">
        <v>0</v>
      </c>
      <c r="P330" s="29">
        <v>32</v>
      </c>
      <c r="Q330" s="29">
        <v>0</v>
      </c>
      <c r="R330" s="29">
        <v>2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30">
        <f t="shared" si="14"/>
        <v>48</v>
      </c>
    </row>
    <row r="331" spans="2:25" ht="18.75" x14ac:dyDescent="0.3">
      <c r="B331" s="200">
        <v>133</v>
      </c>
      <c r="C331" s="28">
        <v>0</v>
      </c>
      <c r="D331" s="28">
        <v>0</v>
      </c>
      <c r="E331" s="28">
        <v>0</v>
      </c>
      <c r="F331" s="10">
        <f t="shared" si="15"/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30">
        <f t="shared" si="14"/>
        <v>0</v>
      </c>
    </row>
    <row r="332" spans="2:25" ht="18.75" x14ac:dyDescent="0.3">
      <c r="B332" s="200" t="s">
        <v>110</v>
      </c>
      <c r="C332" s="28">
        <v>16</v>
      </c>
      <c r="D332" s="28">
        <v>1</v>
      </c>
      <c r="E332" s="28">
        <v>0</v>
      </c>
      <c r="F332" s="10">
        <f t="shared" si="15"/>
        <v>17</v>
      </c>
      <c r="G332" s="28">
        <v>4</v>
      </c>
      <c r="H332" s="28">
        <v>0</v>
      </c>
      <c r="I332" s="28">
        <v>0</v>
      </c>
      <c r="J332" s="28">
        <v>0</v>
      </c>
      <c r="K332" s="28">
        <v>16</v>
      </c>
      <c r="L332" s="29">
        <v>0</v>
      </c>
      <c r="M332" s="29">
        <v>0</v>
      </c>
      <c r="N332" s="29">
        <v>0</v>
      </c>
      <c r="O332" s="29">
        <v>0</v>
      </c>
      <c r="P332" s="29">
        <v>15</v>
      </c>
      <c r="Q332" s="29">
        <v>0</v>
      </c>
      <c r="R332" s="29">
        <v>1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30">
        <f t="shared" si="14"/>
        <v>16</v>
      </c>
    </row>
    <row r="333" spans="2:25" ht="18.75" x14ac:dyDescent="0.3">
      <c r="B333" s="200" t="s">
        <v>535</v>
      </c>
      <c r="C333" s="28">
        <v>0</v>
      </c>
      <c r="D333" s="28">
        <v>0</v>
      </c>
      <c r="E333" s="28">
        <v>0</v>
      </c>
      <c r="F333" s="10">
        <f t="shared" si="15"/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29">
        <v>0</v>
      </c>
      <c r="X333" s="29">
        <v>0</v>
      </c>
      <c r="Y333" s="30">
        <f t="shared" si="14"/>
        <v>0</v>
      </c>
    </row>
    <row r="334" spans="2:25" ht="18.75" x14ac:dyDescent="0.3">
      <c r="B334" s="200" t="s">
        <v>536</v>
      </c>
      <c r="C334" s="28">
        <v>0</v>
      </c>
      <c r="D334" s="28">
        <v>0</v>
      </c>
      <c r="E334" s="28">
        <v>0</v>
      </c>
      <c r="F334" s="10">
        <f t="shared" si="15"/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30">
        <f t="shared" si="14"/>
        <v>0</v>
      </c>
    </row>
    <row r="335" spans="2:25" ht="18.75" x14ac:dyDescent="0.3">
      <c r="B335" s="200">
        <v>148</v>
      </c>
      <c r="C335" s="28">
        <v>0</v>
      </c>
      <c r="D335" s="28">
        <v>0</v>
      </c>
      <c r="E335" s="28">
        <v>0</v>
      </c>
      <c r="F335" s="10">
        <f t="shared" si="15"/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30">
        <f t="shared" si="14"/>
        <v>0</v>
      </c>
    </row>
    <row r="336" spans="2:25" ht="18.75" x14ac:dyDescent="0.3">
      <c r="B336" s="200">
        <v>149</v>
      </c>
      <c r="C336" s="28">
        <v>0</v>
      </c>
      <c r="D336" s="28">
        <v>0</v>
      </c>
      <c r="E336" s="28">
        <v>0</v>
      </c>
      <c r="F336" s="10">
        <f t="shared" si="15"/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30">
        <f t="shared" si="14"/>
        <v>0</v>
      </c>
    </row>
    <row r="337" spans="2:25" ht="18.75" x14ac:dyDescent="0.3">
      <c r="B337" s="200" t="s">
        <v>416</v>
      </c>
      <c r="C337" s="28">
        <v>0</v>
      </c>
      <c r="D337" s="28">
        <v>0</v>
      </c>
      <c r="E337" s="28">
        <v>0</v>
      </c>
      <c r="F337" s="10">
        <f t="shared" si="15"/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30">
        <f t="shared" si="14"/>
        <v>0</v>
      </c>
    </row>
    <row r="338" spans="2:25" ht="18.75" x14ac:dyDescent="0.3">
      <c r="B338" s="200" t="s">
        <v>417</v>
      </c>
      <c r="C338" s="28">
        <v>0</v>
      </c>
      <c r="D338" s="28">
        <v>0</v>
      </c>
      <c r="E338" s="28">
        <v>0</v>
      </c>
      <c r="F338" s="10">
        <f t="shared" si="15"/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30">
        <f t="shared" si="14"/>
        <v>0</v>
      </c>
    </row>
    <row r="339" spans="2:25" ht="18.75" x14ac:dyDescent="0.3">
      <c r="B339" s="200">
        <v>157</v>
      </c>
      <c r="C339" s="28">
        <v>0</v>
      </c>
      <c r="D339" s="28">
        <v>0</v>
      </c>
      <c r="E339" s="28">
        <v>0</v>
      </c>
      <c r="F339" s="10">
        <f t="shared" si="15"/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30">
        <f t="shared" si="14"/>
        <v>0</v>
      </c>
    </row>
    <row r="340" spans="2:25" ht="18.75" x14ac:dyDescent="0.3">
      <c r="B340" s="200">
        <v>158</v>
      </c>
      <c r="C340" s="28">
        <v>0</v>
      </c>
      <c r="D340" s="28">
        <v>0</v>
      </c>
      <c r="E340" s="28">
        <v>0</v>
      </c>
      <c r="F340" s="10">
        <f t="shared" si="15"/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30">
        <f t="shared" si="14"/>
        <v>0</v>
      </c>
    </row>
    <row r="341" spans="2:25" ht="18.75" x14ac:dyDescent="0.3">
      <c r="B341" s="16" t="s">
        <v>53</v>
      </c>
      <c r="C341" s="28">
        <v>1</v>
      </c>
      <c r="D341" s="28">
        <v>0</v>
      </c>
      <c r="E341" s="28">
        <v>0</v>
      </c>
      <c r="F341" s="10">
        <f t="shared" si="15"/>
        <v>1</v>
      </c>
      <c r="G341" s="28">
        <v>0</v>
      </c>
      <c r="H341" s="28">
        <v>0</v>
      </c>
      <c r="I341" s="28">
        <v>0</v>
      </c>
      <c r="J341" s="28">
        <v>0</v>
      </c>
      <c r="K341" s="28">
        <v>1</v>
      </c>
      <c r="L341" s="29">
        <v>1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30">
        <f t="shared" si="14"/>
        <v>1</v>
      </c>
    </row>
    <row r="342" spans="2:25" ht="18.75" x14ac:dyDescent="0.3">
      <c r="B342" s="16">
        <v>163</v>
      </c>
      <c r="C342" s="28">
        <v>0</v>
      </c>
      <c r="D342" s="28">
        <v>0</v>
      </c>
      <c r="E342" s="28">
        <v>0</v>
      </c>
      <c r="F342" s="10">
        <f t="shared" si="15"/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30">
        <f t="shared" si="14"/>
        <v>0</v>
      </c>
    </row>
    <row r="343" spans="2:25" ht="18.75" x14ac:dyDescent="0.3">
      <c r="B343" s="200">
        <v>166</v>
      </c>
      <c r="C343" s="28">
        <v>0</v>
      </c>
      <c r="D343" s="28">
        <v>0</v>
      </c>
      <c r="E343" s="28">
        <v>0</v>
      </c>
      <c r="F343" s="10">
        <f t="shared" si="15"/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30">
        <f t="shared" si="14"/>
        <v>0</v>
      </c>
    </row>
    <row r="344" spans="2:25" ht="18.75" x14ac:dyDescent="0.3">
      <c r="B344" s="200">
        <v>167</v>
      </c>
      <c r="C344" s="28">
        <v>0</v>
      </c>
      <c r="D344" s="28">
        <v>0</v>
      </c>
      <c r="E344" s="28">
        <v>0</v>
      </c>
      <c r="F344" s="10">
        <f t="shared" si="15"/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30">
        <f t="shared" si="14"/>
        <v>0</v>
      </c>
    </row>
    <row r="345" spans="2:25" ht="18.75" x14ac:dyDescent="0.3">
      <c r="B345" s="200">
        <v>169</v>
      </c>
      <c r="C345" s="28">
        <v>0</v>
      </c>
      <c r="D345" s="28">
        <v>0</v>
      </c>
      <c r="E345" s="28">
        <v>0</v>
      </c>
      <c r="F345" s="10">
        <f t="shared" si="15"/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30">
        <f t="shared" si="14"/>
        <v>0</v>
      </c>
    </row>
    <row r="346" spans="2:25" ht="18.75" x14ac:dyDescent="0.3">
      <c r="B346" s="200">
        <v>170</v>
      </c>
      <c r="C346" s="28">
        <v>0</v>
      </c>
      <c r="D346" s="28">
        <v>0</v>
      </c>
      <c r="E346" s="28">
        <v>0</v>
      </c>
      <c r="F346" s="10">
        <f t="shared" si="15"/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30">
        <f t="shared" si="14"/>
        <v>0</v>
      </c>
    </row>
    <row r="347" spans="2:25" ht="18.75" x14ac:dyDescent="0.3">
      <c r="B347" s="200" t="s">
        <v>113</v>
      </c>
      <c r="C347" s="28">
        <v>0</v>
      </c>
      <c r="D347" s="28">
        <v>0</v>
      </c>
      <c r="E347" s="28">
        <v>0</v>
      </c>
      <c r="F347" s="10">
        <f t="shared" si="15"/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30">
        <f t="shared" si="14"/>
        <v>0</v>
      </c>
    </row>
    <row r="348" spans="2:25" ht="18.75" x14ac:dyDescent="0.3">
      <c r="B348" s="200" t="s">
        <v>114</v>
      </c>
      <c r="C348" s="28">
        <v>1</v>
      </c>
      <c r="D348" s="28">
        <v>0</v>
      </c>
      <c r="E348" s="28">
        <v>0</v>
      </c>
      <c r="F348" s="10">
        <f t="shared" si="15"/>
        <v>1</v>
      </c>
      <c r="G348" s="28">
        <v>0</v>
      </c>
      <c r="H348" s="28">
        <v>0</v>
      </c>
      <c r="I348" s="28">
        <v>0</v>
      </c>
      <c r="J348" s="28">
        <v>0</v>
      </c>
      <c r="K348" s="28">
        <v>1</v>
      </c>
      <c r="L348" s="29">
        <v>0</v>
      </c>
      <c r="M348" s="29">
        <v>1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30">
        <f t="shared" si="14"/>
        <v>1</v>
      </c>
    </row>
    <row r="349" spans="2:25" ht="18.75" x14ac:dyDescent="0.3">
      <c r="B349" s="200" t="s">
        <v>537</v>
      </c>
      <c r="C349" s="28">
        <v>0</v>
      </c>
      <c r="D349" s="28">
        <v>0</v>
      </c>
      <c r="E349" s="28">
        <v>0</v>
      </c>
      <c r="F349" s="10">
        <f t="shared" si="15"/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30">
        <f t="shared" si="14"/>
        <v>0</v>
      </c>
    </row>
    <row r="350" spans="2:25" ht="18.75" x14ac:dyDescent="0.3">
      <c r="B350" s="200">
        <v>182</v>
      </c>
      <c r="C350" s="28">
        <v>0</v>
      </c>
      <c r="D350" s="28">
        <v>0</v>
      </c>
      <c r="E350" s="28">
        <v>0</v>
      </c>
      <c r="F350" s="10">
        <f t="shared" si="15"/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30">
        <f t="shared" si="14"/>
        <v>0</v>
      </c>
    </row>
    <row r="351" spans="2:25" ht="18.75" x14ac:dyDescent="0.3">
      <c r="B351" s="200" t="s">
        <v>418</v>
      </c>
      <c r="C351" s="28">
        <v>1</v>
      </c>
      <c r="D351" s="28">
        <v>0</v>
      </c>
      <c r="E351" s="28">
        <v>0</v>
      </c>
      <c r="F351" s="10">
        <f t="shared" si="15"/>
        <v>1</v>
      </c>
      <c r="G351" s="28">
        <v>1</v>
      </c>
      <c r="H351" s="28">
        <v>0</v>
      </c>
      <c r="I351" s="28">
        <v>0</v>
      </c>
      <c r="J351" s="28">
        <v>0</v>
      </c>
      <c r="K351" s="28">
        <v>1</v>
      </c>
      <c r="L351" s="29">
        <v>0</v>
      </c>
      <c r="M351" s="29">
        <v>0</v>
      </c>
      <c r="N351" s="29">
        <v>0</v>
      </c>
      <c r="O351" s="29">
        <v>0</v>
      </c>
      <c r="P351" s="29">
        <v>1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30">
        <f t="shared" si="14"/>
        <v>1</v>
      </c>
    </row>
    <row r="352" spans="2:25" ht="18.75" x14ac:dyDescent="0.3">
      <c r="B352" s="200" t="s">
        <v>538</v>
      </c>
      <c r="C352" s="28">
        <v>0</v>
      </c>
      <c r="D352" s="28">
        <v>0</v>
      </c>
      <c r="E352" s="28">
        <v>0</v>
      </c>
      <c r="F352" s="10">
        <f t="shared" si="15"/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30">
        <f t="shared" si="14"/>
        <v>0</v>
      </c>
    </row>
    <row r="353" spans="2:25" ht="18.75" x14ac:dyDescent="0.3">
      <c r="B353" s="200">
        <v>192</v>
      </c>
      <c r="C353" s="28">
        <v>0</v>
      </c>
      <c r="D353" s="28">
        <v>0</v>
      </c>
      <c r="E353" s="28">
        <v>0</v>
      </c>
      <c r="F353" s="10">
        <f t="shared" si="15"/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30">
        <f t="shared" si="14"/>
        <v>0</v>
      </c>
    </row>
    <row r="354" spans="2:25" ht="18.75" x14ac:dyDescent="0.3">
      <c r="B354" s="200">
        <v>196</v>
      </c>
      <c r="C354" s="28">
        <v>0</v>
      </c>
      <c r="D354" s="28">
        <v>0</v>
      </c>
      <c r="E354" s="28">
        <v>0</v>
      </c>
      <c r="F354" s="10">
        <f t="shared" si="15"/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30">
        <f t="shared" si="14"/>
        <v>0</v>
      </c>
    </row>
    <row r="355" spans="2:25" ht="18.75" x14ac:dyDescent="0.3">
      <c r="B355" s="200">
        <v>197</v>
      </c>
      <c r="C355" s="28">
        <v>11</v>
      </c>
      <c r="D355" s="28">
        <v>0</v>
      </c>
      <c r="E355" s="28">
        <v>0</v>
      </c>
      <c r="F355" s="10">
        <f t="shared" si="15"/>
        <v>11</v>
      </c>
      <c r="G355" s="28">
        <v>0</v>
      </c>
      <c r="H355" s="28">
        <v>0</v>
      </c>
      <c r="I355" s="28">
        <v>0</v>
      </c>
      <c r="J355" s="28">
        <v>0</v>
      </c>
      <c r="K355" s="28">
        <v>11</v>
      </c>
      <c r="L355" s="29">
        <v>1</v>
      </c>
      <c r="M355" s="29">
        <v>0</v>
      </c>
      <c r="N355" s="29">
        <v>0</v>
      </c>
      <c r="O355" s="29">
        <v>0</v>
      </c>
      <c r="P355" s="29">
        <v>6</v>
      </c>
      <c r="Q355" s="29">
        <v>0</v>
      </c>
      <c r="R355" s="29">
        <v>4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30">
        <f t="shared" si="14"/>
        <v>11</v>
      </c>
    </row>
    <row r="356" spans="2:25" ht="18.75" x14ac:dyDescent="0.3">
      <c r="B356" s="200" t="s">
        <v>419</v>
      </c>
      <c r="C356" s="28">
        <v>0</v>
      </c>
      <c r="D356" s="28">
        <v>0</v>
      </c>
      <c r="E356" s="28">
        <v>0</v>
      </c>
      <c r="F356" s="10">
        <f t="shared" si="15"/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30">
        <f t="shared" si="14"/>
        <v>0</v>
      </c>
    </row>
    <row r="357" spans="2:25" ht="18.75" x14ac:dyDescent="0.3">
      <c r="B357" s="200" t="s">
        <v>422</v>
      </c>
      <c r="C357" s="28">
        <v>0</v>
      </c>
      <c r="D357" s="28">
        <v>0</v>
      </c>
      <c r="E357" s="28">
        <v>0</v>
      </c>
      <c r="F357" s="10">
        <f t="shared" si="15"/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30">
        <f t="shared" si="14"/>
        <v>0</v>
      </c>
    </row>
    <row r="358" spans="2:25" ht="18.75" x14ac:dyDescent="0.3">
      <c r="B358" s="16">
        <v>198</v>
      </c>
      <c r="C358" s="28">
        <v>0</v>
      </c>
      <c r="D358" s="28">
        <v>0</v>
      </c>
      <c r="E358" s="28">
        <v>0</v>
      </c>
      <c r="F358" s="10">
        <f t="shared" si="15"/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30">
        <f t="shared" si="14"/>
        <v>0</v>
      </c>
    </row>
    <row r="359" spans="2:25" ht="18.75" x14ac:dyDescent="0.3">
      <c r="B359" s="16">
        <v>199</v>
      </c>
      <c r="C359" s="28">
        <v>0</v>
      </c>
      <c r="D359" s="28">
        <v>0</v>
      </c>
      <c r="E359" s="28">
        <v>0</v>
      </c>
      <c r="F359" s="10">
        <f t="shared" si="15"/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>
        <v>0</v>
      </c>
      <c r="V359" s="29">
        <v>0</v>
      </c>
      <c r="W359" s="29">
        <v>0</v>
      </c>
      <c r="X359" s="29">
        <v>0</v>
      </c>
      <c r="Y359" s="30">
        <f t="shared" si="14"/>
        <v>0</v>
      </c>
    </row>
    <row r="360" spans="2:25" ht="18.75" x14ac:dyDescent="0.3">
      <c r="B360" s="200">
        <v>200</v>
      </c>
      <c r="C360" s="28">
        <v>0</v>
      </c>
      <c r="D360" s="28">
        <v>0</v>
      </c>
      <c r="E360" s="28">
        <v>0</v>
      </c>
      <c r="F360" s="10">
        <f t="shared" si="15"/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30">
        <f t="shared" si="14"/>
        <v>0</v>
      </c>
    </row>
    <row r="361" spans="2:25" ht="18.75" x14ac:dyDescent="0.3">
      <c r="B361" s="200" t="s">
        <v>115</v>
      </c>
      <c r="C361" s="28">
        <v>0</v>
      </c>
      <c r="D361" s="28">
        <v>0</v>
      </c>
      <c r="E361" s="28">
        <v>0</v>
      </c>
      <c r="F361" s="10">
        <f t="shared" si="15"/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30">
        <f t="shared" si="14"/>
        <v>0</v>
      </c>
    </row>
    <row r="362" spans="2:25" ht="18.75" x14ac:dyDescent="0.3">
      <c r="B362" s="200">
        <v>204</v>
      </c>
      <c r="C362" s="28">
        <v>0</v>
      </c>
      <c r="D362" s="28">
        <v>0</v>
      </c>
      <c r="E362" s="28">
        <v>0</v>
      </c>
      <c r="F362" s="10">
        <f t="shared" si="15"/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30">
        <f t="shared" si="14"/>
        <v>0</v>
      </c>
    </row>
    <row r="363" spans="2:25" ht="18.75" x14ac:dyDescent="0.3">
      <c r="B363" s="200">
        <v>205</v>
      </c>
      <c r="C363" s="28">
        <v>4</v>
      </c>
      <c r="D363" s="28">
        <v>0</v>
      </c>
      <c r="E363" s="28">
        <v>0</v>
      </c>
      <c r="F363" s="10">
        <f t="shared" si="15"/>
        <v>4</v>
      </c>
      <c r="G363" s="28">
        <v>0</v>
      </c>
      <c r="H363" s="28">
        <v>0</v>
      </c>
      <c r="I363" s="28">
        <v>0</v>
      </c>
      <c r="J363" s="28">
        <v>0</v>
      </c>
      <c r="K363" s="28">
        <v>4</v>
      </c>
      <c r="L363" s="29">
        <v>2</v>
      </c>
      <c r="M363" s="29">
        <v>0</v>
      </c>
      <c r="N363" s="29">
        <v>0</v>
      </c>
      <c r="O363" s="29">
        <v>0</v>
      </c>
      <c r="P363" s="29">
        <v>2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30">
        <f t="shared" si="14"/>
        <v>4</v>
      </c>
    </row>
    <row r="364" spans="2:25" ht="18.75" x14ac:dyDescent="0.3">
      <c r="B364" s="200">
        <v>206</v>
      </c>
      <c r="C364" s="28">
        <v>0</v>
      </c>
      <c r="D364" s="28">
        <v>0</v>
      </c>
      <c r="E364" s="28">
        <v>0</v>
      </c>
      <c r="F364" s="10">
        <f t="shared" si="15"/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30">
        <f t="shared" si="14"/>
        <v>0</v>
      </c>
    </row>
    <row r="365" spans="2:25" ht="18.75" x14ac:dyDescent="0.3">
      <c r="B365" s="200">
        <v>207</v>
      </c>
      <c r="C365" s="28">
        <v>0</v>
      </c>
      <c r="D365" s="28">
        <v>0</v>
      </c>
      <c r="E365" s="28">
        <v>0</v>
      </c>
      <c r="F365" s="10">
        <f t="shared" si="15"/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30">
        <f t="shared" si="14"/>
        <v>0</v>
      </c>
    </row>
    <row r="366" spans="2:25" ht="18.75" x14ac:dyDescent="0.3">
      <c r="B366" s="200" t="s">
        <v>116</v>
      </c>
      <c r="C366" s="28">
        <v>0</v>
      </c>
      <c r="D366" s="28">
        <v>0</v>
      </c>
      <c r="E366" s="28">
        <v>0</v>
      </c>
      <c r="F366" s="10">
        <f t="shared" si="15"/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30">
        <f t="shared" si="14"/>
        <v>0</v>
      </c>
    </row>
    <row r="367" spans="2:25" ht="18.75" x14ac:dyDescent="0.3">
      <c r="B367" s="200" t="s">
        <v>117</v>
      </c>
      <c r="C367" s="28">
        <v>1</v>
      </c>
      <c r="D367" s="28">
        <v>0</v>
      </c>
      <c r="E367" s="28">
        <v>0</v>
      </c>
      <c r="F367" s="10">
        <f t="shared" si="15"/>
        <v>1</v>
      </c>
      <c r="G367" s="28">
        <v>0</v>
      </c>
      <c r="H367" s="28">
        <v>0</v>
      </c>
      <c r="I367" s="28">
        <v>0</v>
      </c>
      <c r="J367" s="28">
        <v>0</v>
      </c>
      <c r="K367" s="28">
        <v>1</v>
      </c>
      <c r="L367" s="29">
        <v>1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30">
        <f t="shared" si="14"/>
        <v>1</v>
      </c>
    </row>
    <row r="368" spans="2:25" ht="18.75" x14ac:dyDescent="0.3">
      <c r="B368" s="200" t="s">
        <v>118</v>
      </c>
      <c r="C368" s="28">
        <v>3</v>
      </c>
      <c r="D368" s="28">
        <v>0</v>
      </c>
      <c r="E368" s="28">
        <v>0</v>
      </c>
      <c r="F368" s="10">
        <f t="shared" si="15"/>
        <v>3</v>
      </c>
      <c r="G368" s="28">
        <v>0</v>
      </c>
      <c r="H368" s="28">
        <v>0</v>
      </c>
      <c r="I368" s="28">
        <v>0</v>
      </c>
      <c r="J368" s="28">
        <v>0</v>
      </c>
      <c r="K368" s="28">
        <v>3</v>
      </c>
      <c r="L368" s="29">
        <v>2</v>
      </c>
      <c r="M368" s="29">
        <v>0</v>
      </c>
      <c r="N368" s="29">
        <v>0</v>
      </c>
      <c r="O368" s="29">
        <v>0</v>
      </c>
      <c r="P368" s="29">
        <v>1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30">
        <f t="shared" si="14"/>
        <v>3</v>
      </c>
    </row>
    <row r="369" spans="2:25" ht="18.75" x14ac:dyDescent="0.3">
      <c r="B369" s="200">
        <v>238</v>
      </c>
      <c r="C369" s="28">
        <v>0</v>
      </c>
      <c r="D369" s="28">
        <v>0</v>
      </c>
      <c r="E369" s="28">
        <v>0</v>
      </c>
      <c r="F369" s="10">
        <f t="shared" si="15"/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30">
        <f t="shared" ref="Y369:Y423" si="16">SUM(L369:X369)</f>
        <v>0</v>
      </c>
    </row>
    <row r="370" spans="2:25" ht="18.75" x14ac:dyDescent="0.3">
      <c r="B370" s="200">
        <v>242</v>
      </c>
      <c r="C370" s="28">
        <v>18</v>
      </c>
      <c r="D370" s="28">
        <v>0</v>
      </c>
      <c r="E370" s="28">
        <v>0</v>
      </c>
      <c r="F370" s="10">
        <f t="shared" ref="F370:F423" si="17">SUM(C370:E370)</f>
        <v>18</v>
      </c>
      <c r="G370" s="28">
        <v>0</v>
      </c>
      <c r="H370" s="28">
        <v>0</v>
      </c>
      <c r="I370" s="28">
        <v>0</v>
      </c>
      <c r="J370" s="28">
        <v>0</v>
      </c>
      <c r="K370" s="28">
        <v>18</v>
      </c>
      <c r="L370" s="29">
        <v>13</v>
      </c>
      <c r="M370" s="29">
        <v>0</v>
      </c>
      <c r="N370" s="29">
        <v>0</v>
      </c>
      <c r="O370" s="29">
        <v>0</v>
      </c>
      <c r="P370" s="29">
        <v>3</v>
      </c>
      <c r="Q370" s="29">
        <v>0</v>
      </c>
      <c r="R370" s="29">
        <v>2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30">
        <f t="shared" si="16"/>
        <v>18</v>
      </c>
    </row>
    <row r="371" spans="2:25" ht="18.75" x14ac:dyDescent="0.3">
      <c r="B371" s="200" t="s">
        <v>119</v>
      </c>
      <c r="C371" s="28">
        <v>0</v>
      </c>
      <c r="D371" s="28">
        <v>0</v>
      </c>
      <c r="E371" s="28">
        <v>0</v>
      </c>
      <c r="F371" s="10">
        <f t="shared" si="17"/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30">
        <f t="shared" si="16"/>
        <v>0</v>
      </c>
    </row>
    <row r="372" spans="2:25" ht="18.75" x14ac:dyDescent="0.3">
      <c r="B372" s="200" t="s">
        <v>423</v>
      </c>
      <c r="C372" s="28">
        <v>0</v>
      </c>
      <c r="D372" s="28">
        <v>0</v>
      </c>
      <c r="E372" s="28">
        <v>0</v>
      </c>
      <c r="F372" s="10">
        <f t="shared" si="17"/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30">
        <f t="shared" si="16"/>
        <v>0</v>
      </c>
    </row>
    <row r="373" spans="2:25" ht="18.75" x14ac:dyDescent="0.3">
      <c r="B373" s="200" t="s">
        <v>120</v>
      </c>
      <c r="C373" s="28">
        <v>0</v>
      </c>
      <c r="D373" s="28">
        <v>0</v>
      </c>
      <c r="E373" s="28">
        <v>0</v>
      </c>
      <c r="F373" s="10">
        <f t="shared" si="17"/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30">
        <f t="shared" si="16"/>
        <v>0</v>
      </c>
    </row>
    <row r="374" spans="2:25" ht="18.75" x14ac:dyDescent="0.3">
      <c r="B374" s="200">
        <v>249</v>
      </c>
      <c r="C374" s="28">
        <v>0</v>
      </c>
      <c r="D374" s="28">
        <v>0</v>
      </c>
      <c r="E374" s="28">
        <v>0</v>
      </c>
      <c r="F374" s="10">
        <f t="shared" si="17"/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30">
        <f t="shared" si="16"/>
        <v>0</v>
      </c>
    </row>
    <row r="375" spans="2:25" ht="18.75" x14ac:dyDescent="0.3">
      <c r="B375" s="200">
        <v>252</v>
      </c>
      <c r="C375" s="28">
        <v>0</v>
      </c>
      <c r="D375" s="28">
        <v>0</v>
      </c>
      <c r="E375" s="28">
        <v>0</v>
      </c>
      <c r="F375" s="10">
        <f t="shared" si="17"/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30">
        <f t="shared" si="16"/>
        <v>0</v>
      </c>
    </row>
    <row r="376" spans="2:25" ht="18.75" x14ac:dyDescent="0.3">
      <c r="B376" s="200" t="s">
        <v>121</v>
      </c>
      <c r="C376" s="28">
        <v>0</v>
      </c>
      <c r="D376" s="28">
        <v>0</v>
      </c>
      <c r="E376" s="28">
        <v>0</v>
      </c>
      <c r="F376" s="10">
        <f t="shared" si="17"/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30">
        <f t="shared" si="16"/>
        <v>0</v>
      </c>
    </row>
    <row r="377" spans="2:25" ht="18.75" x14ac:dyDescent="0.3">
      <c r="B377" s="200" t="s">
        <v>122</v>
      </c>
      <c r="C377" s="28">
        <v>0</v>
      </c>
      <c r="D377" s="28">
        <v>0</v>
      </c>
      <c r="E377" s="28">
        <v>0</v>
      </c>
      <c r="F377" s="10">
        <f t="shared" si="17"/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30">
        <f t="shared" si="16"/>
        <v>0</v>
      </c>
    </row>
    <row r="378" spans="2:25" ht="18.75" x14ac:dyDescent="0.3">
      <c r="B378" s="200">
        <v>262</v>
      </c>
      <c r="C378" s="28">
        <v>0</v>
      </c>
      <c r="D378" s="28">
        <v>0</v>
      </c>
      <c r="E378" s="28">
        <v>0</v>
      </c>
      <c r="F378" s="10">
        <f t="shared" si="17"/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30">
        <f t="shared" si="16"/>
        <v>0</v>
      </c>
    </row>
    <row r="379" spans="2:25" ht="18.75" x14ac:dyDescent="0.3">
      <c r="B379" s="200" t="s">
        <v>123</v>
      </c>
      <c r="C379" s="28">
        <v>0</v>
      </c>
      <c r="D379" s="28">
        <v>0</v>
      </c>
      <c r="E379" s="28">
        <v>0</v>
      </c>
      <c r="F379" s="10">
        <f t="shared" si="17"/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30">
        <f t="shared" si="16"/>
        <v>0</v>
      </c>
    </row>
    <row r="380" spans="2:25" ht="18.75" x14ac:dyDescent="0.3">
      <c r="B380" s="200">
        <v>264</v>
      </c>
      <c r="C380" s="28">
        <v>0</v>
      </c>
      <c r="D380" s="28">
        <v>0</v>
      </c>
      <c r="E380" s="28">
        <v>0</v>
      </c>
      <c r="F380" s="10">
        <f t="shared" si="17"/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30">
        <f t="shared" si="16"/>
        <v>0</v>
      </c>
    </row>
    <row r="381" spans="2:25" ht="36" customHeight="1" x14ac:dyDescent="0.3">
      <c r="B381" s="200">
        <v>268</v>
      </c>
      <c r="C381" s="28">
        <v>0</v>
      </c>
      <c r="D381" s="28">
        <v>0</v>
      </c>
      <c r="E381" s="28">
        <v>0</v>
      </c>
      <c r="F381" s="10">
        <f t="shared" si="17"/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30">
        <f t="shared" si="16"/>
        <v>0</v>
      </c>
    </row>
    <row r="382" spans="2:25" ht="28.5" customHeight="1" x14ac:dyDescent="0.3">
      <c r="B382" s="200">
        <v>269</v>
      </c>
      <c r="C382" s="28">
        <v>0</v>
      </c>
      <c r="D382" s="28">
        <v>0</v>
      </c>
      <c r="E382" s="28">
        <v>0</v>
      </c>
      <c r="F382" s="10">
        <f t="shared" si="17"/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30">
        <f t="shared" si="16"/>
        <v>0</v>
      </c>
    </row>
    <row r="383" spans="2:25" ht="18.75" x14ac:dyDescent="0.3">
      <c r="B383" s="200">
        <v>271</v>
      </c>
      <c r="C383" s="28">
        <v>0</v>
      </c>
      <c r="D383" s="28">
        <v>0</v>
      </c>
      <c r="E383" s="28">
        <v>0</v>
      </c>
      <c r="F383" s="10">
        <f t="shared" si="17"/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30">
        <f t="shared" si="16"/>
        <v>0</v>
      </c>
    </row>
    <row r="384" spans="2:25" ht="18.75" x14ac:dyDescent="0.3">
      <c r="B384" s="200">
        <v>272</v>
      </c>
      <c r="C384" s="28">
        <v>0</v>
      </c>
      <c r="D384" s="28">
        <v>0</v>
      </c>
      <c r="E384" s="28">
        <v>0</v>
      </c>
      <c r="F384" s="10">
        <f t="shared" si="17"/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30">
        <f t="shared" si="16"/>
        <v>0</v>
      </c>
    </row>
    <row r="385" spans="2:25" ht="18.75" x14ac:dyDescent="0.3">
      <c r="B385" s="200">
        <v>273</v>
      </c>
      <c r="C385" s="28">
        <v>7</v>
      </c>
      <c r="D385" s="28">
        <v>0</v>
      </c>
      <c r="E385" s="28">
        <v>0</v>
      </c>
      <c r="F385" s="10">
        <f t="shared" si="17"/>
        <v>7</v>
      </c>
      <c r="G385" s="28">
        <v>0</v>
      </c>
      <c r="H385" s="28">
        <v>0</v>
      </c>
      <c r="I385" s="28">
        <v>0</v>
      </c>
      <c r="J385" s="28">
        <v>0</v>
      </c>
      <c r="K385" s="28">
        <v>7</v>
      </c>
      <c r="L385" s="29">
        <v>3</v>
      </c>
      <c r="M385" s="29">
        <v>1</v>
      </c>
      <c r="N385" s="29">
        <v>0</v>
      </c>
      <c r="O385" s="29">
        <v>0</v>
      </c>
      <c r="P385" s="29">
        <v>3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30">
        <f t="shared" si="16"/>
        <v>7</v>
      </c>
    </row>
    <row r="386" spans="2:25" ht="18.75" x14ac:dyDescent="0.3">
      <c r="B386" s="200">
        <v>274</v>
      </c>
      <c r="C386" s="28">
        <v>2</v>
      </c>
      <c r="D386" s="28">
        <v>0</v>
      </c>
      <c r="E386" s="28">
        <v>0</v>
      </c>
      <c r="F386" s="10">
        <f t="shared" si="17"/>
        <v>2</v>
      </c>
      <c r="G386" s="28">
        <v>0</v>
      </c>
      <c r="H386" s="28">
        <v>0</v>
      </c>
      <c r="I386" s="28">
        <v>0</v>
      </c>
      <c r="J386" s="28">
        <v>0</v>
      </c>
      <c r="K386" s="28">
        <v>2</v>
      </c>
      <c r="L386" s="29">
        <v>1</v>
      </c>
      <c r="M386" s="29">
        <v>0</v>
      </c>
      <c r="N386" s="29">
        <v>0</v>
      </c>
      <c r="O386" s="29">
        <v>0</v>
      </c>
      <c r="P386" s="29">
        <v>1</v>
      </c>
      <c r="Q386" s="29">
        <v>0</v>
      </c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30">
        <f t="shared" si="16"/>
        <v>2</v>
      </c>
    </row>
    <row r="387" spans="2:25" ht="18.75" x14ac:dyDescent="0.3">
      <c r="B387" s="200">
        <v>275</v>
      </c>
      <c r="C387" s="28">
        <v>1</v>
      </c>
      <c r="D387" s="28">
        <v>0</v>
      </c>
      <c r="E387" s="28">
        <v>0</v>
      </c>
      <c r="F387" s="10">
        <f t="shared" si="17"/>
        <v>1</v>
      </c>
      <c r="G387" s="28">
        <v>0</v>
      </c>
      <c r="H387" s="28">
        <v>0</v>
      </c>
      <c r="I387" s="28">
        <v>0</v>
      </c>
      <c r="J387" s="28">
        <v>0</v>
      </c>
      <c r="K387" s="28">
        <v>1</v>
      </c>
      <c r="L387" s="29">
        <v>1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30">
        <f t="shared" si="16"/>
        <v>1</v>
      </c>
    </row>
    <row r="388" spans="2:25" ht="18.75" x14ac:dyDescent="0.3">
      <c r="B388" s="200" t="s">
        <v>124</v>
      </c>
      <c r="C388" s="28">
        <v>0</v>
      </c>
      <c r="D388" s="28">
        <v>0</v>
      </c>
      <c r="E388" s="28">
        <v>0</v>
      </c>
      <c r="F388" s="10">
        <f t="shared" si="17"/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30">
        <f t="shared" si="16"/>
        <v>0</v>
      </c>
    </row>
    <row r="389" spans="2:25" ht="18.75" x14ac:dyDescent="0.3">
      <c r="B389" s="200">
        <v>277</v>
      </c>
      <c r="C389" s="28">
        <v>8</v>
      </c>
      <c r="D389" s="28">
        <v>3</v>
      </c>
      <c r="E389" s="28">
        <v>0</v>
      </c>
      <c r="F389" s="10">
        <f t="shared" si="17"/>
        <v>11</v>
      </c>
      <c r="G389" s="28">
        <v>1</v>
      </c>
      <c r="H389" s="28">
        <v>0</v>
      </c>
      <c r="I389" s="28">
        <v>0</v>
      </c>
      <c r="J389" s="28">
        <v>0</v>
      </c>
      <c r="K389" s="28">
        <v>8</v>
      </c>
      <c r="L389" s="29">
        <v>5</v>
      </c>
      <c r="M389" s="29">
        <v>0</v>
      </c>
      <c r="N389" s="29">
        <v>0</v>
      </c>
      <c r="O389" s="29">
        <v>0</v>
      </c>
      <c r="P389" s="29">
        <v>1</v>
      </c>
      <c r="Q389" s="29">
        <v>0</v>
      </c>
      <c r="R389" s="29">
        <v>2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30">
        <f t="shared" si="16"/>
        <v>8</v>
      </c>
    </row>
    <row r="390" spans="2:25" ht="18.75" x14ac:dyDescent="0.3">
      <c r="B390" s="200" t="s">
        <v>539</v>
      </c>
      <c r="C390" s="28">
        <v>1</v>
      </c>
      <c r="D390" s="28">
        <v>0</v>
      </c>
      <c r="E390" s="28">
        <v>0</v>
      </c>
      <c r="F390" s="10">
        <f t="shared" si="17"/>
        <v>1</v>
      </c>
      <c r="G390" s="28">
        <v>0</v>
      </c>
      <c r="H390" s="28">
        <v>0</v>
      </c>
      <c r="I390" s="28">
        <v>0</v>
      </c>
      <c r="J390" s="28">
        <v>0</v>
      </c>
      <c r="K390" s="28">
        <v>1</v>
      </c>
      <c r="L390" s="29">
        <v>1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30">
        <f t="shared" si="16"/>
        <v>1</v>
      </c>
    </row>
    <row r="391" spans="2:25" ht="18.75" x14ac:dyDescent="0.3">
      <c r="B391" s="200">
        <v>280</v>
      </c>
      <c r="C391" s="28">
        <v>1</v>
      </c>
      <c r="D391" s="28">
        <v>0</v>
      </c>
      <c r="E391" s="28">
        <v>0</v>
      </c>
      <c r="F391" s="10">
        <f t="shared" si="17"/>
        <v>1</v>
      </c>
      <c r="G391" s="28">
        <v>0</v>
      </c>
      <c r="H391" s="28">
        <v>0</v>
      </c>
      <c r="I391" s="28">
        <v>0</v>
      </c>
      <c r="J391" s="28">
        <v>0</v>
      </c>
      <c r="K391" s="28">
        <v>1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1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30">
        <f t="shared" si="16"/>
        <v>1</v>
      </c>
    </row>
    <row r="392" spans="2:25" ht="18.75" x14ac:dyDescent="0.3">
      <c r="B392" s="200" t="s">
        <v>125</v>
      </c>
      <c r="C392" s="28">
        <v>0</v>
      </c>
      <c r="D392" s="28">
        <v>0</v>
      </c>
      <c r="E392" s="28">
        <v>0</v>
      </c>
      <c r="F392" s="10">
        <f t="shared" si="17"/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30">
        <f t="shared" si="16"/>
        <v>0</v>
      </c>
    </row>
    <row r="393" spans="2:25" ht="18.75" x14ac:dyDescent="0.3">
      <c r="B393" s="200" t="s">
        <v>126</v>
      </c>
      <c r="C393" s="28">
        <v>0</v>
      </c>
      <c r="D393" s="28">
        <v>0</v>
      </c>
      <c r="E393" s="28">
        <v>0</v>
      </c>
      <c r="F393" s="10">
        <f t="shared" si="17"/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30">
        <f t="shared" si="16"/>
        <v>0</v>
      </c>
    </row>
    <row r="394" spans="2:25" ht="18.75" x14ac:dyDescent="0.3">
      <c r="B394" s="200" t="s">
        <v>127</v>
      </c>
      <c r="C394" s="28">
        <v>0</v>
      </c>
      <c r="D394" s="28">
        <v>0</v>
      </c>
      <c r="E394" s="28">
        <v>0</v>
      </c>
      <c r="F394" s="10">
        <f t="shared" si="17"/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30">
        <f t="shared" si="16"/>
        <v>0</v>
      </c>
    </row>
    <row r="395" spans="2:25" ht="18.75" x14ac:dyDescent="0.3">
      <c r="B395" s="200" t="s">
        <v>128</v>
      </c>
      <c r="C395" s="28">
        <v>3</v>
      </c>
      <c r="D395" s="28">
        <v>0</v>
      </c>
      <c r="E395" s="28">
        <v>0</v>
      </c>
      <c r="F395" s="10">
        <f t="shared" si="17"/>
        <v>3</v>
      </c>
      <c r="G395" s="28">
        <v>1</v>
      </c>
      <c r="H395" s="28">
        <v>0</v>
      </c>
      <c r="I395" s="28">
        <v>0</v>
      </c>
      <c r="J395" s="28">
        <v>0</v>
      </c>
      <c r="K395" s="28">
        <v>3</v>
      </c>
      <c r="L395" s="29">
        <v>1</v>
      </c>
      <c r="M395" s="29">
        <v>0</v>
      </c>
      <c r="N395" s="29">
        <v>0</v>
      </c>
      <c r="O395" s="29">
        <v>0</v>
      </c>
      <c r="P395" s="29">
        <v>1</v>
      </c>
      <c r="Q395" s="29">
        <v>0</v>
      </c>
      <c r="R395" s="29">
        <v>1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30">
        <f t="shared" si="16"/>
        <v>3</v>
      </c>
    </row>
    <row r="396" spans="2:25" ht="18.75" x14ac:dyDescent="0.3">
      <c r="B396" s="200" t="s">
        <v>540</v>
      </c>
      <c r="C396" s="28">
        <v>0</v>
      </c>
      <c r="D396" s="28">
        <v>0</v>
      </c>
      <c r="E396" s="28">
        <v>0</v>
      </c>
      <c r="F396" s="10">
        <f t="shared" si="17"/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30">
        <f t="shared" si="16"/>
        <v>0</v>
      </c>
    </row>
    <row r="397" spans="2:25" ht="18.75" x14ac:dyDescent="0.3">
      <c r="B397" s="200">
        <v>297</v>
      </c>
      <c r="C397" s="28">
        <v>1</v>
      </c>
      <c r="D397" s="28">
        <v>0</v>
      </c>
      <c r="E397" s="28">
        <v>0</v>
      </c>
      <c r="F397" s="10">
        <f t="shared" si="17"/>
        <v>1</v>
      </c>
      <c r="G397" s="28">
        <v>0</v>
      </c>
      <c r="H397" s="28">
        <v>0</v>
      </c>
      <c r="I397" s="28">
        <v>0</v>
      </c>
      <c r="J397" s="28">
        <v>0</v>
      </c>
      <c r="K397" s="28">
        <v>1</v>
      </c>
      <c r="L397" s="29">
        <v>0</v>
      </c>
      <c r="M397" s="29">
        <v>0</v>
      </c>
      <c r="N397" s="29">
        <v>0</v>
      </c>
      <c r="O397" s="29">
        <v>0</v>
      </c>
      <c r="P397" s="29">
        <v>1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30">
        <f t="shared" si="16"/>
        <v>1</v>
      </c>
    </row>
    <row r="398" spans="2:25" ht="18.75" x14ac:dyDescent="0.3">
      <c r="B398" s="200" t="s">
        <v>541</v>
      </c>
      <c r="C398" s="28">
        <v>0</v>
      </c>
      <c r="D398" s="28">
        <v>0</v>
      </c>
      <c r="E398" s="28">
        <v>0</v>
      </c>
      <c r="F398" s="10">
        <f t="shared" si="17"/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30">
        <f t="shared" si="16"/>
        <v>0</v>
      </c>
    </row>
    <row r="399" spans="2:25" ht="18.75" x14ac:dyDescent="0.3">
      <c r="B399" s="200" t="s">
        <v>129</v>
      </c>
      <c r="C399" s="28">
        <v>0</v>
      </c>
      <c r="D399" s="28">
        <v>0</v>
      </c>
      <c r="E399" s="28">
        <v>0</v>
      </c>
      <c r="F399" s="10">
        <f t="shared" si="17"/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W399" s="29">
        <v>0</v>
      </c>
      <c r="X399" s="29">
        <v>0</v>
      </c>
      <c r="Y399" s="30">
        <f t="shared" si="16"/>
        <v>0</v>
      </c>
    </row>
    <row r="400" spans="2:25" ht="18.75" x14ac:dyDescent="0.3">
      <c r="B400" s="200" t="s">
        <v>130</v>
      </c>
      <c r="C400" s="28">
        <v>1</v>
      </c>
      <c r="D400" s="28">
        <v>0</v>
      </c>
      <c r="E400" s="28">
        <v>0</v>
      </c>
      <c r="F400" s="10">
        <f t="shared" si="17"/>
        <v>1</v>
      </c>
      <c r="G400" s="28">
        <v>0</v>
      </c>
      <c r="H400" s="28">
        <v>0</v>
      </c>
      <c r="I400" s="28">
        <v>0</v>
      </c>
      <c r="J400" s="28">
        <v>0</v>
      </c>
      <c r="K400" s="28">
        <v>1</v>
      </c>
      <c r="L400" s="29">
        <v>0</v>
      </c>
      <c r="M400" s="29">
        <v>1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30">
        <f t="shared" si="16"/>
        <v>1</v>
      </c>
    </row>
    <row r="401" spans="2:25" ht="18.75" x14ac:dyDescent="0.3">
      <c r="B401" s="200" t="s">
        <v>131</v>
      </c>
      <c r="C401" s="28">
        <v>0</v>
      </c>
      <c r="D401" s="28">
        <v>0</v>
      </c>
      <c r="E401" s="28">
        <v>0</v>
      </c>
      <c r="F401" s="10">
        <f t="shared" si="17"/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30">
        <f t="shared" si="16"/>
        <v>0</v>
      </c>
    </row>
    <row r="402" spans="2:25" ht="18.75" x14ac:dyDescent="0.3">
      <c r="B402" s="200" t="s">
        <v>132</v>
      </c>
      <c r="C402" s="28">
        <v>0</v>
      </c>
      <c r="D402" s="28">
        <v>0</v>
      </c>
      <c r="E402" s="28">
        <v>0</v>
      </c>
      <c r="F402" s="10">
        <f t="shared" si="17"/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30">
        <f t="shared" si="16"/>
        <v>0</v>
      </c>
    </row>
    <row r="403" spans="2:25" ht="18.75" x14ac:dyDescent="0.3">
      <c r="B403" s="200">
        <v>310</v>
      </c>
      <c r="C403" s="28">
        <v>0</v>
      </c>
      <c r="D403" s="28">
        <v>0</v>
      </c>
      <c r="E403" s="28">
        <v>0</v>
      </c>
      <c r="F403" s="10">
        <f t="shared" si="17"/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30">
        <f t="shared" si="16"/>
        <v>0</v>
      </c>
    </row>
    <row r="404" spans="2:25" ht="18.75" x14ac:dyDescent="0.3">
      <c r="B404" s="200">
        <v>318</v>
      </c>
      <c r="C404" s="28">
        <v>0</v>
      </c>
      <c r="D404" s="28">
        <v>0</v>
      </c>
      <c r="E404" s="28">
        <v>0</v>
      </c>
      <c r="F404" s="10">
        <f t="shared" si="17"/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30">
        <f t="shared" si="16"/>
        <v>0</v>
      </c>
    </row>
    <row r="405" spans="2:25" ht="18.75" x14ac:dyDescent="0.3">
      <c r="B405" s="200">
        <v>320</v>
      </c>
      <c r="C405" s="28">
        <v>4</v>
      </c>
      <c r="D405" s="28">
        <v>0</v>
      </c>
      <c r="E405" s="28">
        <v>0</v>
      </c>
      <c r="F405" s="10">
        <f t="shared" si="17"/>
        <v>4</v>
      </c>
      <c r="G405" s="28">
        <v>0</v>
      </c>
      <c r="H405" s="28">
        <v>0</v>
      </c>
      <c r="I405" s="28">
        <v>0</v>
      </c>
      <c r="J405" s="28">
        <v>0</v>
      </c>
      <c r="K405" s="28">
        <v>4</v>
      </c>
      <c r="L405" s="29">
        <v>1</v>
      </c>
      <c r="M405" s="29">
        <v>0</v>
      </c>
      <c r="N405" s="29">
        <v>0</v>
      </c>
      <c r="O405" s="29">
        <v>0</v>
      </c>
      <c r="P405" s="29">
        <v>2</v>
      </c>
      <c r="Q405" s="29">
        <v>0</v>
      </c>
      <c r="R405" s="29">
        <v>1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30">
        <f t="shared" si="16"/>
        <v>4</v>
      </c>
    </row>
    <row r="406" spans="2:25" ht="18.75" x14ac:dyDescent="0.3">
      <c r="B406" s="200" t="s">
        <v>133</v>
      </c>
      <c r="C406" s="28">
        <v>0</v>
      </c>
      <c r="D406" s="28">
        <v>0</v>
      </c>
      <c r="E406" s="28">
        <v>0</v>
      </c>
      <c r="F406" s="10">
        <f t="shared" si="17"/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30">
        <f t="shared" si="16"/>
        <v>0</v>
      </c>
    </row>
    <row r="407" spans="2:25" ht="18.75" x14ac:dyDescent="0.3">
      <c r="B407" s="200">
        <v>321</v>
      </c>
      <c r="C407" s="28">
        <v>3</v>
      </c>
      <c r="D407" s="28">
        <v>0</v>
      </c>
      <c r="E407" s="28">
        <v>0</v>
      </c>
      <c r="F407" s="10">
        <f t="shared" si="17"/>
        <v>3</v>
      </c>
      <c r="G407" s="28">
        <v>0</v>
      </c>
      <c r="H407" s="28">
        <v>0</v>
      </c>
      <c r="I407" s="28">
        <v>0</v>
      </c>
      <c r="J407" s="28">
        <v>0</v>
      </c>
      <c r="K407" s="28">
        <v>3</v>
      </c>
      <c r="L407" s="29">
        <v>0</v>
      </c>
      <c r="M407" s="29">
        <v>1</v>
      </c>
      <c r="N407" s="29">
        <v>0</v>
      </c>
      <c r="O407" s="29">
        <v>0</v>
      </c>
      <c r="P407" s="29">
        <v>2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30">
        <f t="shared" si="16"/>
        <v>3</v>
      </c>
    </row>
    <row r="408" spans="2:25" ht="18.75" x14ac:dyDescent="0.3">
      <c r="B408" s="200">
        <v>322</v>
      </c>
      <c r="C408" s="28">
        <v>0</v>
      </c>
      <c r="D408" s="28">
        <v>0</v>
      </c>
      <c r="E408" s="28">
        <v>0</v>
      </c>
      <c r="F408" s="10">
        <f t="shared" si="17"/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30">
        <f t="shared" si="16"/>
        <v>0</v>
      </c>
    </row>
    <row r="409" spans="2:25" ht="18.75" x14ac:dyDescent="0.3">
      <c r="B409" s="200" t="s">
        <v>425</v>
      </c>
      <c r="C409" s="28">
        <v>0</v>
      </c>
      <c r="D409" s="28">
        <v>0</v>
      </c>
      <c r="E409" s="28">
        <v>0</v>
      </c>
      <c r="F409" s="10">
        <f t="shared" si="17"/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30">
        <f t="shared" si="16"/>
        <v>0</v>
      </c>
    </row>
    <row r="410" spans="2:25" ht="18.75" x14ac:dyDescent="0.3">
      <c r="B410" s="200">
        <v>328</v>
      </c>
      <c r="C410" s="28">
        <v>0</v>
      </c>
      <c r="D410" s="28">
        <v>0</v>
      </c>
      <c r="E410" s="28">
        <v>0</v>
      </c>
      <c r="F410" s="10">
        <f t="shared" si="17"/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30">
        <f t="shared" si="16"/>
        <v>0</v>
      </c>
    </row>
    <row r="411" spans="2:25" ht="18.75" x14ac:dyDescent="0.3">
      <c r="B411" s="200" t="s">
        <v>427</v>
      </c>
      <c r="C411" s="28">
        <v>0</v>
      </c>
      <c r="D411" s="28">
        <v>0</v>
      </c>
      <c r="E411" s="28">
        <v>0</v>
      </c>
      <c r="F411" s="10">
        <f t="shared" si="17"/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30">
        <f t="shared" si="16"/>
        <v>0</v>
      </c>
    </row>
    <row r="412" spans="2:25" ht="18.75" x14ac:dyDescent="0.3">
      <c r="B412" s="200" t="s">
        <v>428</v>
      </c>
      <c r="C412" s="28">
        <v>0</v>
      </c>
      <c r="D412" s="28">
        <v>0</v>
      </c>
      <c r="E412" s="28">
        <v>0</v>
      </c>
      <c r="F412" s="10">
        <f t="shared" si="17"/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30">
        <f t="shared" si="16"/>
        <v>0</v>
      </c>
    </row>
    <row r="413" spans="2:25" ht="18.75" x14ac:dyDescent="0.3">
      <c r="B413" s="200" t="s">
        <v>542</v>
      </c>
      <c r="C413" s="28">
        <v>0</v>
      </c>
      <c r="D413" s="28">
        <v>0</v>
      </c>
      <c r="E413" s="28">
        <v>0</v>
      </c>
      <c r="F413" s="10">
        <f t="shared" si="17"/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30">
        <f t="shared" si="16"/>
        <v>0</v>
      </c>
    </row>
    <row r="414" spans="2:25" ht="18.75" x14ac:dyDescent="0.3">
      <c r="B414" s="200" t="s">
        <v>429</v>
      </c>
      <c r="C414" s="28">
        <v>0</v>
      </c>
      <c r="D414" s="28">
        <v>0</v>
      </c>
      <c r="E414" s="28">
        <v>0</v>
      </c>
      <c r="F414" s="10">
        <f t="shared" si="17"/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30">
        <f t="shared" si="16"/>
        <v>0</v>
      </c>
    </row>
    <row r="415" spans="2:25" ht="18.75" x14ac:dyDescent="0.3">
      <c r="B415" s="200">
        <v>332</v>
      </c>
      <c r="C415" s="28">
        <v>0</v>
      </c>
      <c r="D415" s="28">
        <v>0</v>
      </c>
      <c r="E415" s="28">
        <v>0</v>
      </c>
      <c r="F415" s="10">
        <f t="shared" si="17"/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30">
        <f t="shared" si="16"/>
        <v>0</v>
      </c>
    </row>
    <row r="416" spans="2:25" ht="18.75" x14ac:dyDescent="0.3">
      <c r="B416" s="200" t="s">
        <v>101</v>
      </c>
      <c r="C416" s="28">
        <v>0</v>
      </c>
      <c r="D416" s="28">
        <v>0</v>
      </c>
      <c r="E416" s="28">
        <v>0</v>
      </c>
      <c r="F416" s="10">
        <f t="shared" si="17"/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30">
        <f t="shared" si="16"/>
        <v>0</v>
      </c>
    </row>
    <row r="417" spans="2:25" ht="18.75" x14ac:dyDescent="0.3">
      <c r="B417" s="200" t="s">
        <v>102</v>
      </c>
      <c r="C417" s="28">
        <v>0</v>
      </c>
      <c r="D417" s="28">
        <v>0</v>
      </c>
      <c r="E417" s="28">
        <v>0</v>
      </c>
      <c r="F417" s="10">
        <f t="shared" si="17"/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30">
        <f t="shared" si="16"/>
        <v>0</v>
      </c>
    </row>
    <row r="418" spans="2:25" ht="18.75" x14ac:dyDescent="0.3">
      <c r="B418" s="200" t="s">
        <v>103</v>
      </c>
      <c r="C418" s="28">
        <v>0</v>
      </c>
      <c r="D418" s="28">
        <v>0</v>
      </c>
      <c r="E418" s="28">
        <v>0</v>
      </c>
      <c r="F418" s="10">
        <f t="shared" si="17"/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30">
        <f t="shared" si="16"/>
        <v>0</v>
      </c>
    </row>
    <row r="419" spans="2:25" ht="18.75" x14ac:dyDescent="0.3">
      <c r="B419" s="200" t="s">
        <v>104</v>
      </c>
      <c r="C419" s="28">
        <v>0</v>
      </c>
      <c r="D419" s="28">
        <v>0</v>
      </c>
      <c r="E419" s="28">
        <v>0</v>
      </c>
      <c r="F419" s="10">
        <f t="shared" si="17"/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30">
        <f t="shared" si="16"/>
        <v>0</v>
      </c>
    </row>
    <row r="420" spans="2:25" ht="18.75" x14ac:dyDescent="0.3">
      <c r="B420" s="200" t="s">
        <v>105</v>
      </c>
      <c r="C420" s="28">
        <v>0</v>
      </c>
      <c r="D420" s="28">
        <v>0</v>
      </c>
      <c r="E420" s="28">
        <v>0</v>
      </c>
      <c r="F420" s="10">
        <f t="shared" si="17"/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30">
        <f t="shared" si="16"/>
        <v>0</v>
      </c>
    </row>
    <row r="421" spans="2:25" ht="18.75" x14ac:dyDescent="0.3">
      <c r="B421" s="200" t="s">
        <v>106</v>
      </c>
      <c r="C421" s="28">
        <v>0</v>
      </c>
      <c r="D421" s="28">
        <v>0</v>
      </c>
      <c r="E421" s="28">
        <v>0</v>
      </c>
      <c r="F421" s="10">
        <f t="shared" si="17"/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30">
        <f t="shared" si="16"/>
        <v>0</v>
      </c>
    </row>
    <row r="422" spans="2:25" ht="18.75" x14ac:dyDescent="0.3">
      <c r="B422" s="208" t="s">
        <v>430</v>
      </c>
      <c r="C422" s="28">
        <v>0</v>
      </c>
      <c r="D422" s="28">
        <v>0</v>
      </c>
      <c r="E422" s="28">
        <v>0</v>
      </c>
      <c r="F422" s="10">
        <f t="shared" si="17"/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30">
        <f t="shared" si="16"/>
        <v>0</v>
      </c>
    </row>
    <row r="423" spans="2:25" ht="19.5" thickBot="1" x14ac:dyDescent="0.35">
      <c r="B423" s="200" t="s">
        <v>107</v>
      </c>
      <c r="C423" s="28">
        <v>1</v>
      </c>
      <c r="D423" s="28">
        <v>0</v>
      </c>
      <c r="E423" s="28">
        <v>0</v>
      </c>
      <c r="F423" s="10">
        <f t="shared" si="17"/>
        <v>1</v>
      </c>
      <c r="G423" s="28">
        <v>1</v>
      </c>
      <c r="H423" s="28">
        <v>0</v>
      </c>
      <c r="I423" s="28">
        <v>0</v>
      </c>
      <c r="J423" s="28">
        <v>0</v>
      </c>
      <c r="K423" s="28">
        <v>1</v>
      </c>
      <c r="L423" s="29">
        <v>1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30">
        <f t="shared" si="16"/>
        <v>1</v>
      </c>
    </row>
    <row r="424" spans="2:25" ht="18.75" x14ac:dyDescent="0.25">
      <c r="B424" s="209" t="s">
        <v>134</v>
      </c>
      <c r="C424" s="204">
        <f>SUM(C305:C423)</f>
        <v>181</v>
      </c>
      <c r="D424" s="204">
        <f t="shared" ref="D424:Y424" si="18">SUM(D305:D423)</f>
        <v>6</v>
      </c>
      <c r="E424" s="204">
        <f t="shared" si="18"/>
        <v>52</v>
      </c>
      <c r="F424" s="204">
        <f t="shared" si="18"/>
        <v>239</v>
      </c>
      <c r="G424" s="204">
        <f t="shared" si="18"/>
        <v>30</v>
      </c>
      <c r="H424" s="204">
        <f t="shared" si="18"/>
        <v>0</v>
      </c>
      <c r="I424" s="204">
        <f t="shared" si="18"/>
        <v>0</v>
      </c>
      <c r="J424" s="204">
        <f t="shared" si="18"/>
        <v>0</v>
      </c>
      <c r="K424" s="204">
        <f t="shared" si="18"/>
        <v>181</v>
      </c>
      <c r="L424" s="204">
        <f t="shared" si="18"/>
        <v>60</v>
      </c>
      <c r="M424" s="204">
        <f t="shared" si="18"/>
        <v>29</v>
      </c>
      <c r="N424" s="204">
        <f t="shared" si="18"/>
        <v>1</v>
      </c>
      <c r="O424" s="204">
        <f t="shared" si="18"/>
        <v>0</v>
      </c>
      <c r="P424" s="204">
        <f t="shared" si="18"/>
        <v>76</v>
      </c>
      <c r="Q424" s="204">
        <f t="shared" si="18"/>
        <v>0</v>
      </c>
      <c r="R424" s="204">
        <f t="shared" si="18"/>
        <v>15</v>
      </c>
      <c r="S424" s="204">
        <f t="shared" si="18"/>
        <v>0</v>
      </c>
      <c r="T424" s="204">
        <f t="shared" si="18"/>
        <v>0</v>
      </c>
      <c r="U424" s="204">
        <f t="shared" si="18"/>
        <v>0</v>
      </c>
      <c r="V424" s="204">
        <f t="shared" si="18"/>
        <v>0</v>
      </c>
      <c r="W424" s="204">
        <f t="shared" si="18"/>
        <v>0</v>
      </c>
      <c r="X424" s="204">
        <f t="shared" si="18"/>
        <v>0</v>
      </c>
      <c r="Y424" s="204">
        <f t="shared" si="18"/>
        <v>181</v>
      </c>
    </row>
    <row r="425" spans="2:25" ht="21.75" thickBot="1" x14ac:dyDescent="0.3">
      <c r="B425" s="210" t="s">
        <v>135</v>
      </c>
      <c r="C425" s="205">
        <f>C424+C303</f>
        <v>928</v>
      </c>
      <c r="D425" s="205">
        <f t="shared" ref="D425:Y425" si="19">D424+D303</f>
        <v>9</v>
      </c>
      <c r="E425" s="205">
        <f t="shared" si="19"/>
        <v>62</v>
      </c>
      <c r="F425" s="205">
        <f t="shared" si="19"/>
        <v>999</v>
      </c>
      <c r="G425" s="205">
        <f t="shared" si="19"/>
        <v>67</v>
      </c>
      <c r="H425" s="205">
        <f t="shared" si="19"/>
        <v>0</v>
      </c>
      <c r="I425" s="205">
        <f t="shared" si="19"/>
        <v>0</v>
      </c>
      <c r="J425" s="205">
        <f t="shared" si="19"/>
        <v>6</v>
      </c>
      <c r="K425" s="205">
        <f t="shared" si="19"/>
        <v>922</v>
      </c>
      <c r="L425" s="205">
        <f t="shared" si="19"/>
        <v>87</v>
      </c>
      <c r="M425" s="205">
        <f t="shared" si="19"/>
        <v>218</v>
      </c>
      <c r="N425" s="205">
        <f t="shared" si="19"/>
        <v>32</v>
      </c>
      <c r="O425" s="205">
        <f t="shared" si="19"/>
        <v>0</v>
      </c>
      <c r="P425" s="205">
        <f t="shared" si="19"/>
        <v>499</v>
      </c>
      <c r="Q425" s="205">
        <f t="shared" si="19"/>
        <v>0</v>
      </c>
      <c r="R425" s="205">
        <f t="shared" si="19"/>
        <v>76</v>
      </c>
      <c r="S425" s="205">
        <f t="shared" si="19"/>
        <v>0</v>
      </c>
      <c r="T425" s="205">
        <f t="shared" si="19"/>
        <v>0</v>
      </c>
      <c r="U425" s="205">
        <f t="shared" si="19"/>
        <v>14</v>
      </c>
      <c r="V425" s="205">
        <f t="shared" si="19"/>
        <v>2</v>
      </c>
      <c r="W425" s="205">
        <f t="shared" si="19"/>
        <v>0</v>
      </c>
      <c r="X425" s="205">
        <f t="shared" si="19"/>
        <v>0</v>
      </c>
      <c r="Y425" s="205">
        <f t="shared" si="19"/>
        <v>928</v>
      </c>
    </row>
    <row r="426" spans="2:25" ht="19.5" thickBot="1" x14ac:dyDescent="0.35">
      <c r="B426" s="39"/>
      <c r="C426" s="206"/>
      <c r="D426" s="34"/>
      <c r="E426" s="34"/>
      <c r="F426" s="34">
        <f>SUM(C426:E426)</f>
        <v>0</v>
      </c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spans="2:25" ht="18.75" x14ac:dyDescent="0.3">
      <c r="B427" s="35"/>
      <c r="C427" s="6"/>
      <c r="D427" s="6"/>
      <c r="E427" s="6"/>
      <c r="F427" s="7">
        <f>SUM(C427:E427)</f>
        <v>0</v>
      </c>
      <c r="G427" s="6"/>
      <c r="H427" s="6"/>
      <c r="I427" s="6"/>
      <c r="J427" s="6"/>
      <c r="K427" s="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</row>
    <row r="495" ht="30.75" customHeight="1" x14ac:dyDescent="0.25"/>
    <row r="496" ht="38.25" customHeight="1" x14ac:dyDescent="0.25"/>
  </sheetData>
  <mergeCells count="5">
    <mergeCell ref="C2:K2"/>
    <mergeCell ref="B3:B4"/>
    <mergeCell ref="C3:F3"/>
    <mergeCell ref="G3:K3"/>
    <mergeCell ref="L3:Y3"/>
  </mergeCells>
  <conditionalFormatting sqref="C6:Y425">
    <cfRule type="cellIs" dxfId="67" priority="1" operator="equal">
      <formula>0</formula>
    </cfRule>
  </conditionalFormatting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496"/>
  <sheetViews>
    <sheetView zoomScaleNormal="100" workbookViewId="0">
      <pane ySplit="5" topLeftCell="A291" activePane="bottomLeft" state="frozen"/>
      <selection pane="bottomLeft" activeCell="P299" sqref="P299"/>
    </sheetView>
  </sheetViews>
  <sheetFormatPr defaultRowHeight="15" x14ac:dyDescent="0.25"/>
  <cols>
    <col min="2" max="2" width="17.140625" customWidth="1"/>
    <col min="3" max="9" width="7.7109375" customWidth="1"/>
    <col min="10" max="10" width="6.7109375" customWidth="1"/>
    <col min="11" max="11" width="6.28515625" customWidth="1"/>
    <col min="12" max="12" width="6.85546875" customWidth="1"/>
    <col min="13" max="15" width="7.7109375" customWidth="1"/>
    <col min="16" max="16" width="11.5703125" customWidth="1"/>
    <col min="17" max="18" width="7.7109375" customWidth="1"/>
    <col min="19" max="19" width="13.7109375" customWidth="1"/>
    <col min="20" max="20" width="7.7109375" customWidth="1"/>
    <col min="21" max="21" width="13" customWidth="1"/>
    <col min="22" max="23" width="7.7109375" customWidth="1"/>
    <col min="24" max="25" width="9.140625" style="273"/>
  </cols>
  <sheetData>
    <row r="2" spans="2:25" ht="21" thickBot="1" x14ac:dyDescent="0.35">
      <c r="C2" s="320" t="s">
        <v>647</v>
      </c>
      <c r="D2" s="320"/>
      <c r="E2" s="320"/>
      <c r="F2" s="320"/>
      <c r="G2" s="320"/>
      <c r="H2" s="320"/>
      <c r="I2" s="320"/>
      <c r="J2" s="320"/>
      <c r="K2" s="320"/>
      <c r="P2" s="246" t="s">
        <v>586</v>
      </c>
    </row>
    <row r="3" spans="2:25" ht="40.5" customHeight="1" thickBot="1" x14ac:dyDescent="0.3">
      <c r="B3" s="309" t="s">
        <v>136</v>
      </c>
      <c r="C3" s="321" t="s">
        <v>140</v>
      </c>
      <c r="D3" s="322"/>
      <c r="E3" s="322"/>
      <c r="F3" s="322"/>
      <c r="G3" s="322"/>
      <c r="H3" s="322"/>
      <c r="I3" s="322"/>
      <c r="J3" s="322"/>
      <c r="K3" s="323"/>
      <c r="L3" s="311" t="s">
        <v>139</v>
      </c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3"/>
    </row>
    <row r="4" spans="2:25" ht="99.75" customHeight="1" thickBot="1" x14ac:dyDescent="0.3">
      <c r="B4" s="310"/>
      <c r="C4" s="137" t="s">
        <v>155</v>
      </c>
      <c r="D4" s="138" t="s">
        <v>156</v>
      </c>
      <c r="E4" s="132" t="s">
        <v>157</v>
      </c>
      <c r="F4" s="139" t="s">
        <v>158</v>
      </c>
      <c r="G4" s="140" t="s">
        <v>145</v>
      </c>
      <c r="H4" s="141" t="s">
        <v>146</v>
      </c>
      <c r="I4" s="130" t="s">
        <v>159</v>
      </c>
      <c r="J4" s="142" t="s">
        <v>160</v>
      </c>
      <c r="K4" s="140" t="s">
        <v>148</v>
      </c>
      <c r="L4" s="143" t="s">
        <v>161</v>
      </c>
      <c r="M4" s="144" t="s">
        <v>162</v>
      </c>
      <c r="N4" s="145" t="s">
        <v>163</v>
      </c>
      <c r="O4" s="147" t="s">
        <v>568</v>
      </c>
      <c r="P4" s="147" t="s">
        <v>569</v>
      </c>
      <c r="Q4" s="147" t="s">
        <v>561</v>
      </c>
      <c r="R4" s="147" t="s">
        <v>562</v>
      </c>
      <c r="S4" s="147" t="s">
        <v>570</v>
      </c>
      <c r="T4" s="147" t="s">
        <v>566</v>
      </c>
      <c r="U4" s="146" t="s">
        <v>164</v>
      </c>
      <c r="V4" s="147" t="s">
        <v>567</v>
      </c>
      <c r="W4" s="148" t="s">
        <v>34</v>
      </c>
    </row>
    <row r="5" spans="2:25" ht="19.5" thickBot="1" x14ac:dyDescent="0.35">
      <c r="B5" s="39" t="s">
        <v>165</v>
      </c>
      <c r="C5" s="27">
        <v>1</v>
      </c>
      <c r="D5" s="26">
        <v>2</v>
      </c>
      <c r="E5" s="27">
        <v>3</v>
      </c>
      <c r="F5" s="26">
        <v>4</v>
      </c>
      <c r="G5" s="27">
        <v>5</v>
      </c>
      <c r="H5" s="26">
        <v>6</v>
      </c>
      <c r="I5" s="27">
        <v>7</v>
      </c>
      <c r="J5" s="26">
        <v>8</v>
      </c>
      <c r="K5" s="27">
        <v>9</v>
      </c>
      <c r="L5" s="26">
        <v>10</v>
      </c>
      <c r="M5" s="27">
        <v>11</v>
      </c>
      <c r="N5" s="26">
        <v>12</v>
      </c>
      <c r="O5" s="27">
        <v>13</v>
      </c>
      <c r="P5" s="26">
        <v>14</v>
      </c>
      <c r="Q5" s="27">
        <v>15</v>
      </c>
      <c r="R5" s="26">
        <v>16</v>
      </c>
      <c r="S5" s="27">
        <v>17</v>
      </c>
      <c r="T5" s="26">
        <v>18</v>
      </c>
      <c r="U5" s="27">
        <v>19</v>
      </c>
      <c r="V5" s="26">
        <v>20</v>
      </c>
      <c r="W5" s="27">
        <v>21</v>
      </c>
    </row>
    <row r="6" spans="2:25" ht="18.75" x14ac:dyDescent="0.3">
      <c r="B6" s="200">
        <v>73</v>
      </c>
      <c r="C6" s="28">
        <v>0</v>
      </c>
      <c r="D6" s="28">
        <v>0</v>
      </c>
      <c r="E6" s="28">
        <v>0</v>
      </c>
      <c r="F6" s="10">
        <f t="shared" ref="F6" si="0">SUM(C6:E6)</f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7">
        <f>SUM(L6:V6)</f>
        <v>0</v>
      </c>
      <c r="X6" s="273" t="str">
        <f>IF(C6=L6+M6+N6+O6+P6+Q6+R6+S6+T6+U6+V6,"","Kujdes")</f>
        <v/>
      </c>
      <c r="Y6" s="273" t="str">
        <f>IF(C6=J6+K6,"","Kujdes")</f>
        <v/>
      </c>
    </row>
    <row r="7" spans="2:25" ht="18.75" x14ac:dyDescent="0.3">
      <c r="B7" s="200">
        <v>74</v>
      </c>
      <c r="C7" s="28">
        <v>0</v>
      </c>
      <c r="D7" s="28">
        <v>0</v>
      </c>
      <c r="E7" s="28">
        <v>0</v>
      </c>
      <c r="F7" s="10">
        <f t="shared" ref="F7:F70" si="1">SUM(C7:E7)</f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7">
        <f t="shared" ref="W7:W70" si="2">SUM(L7:V7)</f>
        <v>0</v>
      </c>
      <c r="X7" s="273" t="str">
        <f t="shared" ref="X7:X70" si="3">IF(C7=L7+M7+N7+O7+P7+Q7+R7+S7+T7+U7+V7,"","Kujdes")</f>
        <v/>
      </c>
      <c r="Y7" s="273" t="str">
        <f t="shared" ref="Y7:Y70" si="4">IF(C7=J7+K7,"","Kujdes")</f>
        <v/>
      </c>
    </row>
    <row r="8" spans="2:25" ht="18.75" x14ac:dyDescent="0.3">
      <c r="B8" s="16" t="s">
        <v>523</v>
      </c>
      <c r="C8" s="28">
        <v>0</v>
      </c>
      <c r="D8" s="28">
        <v>0</v>
      </c>
      <c r="E8" s="28">
        <v>0</v>
      </c>
      <c r="F8" s="10">
        <f t="shared" si="1"/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7">
        <f t="shared" si="2"/>
        <v>0</v>
      </c>
      <c r="X8" s="273" t="str">
        <f t="shared" si="3"/>
        <v/>
      </c>
      <c r="Y8" s="273" t="str">
        <f t="shared" si="4"/>
        <v/>
      </c>
    </row>
    <row r="9" spans="2:25" ht="18.75" x14ac:dyDescent="0.3">
      <c r="B9" s="200">
        <v>75</v>
      </c>
      <c r="C9" s="28">
        <v>0</v>
      </c>
      <c r="D9" s="28">
        <v>0</v>
      </c>
      <c r="E9" s="28">
        <v>0</v>
      </c>
      <c r="F9" s="10">
        <f t="shared" si="1"/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7">
        <f t="shared" si="2"/>
        <v>0</v>
      </c>
      <c r="X9" s="273" t="str">
        <f t="shared" si="3"/>
        <v/>
      </c>
      <c r="Y9" s="273" t="str">
        <f t="shared" si="4"/>
        <v/>
      </c>
    </row>
    <row r="10" spans="2:25" ht="18.75" x14ac:dyDescent="0.3">
      <c r="B10" s="200">
        <v>76</v>
      </c>
      <c r="C10" s="28">
        <v>0</v>
      </c>
      <c r="D10" s="28">
        <v>0</v>
      </c>
      <c r="E10" s="28">
        <v>0</v>
      </c>
      <c r="F10" s="10">
        <f t="shared" si="1"/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7">
        <f t="shared" si="2"/>
        <v>0</v>
      </c>
      <c r="X10" s="273" t="str">
        <f t="shared" si="3"/>
        <v/>
      </c>
      <c r="Y10" s="273" t="str">
        <f t="shared" si="4"/>
        <v/>
      </c>
    </row>
    <row r="11" spans="2:25" ht="18.75" x14ac:dyDescent="0.3">
      <c r="B11" s="200">
        <v>77</v>
      </c>
      <c r="C11" s="28">
        <v>0</v>
      </c>
      <c r="D11" s="28">
        <v>0</v>
      </c>
      <c r="E11" s="28">
        <v>0</v>
      </c>
      <c r="F11" s="10">
        <f t="shared" si="1"/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7">
        <f t="shared" si="2"/>
        <v>0</v>
      </c>
      <c r="X11" s="273" t="str">
        <f t="shared" si="3"/>
        <v/>
      </c>
      <c r="Y11" s="273" t="str">
        <f t="shared" si="4"/>
        <v/>
      </c>
    </row>
    <row r="12" spans="2:25" ht="18.75" x14ac:dyDescent="0.3">
      <c r="B12" s="200">
        <v>78</v>
      </c>
      <c r="C12" s="28">
        <v>0</v>
      </c>
      <c r="D12" s="28">
        <v>0</v>
      </c>
      <c r="E12" s="28">
        <v>0</v>
      </c>
      <c r="F12" s="10">
        <f t="shared" si="1"/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7">
        <f t="shared" si="2"/>
        <v>0</v>
      </c>
      <c r="X12" s="273" t="str">
        <f t="shared" si="3"/>
        <v/>
      </c>
      <c r="Y12" s="273" t="str">
        <f t="shared" si="4"/>
        <v/>
      </c>
    </row>
    <row r="13" spans="2:25" ht="18.75" x14ac:dyDescent="0.3">
      <c r="B13" s="200" t="s">
        <v>365</v>
      </c>
      <c r="C13" s="28">
        <v>0</v>
      </c>
      <c r="D13" s="28">
        <v>0</v>
      </c>
      <c r="E13" s="28">
        <v>0</v>
      </c>
      <c r="F13" s="10">
        <f t="shared" si="1"/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7">
        <f t="shared" si="2"/>
        <v>0</v>
      </c>
      <c r="X13" s="273" t="str">
        <f t="shared" si="3"/>
        <v/>
      </c>
      <c r="Y13" s="273" t="str">
        <f t="shared" si="4"/>
        <v/>
      </c>
    </row>
    <row r="14" spans="2:25" ht="18.75" x14ac:dyDescent="0.3">
      <c r="B14" s="200">
        <v>79</v>
      </c>
      <c r="C14" s="28">
        <v>0</v>
      </c>
      <c r="D14" s="28">
        <v>0</v>
      </c>
      <c r="E14" s="28">
        <v>0</v>
      </c>
      <c r="F14" s="10">
        <f t="shared" si="1"/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7">
        <f t="shared" si="2"/>
        <v>0</v>
      </c>
      <c r="X14" s="273" t="str">
        <f t="shared" si="3"/>
        <v/>
      </c>
      <c r="Y14" s="273" t="str">
        <f t="shared" si="4"/>
        <v/>
      </c>
    </row>
    <row r="15" spans="2:25" ht="18.75" x14ac:dyDescent="0.3">
      <c r="B15" s="200" t="s">
        <v>35</v>
      </c>
      <c r="C15" s="28">
        <v>0</v>
      </c>
      <c r="D15" s="28">
        <v>0</v>
      </c>
      <c r="E15" s="28">
        <v>0</v>
      </c>
      <c r="F15" s="10">
        <f t="shared" si="1"/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7">
        <f t="shared" si="2"/>
        <v>0</v>
      </c>
      <c r="X15" s="273" t="str">
        <f t="shared" si="3"/>
        <v/>
      </c>
      <c r="Y15" s="273" t="str">
        <f t="shared" si="4"/>
        <v/>
      </c>
    </row>
    <row r="16" spans="2:25" ht="18.75" x14ac:dyDescent="0.3">
      <c r="B16" s="201" t="s">
        <v>36</v>
      </c>
      <c r="C16" s="28">
        <v>0</v>
      </c>
      <c r="D16" s="28">
        <v>0</v>
      </c>
      <c r="E16" s="28">
        <v>0</v>
      </c>
      <c r="F16" s="10">
        <f t="shared" si="1"/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7">
        <f t="shared" si="2"/>
        <v>0</v>
      </c>
      <c r="X16" s="273" t="str">
        <f t="shared" si="3"/>
        <v/>
      </c>
      <c r="Y16" s="273" t="str">
        <f t="shared" si="4"/>
        <v/>
      </c>
    </row>
    <row r="17" spans="2:25" ht="18.75" x14ac:dyDescent="0.3">
      <c r="B17" s="214" t="s">
        <v>37</v>
      </c>
      <c r="C17" s="28">
        <v>0</v>
      </c>
      <c r="D17" s="28">
        <v>0</v>
      </c>
      <c r="E17" s="28">
        <v>0</v>
      </c>
      <c r="F17" s="10">
        <f t="shared" si="1"/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7">
        <f t="shared" si="2"/>
        <v>0</v>
      </c>
      <c r="X17" s="273" t="str">
        <f t="shared" si="3"/>
        <v/>
      </c>
      <c r="Y17" s="273" t="str">
        <f t="shared" si="4"/>
        <v/>
      </c>
    </row>
    <row r="18" spans="2:25" ht="18.75" x14ac:dyDescent="0.3">
      <c r="B18" s="5">
        <v>80</v>
      </c>
      <c r="C18" s="28">
        <v>0</v>
      </c>
      <c r="D18" s="28">
        <v>0</v>
      </c>
      <c r="E18" s="28">
        <v>0</v>
      </c>
      <c r="F18" s="10">
        <f t="shared" si="1"/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7">
        <f t="shared" si="2"/>
        <v>0</v>
      </c>
      <c r="X18" s="273" t="str">
        <f t="shared" si="3"/>
        <v/>
      </c>
      <c r="Y18" s="273" t="str">
        <f t="shared" si="4"/>
        <v/>
      </c>
    </row>
    <row r="19" spans="2:25" ht="18.75" x14ac:dyDescent="0.3">
      <c r="B19" s="5">
        <v>81</v>
      </c>
      <c r="C19" s="28">
        <v>0</v>
      </c>
      <c r="D19" s="28">
        <v>0</v>
      </c>
      <c r="E19" s="28">
        <v>0</v>
      </c>
      <c r="F19" s="10">
        <f t="shared" si="1"/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7">
        <f t="shared" si="2"/>
        <v>0</v>
      </c>
      <c r="X19" s="273" t="str">
        <f t="shared" si="3"/>
        <v/>
      </c>
      <c r="Y19" s="273" t="str">
        <f t="shared" si="4"/>
        <v/>
      </c>
    </row>
    <row r="20" spans="2:25" ht="18.75" x14ac:dyDescent="0.3">
      <c r="B20" s="5">
        <v>82</v>
      </c>
      <c r="C20" s="28">
        <v>0</v>
      </c>
      <c r="D20" s="28">
        <v>0</v>
      </c>
      <c r="E20" s="28">
        <v>0</v>
      </c>
      <c r="F20" s="10">
        <f t="shared" si="1"/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7">
        <f t="shared" si="2"/>
        <v>0</v>
      </c>
      <c r="X20" s="273" t="str">
        <f t="shared" si="3"/>
        <v/>
      </c>
      <c r="Y20" s="273" t="str">
        <f t="shared" si="4"/>
        <v/>
      </c>
    </row>
    <row r="21" spans="2:25" ht="18.75" x14ac:dyDescent="0.3">
      <c r="B21" s="5">
        <v>83</v>
      </c>
      <c r="C21" s="28">
        <v>0</v>
      </c>
      <c r="D21" s="28">
        <v>0</v>
      </c>
      <c r="E21" s="28">
        <v>0</v>
      </c>
      <c r="F21" s="10">
        <f t="shared" si="1"/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7">
        <f t="shared" si="2"/>
        <v>0</v>
      </c>
      <c r="X21" s="273" t="str">
        <f t="shared" si="3"/>
        <v/>
      </c>
      <c r="Y21" s="273" t="str">
        <f t="shared" si="4"/>
        <v/>
      </c>
    </row>
    <row r="22" spans="2:25" ht="18.75" x14ac:dyDescent="0.3">
      <c r="B22" s="5" t="s">
        <v>38</v>
      </c>
      <c r="C22" s="28">
        <v>0</v>
      </c>
      <c r="D22" s="28">
        <v>0</v>
      </c>
      <c r="E22" s="28">
        <v>0</v>
      </c>
      <c r="F22" s="10">
        <f t="shared" si="1"/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7">
        <f t="shared" si="2"/>
        <v>0</v>
      </c>
      <c r="X22" s="273" t="str">
        <f t="shared" si="3"/>
        <v/>
      </c>
      <c r="Y22" s="273" t="str">
        <f t="shared" si="4"/>
        <v/>
      </c>
    </row>
    <row r="23" spans="2:25" ht="18.75" x14ac:dyDescent="0.3">
      <c r="B23" s="5" t="s">
        <v>379</v>
      </c>
      <c r="C23" s="28">
        <v>0</v>
      </c>
      <c r="D23" s="28">
        <v>0</v>
      </c>
      <c r="E23" s="28">
        <v>0</v>
      </c>
      <c r="F23" s="10">
        <f t="shared" si="1"/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7">
        <f t="shared" si="2"/>
        <v>0</v>
      </c>
      <c r="X23" s="273" t="str">
        <f t="shared" si="3"/>
        <v/>
      </c>
      <c r="Y23" s="273" t="str">
        <f t="shared" si="4"/>
        <v/>
      </c>
    </row>
    <row r="24" spans="2:25" ht="18.75" x14ac:dyDescent="0.3">
      <c r="B24" s="5">
        <v>85</v>
      </c>
      <c r="C24" s="28">
        <v>0</v>
      </c>
      <c r="D24" s="28">
        <v>0</v>
      </c>
      <c r="E24" s="28">
        <v>0</v>
      </c>
      <c r="F24" s="10">
        <f t="shared" si="1"/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7">
        <f t="shared" si="2"/>
        <v>0</v>
      </c>
      <c r="X24" s="273" t="str">
        <f t="shared" si="3"/>
        <v/>
      </c>
      <c r="Y24" s="273" t="str">
        <f t="shared" si="4"/>
        <v/>
      </c>
    </row>
    <row r="25" spans="2:25" ht="18.75" x14ac:dyDescent="0.3">
      <c r="B25" s="5">
        <v>86</v>
      </c>
      <c r="C25" s="28">
        <v>0</v>
      </c>
      <c r="D25" s="28">
        <v>0</v>
      </c>
      <c r="E25" s="28">
        <v>0</v>
      </c>
      <c r="F25" s="10">
        <f t="shared" si="1"/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7">
        <f t="shared" si="2"/>
        <v>0</v>
      </c>
      <c r="X25" s="273" t="str">
        <f t="shared" si="3"/>
        <v/>
      </c>
      <c r="Y25" s="273" t="str">
        <f t="shared" si="4"/>
        <v/>
      </c>
    </row>
    <row r="26" spans="2:25" ht="18.75" x14ac:dyDescent="0.3">
      <c r="B26" s="5">
        <v>87</v>
      </c>
      <c r="C26" s="28">
        <v>0</v>
      </c>
      <c r="D26" s="28">
        <v>0</v>
      </c>
      <c r="E26" s="28">
        <v>0</v>
      </c>
      <c r="F26" s="10">
        <f t="shared" si="1"/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7">
        <f t="shared" si="2"/>
        <v>0</v>
      </c>
      <c r="X26" s="273" t="str">
        <f t="shared" si="3"/>
        <v/>
      </c>
      <c r="Y26" s="273" t="str">
        <f t="shared" si="4"/>
        <v/>
      </c>
    </row>
    <row r="27" spans="2:25" ht="18.75" x14ac:dyDescent="0.3">
      <c r="B27" s="5">
        <v>88</v>
      </c>
      <c r="C27" s="28">
        <v>0</v>
      </c>
      <c r="D27" s="28">
        <v>0</v>
      </c>
      <c r="E27" s="28">
        <v>0</v>
      </c>
      <c r="F27" s="10">
        <f t="shared" si="1"/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7">
        <f t="shared" si="2"/>
        <v>0</v>
      </c>
      <c r="X27" s="273" t="str">
        <f t="shared" si="3"/>
        <v/>
      </c>
      <c r="Y27" s="273" t="str">
        <f t="shared" si="4"/>
        <v/>
      </c>
    </row>
    <row r="28" spans="2:25" ht="18.75" x14ac:dyDescent="0.3">
      <c r="B28" s="5" t="s">
        <v>39</v>
      </c>
      <c r="C28" s="28">
        <v>0</v>
      </c>
      <c r="D28" s="28">
        <v>0</v>
      </c>
      <c r="E28" s="28">
        <v>0</v>
      </c>
      <c r="F28" s="10">
        <f t="shared" si="1"/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7">
        <f t="shared" si="2"/>
        <v>0</v>
      </c>
      <c r="X28" s="273" t="str">
        <f t="shared" si="3"/>
        <v/>
      </c>
      <c r="Y28" s="273" t="str">
        <f t="shared" si="4"/>
        <v/>
      </c>
    </row>
    <row r="29" spans="2:25" ht="18.75" x14ac:dyDescent="0.3">
      <c r="B29" s="5" t="s">
        <v>40</v>
      </c>
      <c r="C29" s="28">
        <v>0</v>
      </c>
      <c r="D29" s="28">
        <v>0</v>
      </c>
      <c r="E29" s="28">
        <v>0</v>
      </c>
      <c r="F29" s="10">
        <f t="shared" si="1"/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7">
        <f t="shared" si="2"/>
        <v>0</v>
      </c>
      <c r="X29" s="273" t="str">
        <f t="shared" si="3"/>
        <v/>
      </c>
      <c r="Y29" s="273" t="str">
        <f t="shared" si="4"/>
        <v/>
      </c>
    </row>
    <row r="30" spans="2:25" ht="18.75" x14ac:dyDescent="0.3">
      <c r="B30" s="5" t="s">
        <v>41</v>
      </c>
      <c r="C30" s="28">
        <v>0</v>
      </c>
      <c r="D30" s="28">
        <v>0</v>
      </c>
      <c r="E30" s="28">
        <v>0</v>
      </c>
      <c r="F30" s="10">
        <f t="shared" si="1"/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7">
        <f t="shared" si="2"/>
        <v>0</v>
      </c>
      <c r="X30" s="273" t="str">
        <f t="shared" si="3"/>
        <v/>
      </c>
      <c r="Y30" s="273" t="str">
        <f t="shared" si="4"/>
        <v/>
      </c>
    </row>
    <row r="31" spans="2:25" ht="18.75" x14ac:dyDescent="0.3">
      <c r="B31" s="5">
        <v>93</v>
      </c>
      <c r="C31" s="28">
        <v>0</v>
      </c>
      <c r="D31" s="28">
        <v>0</v>
      </c>
      <c r="E31" s="28">
        <v>0</v>
      </c>
      <c r="F31" s="10">
        <f t="shared" si="1"/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7">
        <f t="shared" si="2"/>
        <v>0</v>
      </c>
      <c r="X31" s="273" t="str">
        <f t="shared" si="3"/>
        <v/>
      </c>
      <c r="Y31" s="273" t="str">
        <f t="shared" si="4"/>
        <v/>
      </c>
    </row>
    <row r="32" spans="2:25" ht="18.75" x14ac:dyDescent="0.3">
      <c r="B32" s="5" t="s">
        <v>42</v>
      </c>
      <c r="C32" s="28">
        <v>0</v>
      </c>
      <c r="D32" s="28">
        <v>0</v>
      </c>
      <c r="E32" s="28">
        <v>0</v>
      </c>
      <c r="F32" s="10">
        <f t="shared" si="1"/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7">
        <f t="shared" si="2"/>
        <v>0</v>
      </c>
      <c r="X32" s="273" t="str">
        <f t="shared" si="3"/>
        <v/>
      </c>
      <c r="Y32" s="273" t="str">
        <f t="shared" si="4"/>
        <v/>
      </c>
    </row>
    <row r="33" spans="2:25" ht="18.75" x14ac:dyDescent="0.3">
      <c r="B33" s="5">
        <v>96</v>
      </c>
      <c r="C33" s="28">
        <v>0</v>
      </c>
      <c r="D33" s="28">
        <v>0</v>
      </c>
      <c r="E33" s="28">
        <v>0</v>
      </c>
      <c r="F33" s="10">
        <f t="shared" si="1"/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7">
        <f t="shared" si="2"/>
        <v>0</v>
      </c>
      <c r="X33" s="273" t="str">
        <f t="shared" si="3"/>
        <v/>
      </c>
      <c r="Y33" s="273" t="str">
        <f t="shared" si="4"/>
        <v/>
      </c>
    </row>
    <row r="34" spans="2:25" ht="18.75" x14ac:dyDescent="0.3">
      <c r="B34" s="5">
        <v>98</v>
      </c>
      <c r="C34" s="28">
        <v>0</v>
      </c>
      <c r="D34" s="28">
        <v>0</v>
      </c>
      <c r="E34" s="28">
        <v>0</v>
      </c>
      <c r="F34" s="10">
        <f t="shared" si="1"/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7">
        <f t="shared" si="2"/>
        <v>0</v>
      </c>
      <c r="X34" s="273" t="str">
        <f t="shared" si="3"/>
        <v/>
      </c>
      <c r="Y34" s="273" t="str">
        <f t="shared" si="4"/>
        <v/>
      </c>
    </row>
    <row r="35" spans="2:25" ht="18.75" x14ac:dyDescent="0.3">
      <c r="B35" s="5">
        <v>99</v>
      </c>
      <c r="C35" s="28">
        <v>0</v>
      </c>
      <c r="D35" s="28">
        <v>0</v>
      </c>
      <c r="E35" s="28">
        <v>0</v>
      </c>
      <c r="F35" s="10">
        <f t="shared" si="1"/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7">
        <f t="shared" si="2"/>
        <v>0</v>
      </c>
      <c r="X35" s="273" t="str">
        <f t="shared" si="3"/>
        <v/>
      </c>
      <c r="Y35" s="273" t="str">
        <f t="shared" si="4"/>
        <v/>
      </c>
    </row>
    <row r="36" spans="2:25" ht="18.75" x14ac:dyDescent="0.3">
      <c r="B36" s="5">
        <v>100</v>
      </c>
      <c r="C36" s="28">
        <v>0</v>
      </c>
      <c r="D36" s="28">
        <v>0</v>
      </c>
      <c r="E36" s="28">
        <v>0</v>
      </c>
      <c r="F36" s="10">
        <f t="shared" si="1"/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7">
        <f t="shared" si="2"/>
        <v>0</v>
      </c>
      <c r="X36" s="273" t="str">
        <f t="shared" si="3"/>
        <v/>
      </c>
      <c r="Y36" s="273" t="str">
        <f t="shared" si="4"/>
        <v/>
      </c>
    </row>
    <row r="37" spans="2:25" ht="18.75" x14ac:dyDescent="0.3">
      <c r="B37" s="5">
        <v>101</v>
      </c>
      <c r="C37" s="28">
        <v>0</v>
      </c>
      <c r="D37" s="28">
        <v>0</v>
      </c>
      <c r="E37" s="28">
        <v>0</v>
      </c>
      <c r="F37" s="10">
        <f t="shared" si="1"/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7">
        <f t="shared" si="2"/>
        <v>0</v>
      </c>
      <c r="X37" s="273" t="str">
        <f t="shared" si="3"/>
        <v/>
      </c>
      <c r="Y37" s="273" t="str">
        <f t="shared" si="4"/>
        <v/>
      </c>
    </row>
    <row r="38" spans="2:25" ht="18.75" x14ac:dyDescent="0.3">
      <c r="B38" s="5">
        <v>102</v>
      </c>
      <c r="C38" s="28">
        <v>0</v>
      </c>
      <c r="D38" s="28">
        <v>0</v>
      </c>
      <c r="E38" s="28">
        <v>0</v>
      </c>
      <c r="F38" s="10">
        <f t="shared" si="1"/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7">
        <f t="shared" si="2"/>
        <v>0</v>
      </c>
      <c r="X38" s="273" t="str">
        <f t="shared" si="3"/>
        <v/>
      </c>
      <c r="Y38" s="273" t="str">
        <f t="shared" si="4"/>
        <v/>
      </c>
    </row>
    <row r="39" spans="2:25" ht="18.75" x14ac:dyDescent="0.3">
      <c r="B39" s="5" t="s">
        <v>43</v>
      </c>
      <c r="C39" s="28">
        <v>0</v>
      </c>
      <c r="D39" s="28">
        <v>0</v>
      </c>
      <c r="E39" s="28">
        <v>0</v>
      </c>
      <c r="F39" s="10">
        <f t="shared" si="1"/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7">
        <f t="shared" si="2"/>
        <v>0</v>
      </c>
      <c r="X39" s="273" t="str">
        <f t="shared" si="3"/>
        <v/>
      </c>
      <c r="Y39" s="273" t="str">
        <f t="shared" si="4"/>
        <v/>
      </c>
    </row>
    <row r="40" spans="2:25" ht="18.75" x14ac:dyDescent="0.3">
      <c r="B40" s="5">
        <v>103</v>
      </c>
      <c r="C40" s="28">
        <v>0</v>
      </c>
      <c r="D40" s="28">
        <v>0</v>
      </c>
      <c r="E40" s="28">
        <v>0</v>
      </c>
      <c r="F40" s="10">
        <f t="shared" si="1"/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7">
        <f t="shared" si="2"/>
        <v>0</v>
      </c>
      <c r="X40" s="273" t="str">
        <f t="shared" si="3"/>
        <v/>
      </c>
      <c r="Y40" s="273" t="str">
        <f t="shared" si="4"/>
        <v/>
      </c>
    </row>
    <row r="41" spans="2:25" ht="18.75" x14ac:dyDescent="0.3">
      <c r="B41" s="5">
        <v>104</v>
      </c>
      <c r="C41" s="28">
        <v>0</v>
      </c>
      <c r="D41" s="28">
        <v>0</v>
      </c>
      <c r="E41" s="28">
        <v>0</v>
      </c>
      <c r="F41" s="10">
        <f t="shared" si="1"/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7">
        <f t="shared" si="2"/>
        <v>0</v>
      </c>
      <c r="X41" s="273" t="str">
        <f t="shared" si="3"/>
        <v/>
      </c>
      <c r="Y41" s="273" t="str">
        <f t="shared" si="4"/>
        <v/>
      </c>
    </row>
    <row r="42" spans="2:25" ht="18.75" x14ac:dyDescent="0.3">
      <c r="B42" s="5">
        <v>105</v>
      </c>
      <c r="C42" s="28">
        <v>0</v>
      </c>
      <c r="D42" s="28">
        <v>0</v>
      </c>
      <c r="E42" s="28">
        <v>0</v>
      </c>
      <c r="F42" s="10">
        <f t="shared" si="1"/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7">
        <f t="shared" si="2"/>
        <v>0</v>
      </c>
      <c r="X42" s="273" t="str">
        <f t="shared" si="3"/>
        <v/>
      </c>
      <c r="Y42" s="273" t="str">
        <f t="shared" si="4"/>
        <v/>
      </c>
    </row>
    <row r="43" spans="2:25" ht="18.75" x14ac:dyDescent="0.3">
      <c r="B43" s="5">
        <v>106</v>
      </c>
      <c r="C43" s="28">
        <v>0</v>
      </c>
      <c r="D43" s="28">
        <v>0</v>
      </c>
      <c r="E43" s="28">
        <v>0</v>
      </c>
      <c r="F43" s="10">
        <f t="shared" si="1"/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7">
        <f t="shared" si="2"/>
        <v>0</v>
      </c>
      <c r="X43" s="273" t="str">
        <f t="shared" si="3"/>
        <v/>
      </c>
      <c r="Y43" s="273" t="str">
        <f t="shared" si="4"/>
        <v/>
      </c>
    </row>
    <row r="44" spans="2:25" ht="18.75" x14ac:dyDescent="0.3">
      <c r="B44" s="5" t="s">
        <v>380</v>
      </c>
      <c r="C44" s="28">
        <v>0</v>
      </c>
      <c r="D44" s="28">
        <v>0</v>
      </c>
      <c r="E44" s="28">
        <v>0</v>
      </c>
      <c r="F44" s="10">
        <f t="shared" si="1"/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7">
        <f t="shared" si="2"/>
        <v>0</v>
      </c>
      <c r="X44" s="273" t="str">
        <f t="shared" si="3"/>
        <v/>
      </c>
      <c r="Y44" s="273" t="str">
        <f t="shared" si="4"/>
        <v/>
      </c>
    </row>
    <row r="45" spans="2:25" ht="18.75" x14ac:dyDescent="0.3">
      <c r="B45" s="5">
        <v>108</v>
      </c>
      <c r="C45" s="28">
        <v>0</v>
      </c>
      <c r="D45" s="28">
        <v>0</v>
      </c>
      <c r="E45" s="28">
        <v>0</v>
      </c>
      <c r="F45" s="10">
        <f t="shared" si="1"/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7">
        <f t="shared" si="2"/>
        <v>0</v>
      </c>
      <c r="X45" s="273" t="str">
        <f t="shared" si="3"/>
        <v/>
      </c>
      <c r="Y45" s="273" t="str">
        <f t="shared" si="4"/>
        <v/>
      </c>
    </row>
    <row r="46" spans="2:25" ht="18.75" x14ac:dyDescent="0.3">
      <c r="B46" s="5" t="s">
        <v>381</v>
      </c>
      <c r="C46" s="28">
        <v>0</v>
      </c>
      <c r="D46" s="28">
        <v>0</v>
      </c>
      <c r="E46" s="28">
        <v>0</v>
      </c>
      <c r="F46" s="10">
        <f t="shared" si="1"/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7">
        <f t="shared" si="2"/>
        <v>0</v>
      </c>
      <c r="X46" s="273" t="str">
        <f t="shared" si="3"/>
        <v/>
      </c>
      <c r="Y46" s="273" t="str">
        <f t="shared" si="4"/>
        <v/>
      </c>
    </row>
    <row r="47" spans="2:25" ht="18.75" x14ac:dyDescent="0.3">
      <c r="B47" s="5">
        <v>109</v>
      </c>
      <c r="C47" s="28">
        <v>0</v>
      </c>
      <c r="D47" s="28">
        <v>0</v>
      </c>
      <c r="E47" s="28">
        <v>0</v>
      </c>
      <c r="F47" s="10">
        <f t="shared" si="1"/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7">
        <f t="shared" si="2"/>
        <v>0</v>
      </c>
      <c r="X47" s="273" t="str">
        <f t="shared" si="3"/>
        <v/>
      </c>
      <c r="Y47" s="273" t="str">
        <f t="shared" si="4"/>
        <v/>
      </c>
    </row>
    <row r="48" spans="2:25" ht="18.75" x14ac:dyDescent="0.3">
      <c r="B48" s="5" t="s">
        <v>44</v>
      </c>
      <c r="C48" s="28">
        <v>0</v>
      </c>
      <c r="D48" s="28">
        <v>0</v>
      </c>
      <c r="E48" s="28">
        <v>0</v>
      </c>
      <c r="F48" s="10">
        <f t="shared" si="1"/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7">
        <f t="shared" si="2"/>
        <v>0</v>
      </c>
      <c r="X48" s="273" t="str">
        <f t="shared" si="3"/>
        <v/>
      </c>
      <c r="Y48" s="273" t="str">
        <f t="shared" si="4"/>
        <v/>
      </c>
    </row>
    <row r="49" spans="2:25" ht="18.75" x14ac:dyDescent="0.3">
      <c r="B49" s="5" t="s">
        <v>45</v>
      </c>
      <c r="C49" s="28">
        <v>0</v>
      </c>
      <c r="D49" s="28">
        <v>0</v>
      </c>
      <c r="E49" s="28">
        <v>0</v>
      </c>
      <c r="F49" s="10">
        <f t="shared" si="1"/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7">
        <f t="shared" si="2"/>
        <v>0</v>
      </c>
      <c r="X49" s="273" t="str">
        <f t="shared" si="3"/>
        <v/>
      </c>
      <c r="Y49" s="273" t="str">
        <f t="shared" si="4"/>
        <v/>
      </c>
    </row>
    <row r="50" spans="2:25" ht="18.75" x14ac:dyDescent="0.3">
      <c r="B50" s="5" t="s">
        <v>366</v>
      </c>
      <c r="C50" s="28">
        <v>0</v>
      </c>
      <c r="D50" s="28">
        <v>0</v>
      </c>
      <c r="E50" s="28">
        <v>0</v>
      </c>
      <c r="F50" s="10">
        <f t="shared" si="1"/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7">
        <f t="shared" si="2"/>
        <v>0</v>
      </c>
      <c r="X50" s="273" t="str">
        <f t="shared" si="3"/>
        <v/>
      </c>
      <c r="Y50" s="273" t="str">
        <f t="shared" si="4"/>
        <v/>
      </c>
    </row>
    <row r="51" spans="2:25" ht="18.75" x14ac:dyDescent="0.3">
      <c r="B51" s="5" t="s">
        <v>46</v>
      </c>
      <c r="C51" s="28">
        <v>0</v>
      </c>
      <c r="D51" s="28">
        <v>0</v>
      </c>
      <c r="E51" s="28">
        <v>0</v>
      </c>
      <c r="F51" s="10">
        <f t="shared" si="1"/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7">
        <f t="shared" si="2"/>
        <v>0</v>
      </c>
      <c r="X51" s="273" t="str">
        <f t="shared" si="3"/>
        <v/>
      </c>
      <c r="Y51" s="273" t="str">
        <f t="shared" si="4"/>
        <v/>
      </c>
    </row>
    <row r="52" spans="2:25" ht="18.75" x14ac:dyDescent="0.3">
      <c r="B52" s="5" t="s">
        <v>47</v>
      </c>
      <c r="C52" s="28">
        <v>0</v>
      </c>
      <c r="D52" s="28">
        <v>0</v>
      </c>
      <c r="E52" s="28">
        <v>0</v>
      </c>
      <c r="F52" s="10">
        <f t="shared" si="1"/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7">
        <f t="shared" si="2"/>
        <v>0</v>
      </c>
      <c r="X52" s="273" t="str">
        <f t="shared" si="3"/>
        <v/>
      </c>
      <c r="Y52" s="273" t="str">
        <f t="shared" si="4"/>
        <v/>
      </c>
    </row>
    <row r="53" spans="2:25" ht="18.75" x14ac:dyDescent="0.3">
      <c r="B53" s="5" t="s">
        <v>367</v>
      </c>
      <c r="C53" s="28">
        <v>0</v>
      </c>
      <c r="D53" s="28">
        <v>0</v>
      </c>
      <c r="E53" s="28">
        <v>0</v>
      </c>
      <c r="F53" s="10">
        <f t="shared" si="1"/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7">
        <f t="shared" si="2"/>
        <v>0</v>
      </c>
      <c r="X53" s="273" t="str">
        <f t="shared" si="3"/>
        <v/>
      </c>
      <c r="Y53" s="273" t="str">
        <f t="shared" si="4"/>
        <v/>
      </c>
    </row>
    <row r="54" spans="2:25" ht="18.75" x14ac:dyDescent="0.3">
      <c r="B54" s="5" t="s">
        <v>368</v>
      </c>
      <c r="C54" s="28">
        <v>0</v>
      </c>
      <c r="D54" s="28">
        <v>0</v>
      </c>
      <c r="E54" s="28">
        <v>0</v>
      </c>
      <c r="F54" s="10">
        <f t="shared" si="1"/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7">
        <f t="shared" si="2"/>
        <v>0</v>
      </c>
      <c r="X54" s="273" t="str">
        <f t="shared" si="3"/>
        <v/>
      </c>
      <c r="Y54" s="273" t="str">
        <f t="shared" si="4"/>
        <v/>
      </c>
    </row>
    <row r="55" spans="2:25" ht="18.75" x14ac:dyDescent="0.3">
      <c r="B55" s="5">
        <v>111</v>
      </c>
      <c r="C55" s="28">
        <v>0</v>
      </c>
      <c r="D55" s="28">
        <v>0</v>
      </c>
      <c r="E55" s="28">
        <v>0</v>
      </c>
      <c r="F55" s="10">
        <f t="shared" si="1"/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7">
        <f t="shared" si="2"/>
        <v>0</v>
      </c>
      <c r="X55" s="273" t="str">
        <f t="shared" si="3"/>
        <v/>
      </c>
      <c r="Y55" s="273" t="str">
        <f t="shared" si="4"/>
        <v/>
      </c>
    </row>
    <row r="56" spans="2:25" ht="18.75" x14ac:dyDescent="0.3">
      <c r="B56" s="5">
        <v>113</v>
      </c>
      <c r="C56" s="28">
        <v>0</v>
      </c>
      <c r="D56" s="28">
        <v>0</v>
      </c>
      <c r="E56" s="28">
        <v>0</v>
      </c>
      <c r="F56" s="10">
        <f t="shared" si="1"/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7">
        <f t="shared" si="2"/>
        <v>0</v>
      </c>
      <c r="X56" s="273" t="str">
        <f t="shared" si="3"/>
        <v/>
      </c>
      <c r="Y56" s="273" t="str">
        <f t="shared" si="4"/>
        <v/>
      </c>
    </row>
    <row r="57" spans="2:25" ht="18.75" x14ac:dyDescent="0.3">
      <c r="B57" s="5">
        <v>114</v>
      </c>
      <c r="C57" s="28">
        <v>0</v>
      </c>
      <c r="D57" s="28">
        <v>0</v>
      </c>
      <c r="E57" s="28">
        <v>0</v>
      </c>
      <c r="F57" s="10">
        <f t="shared" si="1"/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7">
        <f t="shared" si="2"/>
        <v>0</v>
      </c>
      <c r="X57" s="273" t="str">
        <f t="shared" si="3"/>
        <v/>
      </c>
      <c r="Y57" s="273" t="str">
        <f t="shared" si="4"/>
        <v/>
      </c>
    </row>
    <row r="58" spans="2:25" ht="18.75" x14ac:dyDescent="0.3">
      <c r="B58" s="5">
        <v>115</v>
      </c>
      <c r="C58" s="28">
        <v>0</v>
      </c>
      <c r="D58" s="28">
        <v>0</v>
      </c>
      <c r="E58" s="28">
        <v>0</v>
      </c>
      <c r="F58" s="10">
        <f t="shared" si="1"/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7">
        <f t="shared" si="2"/>
        <v>0</v>
      </c>
      <c r="X58" s="273" t="str">
        <f t="shared" si="3"/>
        <v/>
      </c>
      <c r="Y58" s="273" t="str">
        <f t="shared" si="4"/>
        <v/>
      </c>
    </row>
    <row r="59" spans="2:25" ht="18.75" x14ac:dyDescent="0.3">
      <c r="B59" s="5" t="s">
        <v>382</v>
      </c>
      <c r="C59" s="28">
        <v>0</v>
      </c>
      <c r="D59" s="28">
        <v>0</v>
      </c>
      <c r="E59" s="28">
        <v>0</v>
      </c>
      <c r="F59" s="10">
        <f t="shared" si="1"/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7">
        <f t="shared" si="2"/>
        <v>0</v>
      </c>
      <c r="X59" s="273" t="str">
        <f t="shared" si="3"/>
        <v/>
      </c>
      <c r="Y59" s="273" t="str">
        <f t="shared" si="4"/>
        <v/>
      </c>
    </row>
    <row r="60" spans="2:25" ht="18.75" x14ac:dyDescent="0.3">
      <c r="B60" s="5">
        <v>118</v>
      </c>
      <c r="C60" s="28">
        <v>0</v>
      </c>
      <c r="D60" s="28">
        <v>0</v>
      </c>
      <c r="E60" s="28">
        <v>0</v>
      </c>
      <c r="F60" s="10">
        <f t="shared" si="1"/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7">
        <f t="shared" si="2"/>
        <v>0</v>
      </c>
      <c r="X60" s="273" t="str">
        <f t="shared" si="3"/>
        <v/>
      </c>
      <c r="Y60" s="273" t="str">
        <f t="shared" si="4"/>
        <v/>
      </c>
    </row>
    <row r="61" spans="2:25" ht="18.75" x14ac:dyDescent="0.3">
      <c r="B61" s="5" t="s">
        <v>383</v>
      </c>
      <c r="C61" s="28">
        <v>0</v>
      </c>
      <c r="D61" s="28">
        <v>0</v>
      </c>
      <c r="E61" s="28">
        <v>0</v>
      </c>
      <c r="F61" s="10">
        <f t="shared" si="1"/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7">
        <f t="shared" si="2"/>
        <v>0</v>
      </c>
      <c r="X61" s="273" t="str">
        <f t="shared" si="3"/>
        <v/>
      </c>
      <c r="Y61" s="273" t="str">
        <f t="shared" si="4"/>
        <v/>
      </c>
    </row>
    <row r="62" spans="2:25" ht="18.75" x14ac:dyDescent="0.3">
      <c r="B62" s="5">
        <v>124</v>
      </c>
      <c r="C62" s="28">
        <v>0</v>
      </c>
      <c r="D62" s="28">
        <v>0</v>
      </c>
      <c r="E62" s="28">
        <v>0</v>
      </c>
      <c r="F62" s="10">
        <f t="shared" si="1"/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7">
        <f t="shared" si="2"/>
        <v>0</v>
      </c>
      <c r="X62" s="273" t="str">
        <f t="shared" si="3"/>
        <v/>
      </c>
      <c r="Y62" s="273" t="str">
        <f t="shared" si="4"/>
        <v/>
      </c>
    </row>
    <row r="63" spans="2:25" ht="18.75" x14ac:dyDescent="0.3">
      <c r="B63" s="5" t="s">
        <v>48</v>
      </c>
      <c r="C63" s="28">
        <v>0</v>
      </c>
      <c r="D63" s="28">
        <v>0</v>
      </c>
      <c r="E63" s="28">
        <v>0</v>
      </c>
      <c r="F63" s="10">
        <f t="shared" si="1"/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7">
        <f t="shared" si="2"/>
        <v>0</v>
      </c>
      <c r="X63" s="273" t="str">
        <f t="shared" si="3"/>
        <v/>
      </c>
      <c r="Y63" s="273" t="str">
        <f t="shared" si="4"/>
        <v/>
      </c>
    </row>
    <row r="64" spans="2:25" ht="18.75" x14ac:dyDescent="0.3">
      <c r="B64" s="5" t="s">
        <v>378</v>
      </c>
      <c r="C64" s="28">
        <v>0</v>
      </c>
      <c r="D64" s="28">
        <v>0</v>
      </c>
      <c r="E64" s="28">
        <v>0</v>
      </c>
      <c r="F64" s="10">
        <f t="shared" si="1"/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7">
        <f t="shared" si="2"/>
        <v>0</v>
      </c>
      <c r="X64" s="273" t="str">
        <f t="shared" si="3"/>
        <v/>
      </c>
      <c r="Y64" s="273" t="str">
        <f t="shared" si="4"/>
        <v/>
      </c>
    </row>
    <row r="65" spans="2:25" ht="18.75" x14ac:dyDescent="0.3">
      <c r="B65" s="5" t="s">
        <v>49</v>
      </c>
      <c r="C65" s="28">
        <v>0</v>
      </c>
      <c r="D65" s="28">
        <v>0</v>
      </c>
      <c r="E65" s="28">
        <v>0</v>
      </c>
      <c r="F65" s="10">
        <f t="shared" si="1"/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7">
        <f t="shared" si="2"/>
        <v>0</v>
      </c>
      <c r="X65" s="273" t="str">
        <f t="shared" si="3"/>
        <v/>
      </c>
      <c r="Y65" s="273" t="str">
        <f t="shared" si="4"/>
        <v/>
      </c>
    </row>
    <row r="66" spans="2:25" ht="18.75" x14ac:dyDescent="0.3">
      <c r="B66" s="5" t="s">
        <v>384</v>
      </c>
      <c r="C66" s="28">
        <v>0</v>
      </c>
      <c r="D66" s="28">
        <v>0</v>
      </c>
      <c r="E66" s="28">
        <v>0</v>
      </c>
      <c r="F66" s="10">
        <f t="shared" si="1"/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7">
        <f t="shared" si="2"/>
        <v>0</v>
      </c>
      <c r="X66" s="273" t="str">
        <f t="shared" si="3"/>
        <v/>
      </c>
      <c r="Y66" s="273" t="str">
        <f t="shared" si="4"/>
        <v/>
      </c>
    </row>
    <row r="67" spans="2:25" ht="18.75" x14ac:dyDescent="0.3">
      <c r="B67" s="5">
        <v>129</v>
      </c>
      <c r="C67" s="28">
        <v>0</v>
      </c>
      <c r="D67" s="28">
        <v>0</v>
      </c>
      <c r="E67" s="28">
        <v>0</v>
      </c>
      <c r="F67" s="10">
        <f t="shared" si="1"/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7">
        <f t="shared" si="2"/>
        <v>0</v>
      </c>
      <c r="X67" s="273" t="str">
        <f t="shared" si="3"/>
        <v/>
      </c>
      <c r="Y67" s="273" t="str">
        <f t="shared" si="4"/>
        <v/>
      </c>
    </row>
    <row r="68" spans="2:25" ht="18.75" x14ac:dyDescent="0.3">
      <c r="B68" s="5" t="s">
        <v>385</v>
      </c>
      <c r="C68" s="28">
        <v>0</v>
      </c>
      <c r="D68" s="28">
        <v>0</v>
      </c>
      <c r="E68" s="28">
        <v>0</v>
      </c>
      <c r="F68" s="10">
        <f t="shared" si="1"/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7">
        <f t="shared" si="2"/>
        <v>0</v>
      </c>
      <c r="X68" s="273" t="str">
        <f t="shared" si="3"/>
        <v/>
      </c>
      <c r="Y68" s="273" t="str">
        <f t="shared" si="4"/>
        <v/>
      </c>
    </row>
    <row r="69" spans="2:25" ht="18.75" x14ac:dyDescent="0.3">
      <c r="B69" s="5">
        <v>131</v>
      </c>
      <c r="C69" s="28">
        <v>0</v>
      </c>
      <c r="D69" s="28">
        <v>0</v>
      </c>
      <c r="E69" s="28">
        <v>0</v>
      </c>
      <c r="F69" s="10">
        <f t="shared" si="1"/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7">
        <f t="shared" si="2"/>
        <v>0</v>
      </c>
      <c r="X69" s="273" t="str">
        <f t="shared" si="3"/>
        <v/>
      </c>
      <c r="Y69" s="273" t="str">
        <f t="shared" si="4"/>
        <v/>
      </c>
    </row>
    <row r="70" spans="2:25" ht="18.75" x14ac:dyDescent="0.3">
      <c r="B70" s="5">
        <v>132</v>
      </c>
      <c r="C70" s="28">
        <v>0</v>
      </c>
      <c r="D70" s="28">
        <v>0</v>
      </c>
      <c r="E70" s="28">
        <v>0</v>
      </c>
      <c r="F70" s="10">
        <f t="shared" si="1"/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7">
        <f t="shared" si="2"/>
        <v>0</v>
      </c>
      <c r="X70" s="273" t="str">
        <f t="shared" si="3"/>
        <v/>
      </c>
      <c r="Y70" s="273" t="str">
        <f t="shared" si="4"/>
        <v/>
      </c>
    </row>
    <row r="71" spans="2:25" ht="18.75" x14ac:dyDescent="0.3">
      <c r="B71" s="5">
        <v>134</v>
      </c>
      <c r="C71" s="28">
        <v>4</v>
      </c>
      <c r="D71" s="28">
        <v>0</v>
      </c>
      <c r="E71" s="28">
        <v>0</v>
      </c>
      <c r="F71" s="10">
        <f t="shared" ref="F71:F134" si="5">SUM(C71:E71)</f>
        <v>4</v>
      </c>
      <c r="G71" s="28">
        <v>0</v>
      </c>
      <c r="H71" s="28">
        <v>0</v>
      </c>
      <c r="I71" s="28">
        <v>0</v>
      </c>
      <c r="J71" s="28">
        <v>0</v>
      </c>
      <c r="K71" s="28">
        <v>4</v>
      </c>
      <c r="L71" s="28">
        <v>0</v>
      </c>
      <c r="M71" s="28">
        <v>2</v>
      </c>
      <c r="N71" s="28">
        <v>0</v>
      </c>
      <c r="O71" s="28">
        <v>0</v>
      </c>
      <c r="P71" s="28">
        <v>0</v>
      </c>
      <c r="Q71" s="28">
        <v>2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7">
        <f t="shared" ref="W71:W134" si="6">SUM(L71:V71)</f>
        <v>4</v>
      </c>
      <c r="X71" s="273" t="str">
        <f t="shared" ref="X71:X134" si="7">IF(C71=L71+M71+N71+O71+P71+Q71+R71+S71+T71+U71+V71,"","Kujdes")</f>
        <v/>
      </c>
      <c r="Y71" s="273" t="str">
        <f t="shared" ref="Y71:Y134" si="8">IF(C71=J71+K71,"","Kujdes")</f>
        <v/>
      </c>
    </row>
    <row r="72" spans="2:25" ht="18.75" x14ac:dyDescent="0.3">
      <c r="B72" s="5">
        <v>135</v>
      </c>
      <c r="C72" s="28">
        <v>0</v>
      </c>
      <c r="D72" s="28">
        <v>0</v>
      </c>
      <c r="E72" s="28">
        <v>0</v>
      </c>
      <c r="F72" s="10">
        <f t="shared" si="5"/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7">
        <f t="shared" si="6"/>
        <v>0</v>
      </c>
      <c r="X72" s="273" t="str">
        <f t="shared" si="7"/>
        <v/>
      </c>
      <c r="Y72" s="273" t="str">
        <f t="shared" si="8"/>
        <v/>
      </c>
    </row>
    <row r="73" spans="2:25" ht="18.75" x14ac:dyDescent="0.3">
      <c r="B73" s="5">
        <v>136</v>
      </c>
      <c r="C73" s="28">
        <v>0</v>
      </c>
      <c r="D73" s="28">
        <v>0</v>
      </c>
      <c r="E73" s="28">
        <v>0</v>
      </c>
      <c r="F73" s="10">
        <f t="shared" si="5"/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7">
        <f t="shared" si="6"/>
        <v>0</v>
      </c>
      <c r="X73" s="273" t="str">
        <f t="shared" si="7"/>
        <v/>
      </c>
      <c r="Y73" s="273" t="str">
        <f t="shared" si="8"/>
        <v/>
      </c>
    </row>
    <row r="74" spans="2:25" ht="18.75" x14ac:dyDescent="0.3">
      <c r="B74" s="5" t="s">
        <v>525</v>
      </c>
      <c r="C74" s="28">
        <v>0</v>
      </c>
      <c r="D74" s="28">
        <v>0</v>
      </c>
      <c r="E74" s="28">
        <v>0</v>
      </c>
      <c r="F74" s="10">
        <f t="shared" si="5"/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7">
        <f t="shared" si="6"/>
        <v>0</v>
      </c>
      <c r="X74" s="273" t="str">
        <f t="shared" si="7"/>
        <v/>
      </c>
      <c r="Y74" s="273" t="str">
        <f t="shared" si="8"/>
        <v/>
      </c>
    </row>
    <row r="75" spans="2:25" ht="18.75" x14ac:dyDescent="0.3">
      <c r="B75" s="5" t="s">
        <v>369</v>
      </c>
      <c r="C75" s="28">
        <v>0</v>
      </c>
      <c r="D75" s="28">
        <v>0</v>
      </c>
      <c r="E75" s="28">
        <v>0</v>
      </c>
      <c r="F75" s="10">
        <f t="shared" si="5"/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7">
        <f t="shared" si="6"/>
        <v>0</v>
      </c>
      <c r="X75" s="273" t="str">
        <f t="shared" si="7"/>
        <v/>
      </c>
      <c r="Y75" s="273" t="str">
        <f t="shared" si="8"/>
        <v/>
      </c>
    </row>
    <row r="76" spans="2:25" ht="18.75" x14ac:dyDescent="0.3">
      <c r="B76" s="5">
        <v>138</v>
      </c>
      <c r="C76" s="28">
        <v>0</v>
      </c>
      <c r="D76" s="28">
        <v>0</v>
      </c>
      <c r="E76" s="28">
        <v>0</v>
      </c>
      <c r="F76" s="10">
        <f t="shared" si="5"/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7">
        <f t="shared" si="6"/>
        <v>0</v>
      </c>
      <c r="X76" s="273" t="str">
        <f t="shared" si="7"/>
        <v/>
      </c>
      <c r="Y76" s="273" t="str">
        <f t="shared" si="8"/>
        <v/>
      </c>
    </row>
    <row r="77" spans="2:25" ht="18.75" x14ac:dyDescent="0.3">
      <c r="B77" s="5" t="s">
        <v>50</v>
      </c>
      <c r="C77" s="28">
        <v>0</v>
      </c>
      <c r="D77" s="28">
        <v>0</v>
      </c>
      <c r="E77" s="28">
        <v>0</v>
      </c>
      <c r="F77" s="10">
        <f t="shared" si="5"/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7">
        <f t="shared" si="6"/>
        <v>0</v>
      </c>
      <c r="X77" s="273" t="str">
        <f t="shared" si="7"/>
        <v/>
      </c>
      <c r="Y77" s="273" t="str">
        <f t="shared" si="8"/>
        <v/>
      </c>
    </row>
    <row r="78" spans="2:25" ht="18.75" x14ac:dyDescent="0.3">
      <c r="B78" s="5">
        <v>139</v>
      </c>
      <c r="C78" s="28">
        <v>0</v>
      </c>
      <c r="D78" s="28">
        <v>0</v>
      </c>
      <c r="E78" s="28">
        <v>0</v>
      </c>
      <c r="F78" s="10">
        <f t="shared" si="5"/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7">
        <f t="shared" si="6"/>
        <v>0</v>
      </c>
      <c r="X78" s="273" t="str">
        <f t="shared" si="7"/>
        <v/>
      </c>
      <c r="Y78" s="273" t="str">
        <f t="shared" si="8"/>
        <v/>
      </c>
    </row>
    <row r="79" spans="2:25" ht="18.75" x14ac:dyDescent="0.3">
      <c r="B79" s="5">
        <v>140</v>
      </c>
      <c r="C79" s="28">
        <v>0</v>
      </c>
      <c r="D79" s="28">
        <v>0</v>
      </c>
      <c r="E79" s="28">
        <v>0</v>
      </c>
      <c r="F79" s="10">
        <f t="shared" si="5"/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7">
        <f t="shared" si="6"/>
        <v>0</v>
      </c>
      <c r="X79" s="273" t="str">
        <f t="shared" si="7"/>
        <v/>
      </c>
      <c r="Y79" s="273" t="str">
        <f t="shared" si="8"/>
        <v/>
      </c>
    </row>
    <row r="80" spans="2:25" ht="18.75" x14ac:dyDescent="0.3">
      <c r="B80" s="5">
        <v>141</v>
      </c>
      <c r="C80" s="28">
        <v>0</v>
      </c>
      <c r="D80" s="28">
        <v>0</v>
      </c>
      <c r="E80" s="28">
        <v>0</v>
      </c>
      <c r="F80" s="10">
        <f t="shared" si="5"/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7">
        <f t="shared" si="6"/>
        <v>0</v>
      </c>
      <c r="X80" s="273" t="str">
        <f t="shared" si="7"/>
        <v/>
      </c>
      <c r="Y80" s="273" t="str">
        <f t="shared" si="8"/>
        <v/>
      </c>
    </row>
    <row r="81" spans="2:25" ht="18.75" x14ac:dyDescent="0.3">
      <c r="B81" s="5" t="s">
        <v>51</v>
      </c>
      <c r="C81" s="28">
        <v>0</v>
      </c>
      <c r="D81" s="28">
        <v>0</v>
      </c>
      <c r="E81" s="28">
        <v>0</v>
      </c>
      <c r="F81" s="10">
        <f t="shared" si="5"/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7">
        <f t="shared" si="6"/>
        <v>0</v>
      </c>
      <c r="X81" s="273" t="str">
        <f t="shared" si="7"/>
        <v/>
      </c>
      <c r="Y81" s="273" t="str">
        <f t="shared" si="8"/>
        <v/>
      </c>
    </row>
    <row r="82" spans="2:25" ht="18.75" x14ac:dyDescent="0.3">
      <c r="B82" s="5">
        <v>142</v>
      </c>
      <c r="C82" s="28">
        <v>0</v>
      </c>
      <c r="D82" s="28">
        <v>0</v>
      </c>
      <c r="E82" s="28">
        <v>0</v>
      </c>
      <c r="F82" s="10">
        <f t="shared" si="5"/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7">
        <f t="shared" si="6"/>
        <v>0</v>
      </c>
      <c r="X82" s="273" t="str">
        <f t="shared" si="7"/>
        <v/>
      </c>
      <c r="Y82" s="273" t="str">
        <f t="shared" si="8"/>
        <v/>
      </c>
    </row>
    <row r="83" spans="2:25" ht="18.75" x14ac:dyDescent="0.3">
      <c r="B83" s="5">
        <v>143</v>
      </c>
      <c r="C83" s="28">
        <v>0</v>
      </c>
      <c r="D83" s="28">
        <v>0</v>
      </c>
      <c r="E83" s="28">
        <v>0</v>
      </c>
      <c r="F83" s="10">
        <f t="shared" si="5"/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7">
        <f t="shared" si="6"/>
        <v>0</v>
      </c>
      <c r="X83" s="273" t="str">
        <f t="shared" si="7"/>
        <v/>
      </c>
      <c r="Y83" s="273" t="str">
        <f t="shared" si="8"/>
        <v/>
      </c>
    </row>
    <row r="84" spans="2:25" ht="18.75" x14ac:dyDescent="0.3">
      <c r="B84" s="5" t="s">
        <v>52</v>
      </c>
      <c r="C84" s="28">
        <v>0</v>
      </c>
      <c r="D84" s="28">
        <v>0</v>
      </c>
      <c r="E84" s="28">
        <v>0</v>
      </c>
      <c r="F84" s="10">
        <f t="shared" si="5"/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7">
        <f t="shared" si="6"/>
        <v>0</v>
      </c>
      <c r="X84" s="273" t="str">
        <f t="shared" si="7"/>
        <v/>
      </c>
      <c r="Y84" s="273" t="str">
        <f t="shared" si="8"/>
        <v/>
      </c>
    </row>
    <row r="85" spans="2:25" ht="18.75" x14ac:dyDescent="0.3">
      <c r="B85" s="11" t="s">
        <v>386</v>
      </c>
      <c r="C85" s="28">
        <v>0</v>
      </c>
      <c r="D85" s="28">
        <v>0</v>
      </c>
      <c r="E85" s="28">
        <v>0</v>
      </c>
      <c r="F85" s="10">
        <f t="shared" si="5"/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7">
        <f t="shared" si="6"/>
        <v>0</v>
      </c>
      <c r="X85" s="273" t="str">
        <f t="shared" si="7"/>
        <v/>
      </c>
      <c r="Y85" s="273" t="str">
        <f t="shared" si="8"/>
        <v/>
      </c>
    </row>
    <row r="86" spans="2:25" ht="18.75" x14ac:dyDescent="0.3">
      <c r="B86" s="11" t="s">
        <v>387</v>
      </c>
      <c r="C86" s="28">
        <v>0</v>
      </c>
      <c r="D86" s="28">
        <v>0</v>
      </c>
      <c r="E86" s="28">
        <v>0</v>
      </c>
      <c r="F86" s="10">
        <f t="shared" si="5"/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7">
        <f t="shared" si="6"/>
        <v>0</v>
      </c>
      <c r="X86" s="273" t="str">
        <f t="shared" si="7"/>
        <v/>
      </c>
      <c r="Y86" s="273" t="str">
        <f t="shared" si="8"/>
        <v/>
      </c>
    </row>
    <row r="87" spans="2:25" ht="18.75" x14ac:dyDescent="0.3">
      <c r="B87" s="11" t="s">
        <v>388</v>
      </c>
      <c r="C87" s="28">
        <v>0</v>
      </c>
      <c r="D87" s="28">
        <v>0</v>
      </c>
      <c r="E87" s="28">
        <v>0</v>
      </c>
      <c r="F87" s="10">
        <f t="shared" si="5"/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7">
        <f t="shared" si="6"/>
        <v>0</v>
      </c>
      <c r="X87" s="273" t="str">
        <f t="shared" si="7"/>
        <v/>
      </c>
      <c r="Y87" s="273" t="str">
        <f t="shared" si="8"/>
        <v/>
      </c>
    </row>
    <row r="88" spans="2:25" ht="18.75" x14ac:dyDescent="0.3">
      <c r="B88" s="11" t="s">
        <v>389</v>
      </c>
      <c r="C88" s="28">
        <v>0</v>
      </c>
      <c r="D88" s="28">
        <v>0</v>
      </c>
      <c r="E88" s="28">
        <v>0</v>
      </c>
      <c r="F88" s="10">
        <f t="shared" si="5"/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7">
        <f t="shared" si="6"/>
        <v>0</v>
      </c>
      <c r="X88" s="273" t="str">
        <f t="shared" si="7"/>
        <v/>
      </c>
      <c r="Y88" s="273" t="str">
        <f t="shared" si="8"/>
        <v/>
      </c>
    </row>
    <row r="89" spans="2:25" ht="18.75" x14ac:dyDescent="0.3">
      <c r="B89" s="11" t="s">
        <v>390</v>
      </c>
      <c r="C89" s="28">
        <v>0</v>
      </c>
      <c r="D89" s="28">
        <v>0</v>
      </c>
      <c r="E89" s="28">
        <v>0</v>
      </c>
      <c r="F89" s="10">
        <f t="shared" si="5"/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7">
        <f t="shared" si="6"/>
        <v>0</v>
      </c>
      <c r="X89" s="273" t="str">
        <f t="shared" si="7"/>
        <v/>
      </c>
      <c r="Y89" s="273" t="str">
        <f t="shared" si="8"/>
        <v/>
      </c>
    </row>
    <row r="90" spans="2:25" ht="18.75" x14ac:dyDescent="0.3">
      <c r="B90" s="11" t="s">
        <v>526</v>
      </c>
      <c r="C90" s="28">
        <v>0</v>
      </c>
      <c r="D90" s="28">
        <v>0</v>
      </c>
      <c r="E90" s="28">
        <v>0</v>
      </c>
      <c r="F90" s="10">
        <f t="shared" si="5"/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7">
        <f t="shared" si="6"/>
        <v>0</v>
      </c>
      <c r="X90" s="273" t="str">
        <f t="shared" si="7"/>
        <v/>
      </c>
      <c r="Y90" s="273" t="str">
        <f t="shared" si="8"/>
        <v/>
      </c>
    </row>
    <row r="91" spans="2:25" ht="18.75" x14ac:dyDescent="0.3">
      <c r="B91" s="11" t="s">
        <v>527</v>
      </c>
      <c r="C91" s="28">
        <v>0</v>
      </c>
      <c r="D91" s="28">
        <v>0</v>
      </c>
      <c r="E91" s="28">
        <v>0</v>
      </c>
      <c r="F91" s="10">
        <f t="shared" si="5"/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7">
        <f t="shared" si="6"/>
        <v>0</v>
      </c>
      <c r="X91" s="273" t="str">
        <f t="shared" si="7"/>
        <v/>
      </c>
      <c r="Y91" s="273" t="str">
        <f t="shared" si="8"/>
        <v/>
      </c>
    </row>
    <row r="92" spans="2:25" ht="18.75" x14ac:dyDescent="0.3">
      <c r="B92" s="11" t="s">
        <v>391</v>
      </c>
      <c r="C92" s="28">
        <v>0</v>
      </c>
      <c r="D92" s="28">
        <v>0</v>
      </c>
      <c r="E92" s="28">
        <v>0</v>
      </c>
      <c r="F92" s="10">
        <f t="shared" si="5"/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7">
        <f t="shared" si="6"/>
        <v>0</v>
      </c>
      <c r="X92" s="273" t="str">
        <f t="shared" si="7"/>
        <v/>
      </c>
      <c r="Y92" s="273" t="str">
        <f t="shared" si="8"/>
        <v/>
      </c>
    </row>
    <row r="93" spans="2:25" ht="18.75" x14ac:dyDescent="0.3">
      <c r="B93" s="5">
        <v>144</v>
      </c>
      <c r="C93" s="28">
        <v>0</v>
      </c>
      <c r="D93" s="28">
        <v>0</v>
      </c>
      <c r="E93" s="28">
        <v>0</v>
      </c>
      <c r="F93" s="10">
        <f t="shared" si="5"/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7">
        <f t="shared" si="6"/>
        <v>0</v>
      </c>
      <c r="X93" s="273" t="str">
        <f t="shared" si="7"/>
        <v/>
      </c>
      <c r="Y93" s="273" t="str">
        <f t="shared" si="8"/>
        <v/>
      </c>
    </row>
    <row r="94" spans="2:25" ht="18.75" x14ac:dyDescent="0.3">
      <c r="B94" s="11" t="s">
        <v>370</v>
      </c>
      <c r="C94" s="28">
        <v>0</v>
      </c>
      <c r="D94" s="28">
        <v>0</v>
      </c>
      <c r="E94" s="28">
        <v>0</v>
      </c>
      <c r="F94" s="10">
        <f t="shared" si="5"/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7">
        <f t="shared" si="6"/>
        <v>0</v>
      </c>
      <c r="X94" s="273" t="str">
        <f t="shared" si="7"/>
        <v/>
      </c>
      <c r="Y94" s="273" t="str">
        <f t="shared" si="8"/>
        <v/>
      </c>
    </row>
    <row r="95" spans="2:25" ht="18.75" x14ac:dyDescent="0.3">
      <c r="B95" s="5">
        <v>145</v>
      </c>
      <c r="C95" s="28">
        <v>0</v>
      </c>
      <c r="D95" s="28">
        <v>0</v>
      </c>
      <c r="E95" s="28">
        <v>0</v>
      </c>
      <c r="F95" s="10">
        <f t="shared" si="5"/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7">
        <f t="shared" si="6"/>
        <v>0</v>
      </c>
      <c r="X95" s="273" t="str">
        <f t="shared" si="7"/>
        <v/>
      </c>
      <c r="Y95" s="273" t="str">
        <f t="shared" si="8"/>
        <v/>
      </c>
    </row>
    <row r="96" spans="2:25" ht="18.75" x14ac:dyDescent="0.3">
      <c r="B96" s="5">
        <v>146</v>
      </c>
      <c r="C96" s="28">
        <v>0</v>
      </c>
      <c r="D96" s="28">
        <v>0</v>
      </c>
      <c r="E96" s="28">
        <v>0</v>
      </c>
      <c r="F96" s="10">
        <f t="shared" si="5"/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7">
        <f t="shared" si="6"/>
        <v>0</v>
      </c>
      <c r="X96" s="273" t="str">
        <f t="shared" si="7"/>
        <v/>
      </c>
      <c r="Y96" s="273" t="str">
        <f t="shared" si="8"/>
        <v/>
      </c>
    </row>
    <row r="97" spans="2:25" ht="18.75" x14ac:dyDescent="0.3">
      <c r="B97" s="5">
        <v>147</v>
      </c>
      <c r="C97" s="28">
        <v>0</v>
      </c>
      <c r="D97" s="28">
        <v>0</v>
      </c>
      <c r="E97" s="28">
        <v>0</v>
      </c>
      <c r="F97" s="10">
        <f t="shared" si="5"/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7">
        <f t="shared" si="6"/>
        <v>0</v>
      </c>
      <c r="X97" s="273" t="str">
        <f t="shared" si="7"/>
        <v/>
      </c>
      <c r="Y97" s="273" t="str">
        <f t="shared" si="8"/>
        <v/>
      </c>
    </row>
    <row r="98" spans="2:25" ht="18.75" x14ac:dyDescent="0.3">
      <c r="B98" s="5">
        <v>150</v>
      </c>
      <c r="C98" s="28">
        <v>0</v>
      </c>
      <c r="D98" s="28">
        <v>0</v>
      </c>
      <c r="E98" s="28">
        <v>0</v>
      </c>
      <c r="F98" s="10">
        <f t="shared" si="5"/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7">
        <f t="shared" si="6"/>
        <v>0</v>
      </c>
      <c r="X98" s="273" t="str">
        <f t="shared" si="7"/>
        <v/>
      </c>
      <c r="Y98" s="273" t="str">
        <f t="shared" si="8"/>
        <v/>
      </c>
    </row>
    <row r="99" spans="2:25" ht="18.75" x14ac:dyDescent="0.3">
      <c r="B99" s="5">
        <v>151</v>
      </c>
      <c r="C99" s="28">
        <v>0</v>
      </c>
      <c r="D99" s="28">
        <v>0</v>
      </c>
      <c r="E99" s="28">
        <v>0</v>
      </c>
      <c r="F99" s="10">
        <f t="shared" si="5"/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7">
        <f t="shared" si="6"/>
        <v>0</v>
      </c>
      <c r="X99" s="273" t="str">
        <f t="shared" si="7"/>
        <v/>
      </c>
      <c r="Y99" s="273" t="str">
        <f t="shared" si="8"/>
        <v/>
      </c>
    </row>
    <row r="100" spans="2:25" ht="18.75" x14ac:dyDescent="0.3">
      <c r="B100" s="5">
        <v>152</v>
      </c>
      <c r="C100" s="28">
        <v>0</v>
      </c>
      <c r="D100" s="28">
        <v>0</v>
      </c>
      <c r="E100" s="28">
        <v>0</v>
      </c>
      <c r="F100" s="10">
        <f t="shared" si="5"/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7">
        <f t="shared" si="6"/>
        <v>0</v>
      </c>
      <c r="X100" s="273" t="str">
        <f t="shared" si="7"/>
        <v/>
      </c>
      <c r="Y100" s="273" t="str">
        <f t="shared" si="8"/>
        <v/>
      </c>
    </row>
    <row r="101" spans="2:25" ht="18.75" x14ac:dyDescent="0.3">
      <c r="B101" s="5">
        <v>153</v>
      </c>
      <c r="C101" s="28">
        <v>0</v>
      </c>
      <c r="D101" s="28">
        <v>0</v>
      </c>
      <c r="E101" s="28">
        <v>0</v>
      </c>
      <c r="F101" s="10">
        <f t="shared" si="5"/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7">
        <f t="shared" si="6"/>
        <v>0</v>
      </c>
      <c r="X101" s="273" t="str">
        <f t="shared" si="7"/>
        <v/>
      </c>
      <c r="Y101" s="273" t="str">
        <f t="shared" si="8"/>
        <v/>
      </c>
    </row>
    <row r="102" spans="2:25" ht="18.75" x14ac:dyDescent="0.3">
      <c r="B102" s="5">
        <v>154</v>
      </c>
      <c r="C102" s="28">
        <v>0</v>
      </c>
      <c r="D102" s="28">
        <v>0</v>
      </c>
      <c r="E102" s="28">
        <v>0</v>
      </c>
      <c r="F102" s="10">
        <f t="shared" si="5"/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7">
        <f t="shared" si="6"/>
        <v>0</v>
      </c>
      <c r="X102" s="273" t="str">
        <f t="shared" si="7"/>
        <v/>
      </c>
      <c r="Y102" s="273" t="str">
        <f t="shared" si="8"/>
        <v/>
      </c>
    </row>
    <row r="103" spans="2:25" ht="18.75" x14ac:dyDescent="0.3">
      <c r="B103" s="5">
        <v>155</v>
      </c>
      <c r="C103" s="28">
        <v>0</v>
      </c>
      <c r="D103" s="28">
        <v>0</v>
      </c>
      <c r="E103" s="28">
        <v>0</v>
      </c>
      <c r="F103" s="10">
        <f t="shared" si="5"/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7">
        <f t="shared" si="6"/>
        <v>0</v>
      </c>
      <c r="X103" s="273" t="str">
        <f t="shared" si="7"/>
        <v/>
      </c>
      <c r="Y103" s="273" t="str">
        <f t="shared" si="8"/>
        <v/>
      </c>
    </row>
    <row r="104" spans="2:25" ht="18.75" x14ac:dyDescent="0.3">
      <c r="B104" s="5">
        <v>156</v>
      </c>
      <c r="C104" s="28">
        <v>0</v>
      </c>
      <c r="D104" s="28">
        <v>0</v>
      </c>
      <c r="E104" s="28">
        <v>0</v>
      </c>
      <c r="F104" s="10">
        <f t="shared" si="5"/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7">
        <f t="shared" si="6"/>
        <v>0</v>
      </c>
      <c r="X104" s="273" t="str">
        <f t="shared" si="7"/>
        <v/>
      </c>
      <c r="Y104" s="273" t="str">
        <f t="shared" si="8"/>
        <v/>
      </c>
    </row>
    <row r="105" spans="2:25" ht="18.75" x14ac:dyDescent="0.3">
      <c r="B105" s="5" t="s">
        <v>111</v>
      </c>
      <c r="C105" s="28">
        <v>0</v>
      </c>
      <c r="D105" s="28">
        <v>0</v>
      </c>
      <c r="E105" s="28">
        <v>0</v>
      </c>
      <c r="F105" s="10">
        <f t="shared" si="5"/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7">
        <f t="shared" si="6"/>
        <v>0</v>
      </c>
      <c r="X105" s="273" t="str">
        <f t="shared" si="7"/>
        <v/>
      </c>
      <c r="Y105" s="273" t="str">
        <f t="shared" si="8"/>
        <v/>
      </c>
    </row>
    <row r="106" spans="2:25" ht="18.75" x14ac:dyDescent="0.3">
      <c r="B106" s="5">
        <v>160</v>
      </c>
      <c r="C106" s="28">
        <v>0</v>
      </c>
      <c r="D106" s="28">
        <v>0</v>
      </c>
      <c r="E106" s="28">
        <v>0</v>
      </c>
      <c r="F106" s="10">
        <f t="shared" si="5"/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7">
        <f t="shared" si="6"/>
        <v>0</v>
      </c>
      <c r="X106" s="273" t="str">
        <f t="shared" si="7"/>
        <v/>
      </c>
      <c r="Y106" s="273" t="str">
        <f t="shared" si="8"/>
        <v/>
      </c>
    </row>
    <row r="107" spans="2:25" ht="18.75" x14ac:dyDescent="0.3">
      <c r="B107" s="5">
        <v>161</v>
      </c>
      <c r="C107" s="28">
        <v>0</v>
      </c>
      <c r="D107" s="28">
        <v>0</v>
      </c>
      <c r="E107" s="28">
        <v>0</v>
      </c>
      <c r="F107" s="10">
        <f t="shared" si="5"/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7">
        <f t="shared" si="6"/>
        <v>0</v>
      </c>
      <c r="X107" s="273" t="str">
        <f t="shared" si="7"/>
        <v/>
      </c>
      <c r="Y107" s="273" t="str">
        <f t="shared" si="8"/>
        <v/>
      </c>
    </row>
    <row r="108" spans="2:25" ht="18.75" x14ac:dyDescent="0.3">
      <c r="B108" s="5">
        <v>162</v>
      </c>
      <c r="C108" s="28">
        <v>0</v>
      </c>
      <c r="D108" s="28">
        <v>0</v>
      </c>
      <c r="E108" s="28">
        <v>0</v>
      </c>
      <c r="F108" s="10">
        <f t="shared" si="5"/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7">
        <f t="shared" si="6"/>
        <v>0</v>
      </c>
      <c r="X108" s="273" t="str">
        <f t="shared" si="7"/>
        <v/>
      </c>
      <c r="Y108" s="273" t="str">
        <f t="shared" si="8"/>
        <v/>
      </c>
    </row>
    <row r="109" spans="2:25" ht="18.75" x14ac:dyDescent="0.3">
      <c r="B109" s="5">
        <v>164</v>
      </c>
      <c r="C109" s="28">
        <v>0</v>
      </c>
      <c r="D109" s="28">
        <v>0</v>
      </c>
      <c r="E109" s="28">
        <v>0</v>
      </c>
      <c r="F109" s="10">
        <f t="shared" si="5"/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7">
        <f t="shared" si="6"/>
        <v>0</v>
      </c>
      <c r="X109" s="273" t="str">
        <f t="shared" si="7"/>
        <v/>
      </c>
      <c r="Y109" s="273" t="str">
        <f t="shared" si="8"/>
        <v/>
      </c>
    </row>
    <row r="110" spans="2:25" ht="18.75" x14ac:dyDescent="0.3">
      <c r="B110" s="5" t="s">
        <v>112</v>
      </c>
      <c r="C110" s="28">
        <v>0</v>
      </c>
      <c r="D110" s="28">
        <v>0</v>
      </c>
      <c r="E110" s="28">
        <v>0</v>
      </c>
      <c r="F110" s="10">
        <f t="shared" si="5"/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7">
        <f t="shared" si="6"/>
        <v>0</v>
      </c>
      <c r="X110" s="273" t="str">
        <f t="shared" si="7"/>
        <v/>
      </c>
      <c r="Y110" s="273" t="str">
        <f t="shared" si="8"/>
        <v/>
      </c>
    </row>
    <row r="111" spans="2:25" ht="18.75" x14ac:dyDescent="0.3">
      <c r="B111" s="11" t="s">
        <v>54</v>
      </c>
      <c r="C111" s="28">
        <v>0</v>
      </c>
      <c r="D111" s="28">
        <v>0</v>
      </c>
      <c r="E111" s="28">
        <v>0</v>
      </c>
      <c r="F111" s="10">
        <f t="shared" si="5"/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7">
        <f t="shared" si="6"/>
        <v>0</v>
      </c>
      <c r="X111" s="273" t="str">
        <f t="shared" si="7"/>
        <v/>
      </c>
      <c r="Y111" s="273" t="str">
        <f t="shared" si="8"/>
        <v/>
      </c>
    </row>
    <row r="112" spans="2:25" ht="18.75" x14ac:dyDescent="0.3">
      <c r="B112" s="5">
        <v>165</v>
      </c>
      <c r="C112" s="28">
        <v>0</v>
      </c>
      <c r="D112" s="28">
        <v>0</v>
      </c>
      <c r="E112" s="28">
        <v>0</v>
      </c>
      <c r="F112" s="10">
        <f t="shared" si="5"/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7">
        <f t="shared" si="6"/>
        <v>0</v>
      </c>
      <c r="X112" s="273" t="str">
        <f t="shared" si="7"/>
        <v/>
      </c>
      <c r="Y112" s="273" t="str">
        <f t="shared" si="8"/>
        <v/>
      </c>
    </row>
    <row r="113" spans="2:25" ht="18.75" x14ac:dyDescent="0.3">
      <c r="B113" s="5">
        <v>168</v>
      </c>
      <c r="C113" s="28">
        <v>0</v>
      </c>
      <c r="D113" s="28">
        <v>0</v>
      </c>
      <c r="E113" s="28">
        <v>0</v>
      </c>
      <c r="F113" s="10">
        <f t="shared" si="5"/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7">
        <f t="shared" si="6"/>
        <v>0</v>
      </c>
      <c r="X113" s="273" t="str">
        <f t="shared" si="7"/>
        <v/>
      </c>
      <c r="Y113" s="273" t="str">
        <f t="shared" si="8"/>
        <v/>
      </c>
    </row>
    <row r="114" spans="2:25" ht="18.75" x14ac:dyDescent="0.3">
      <c r="B114" s="5" t="s">
        <v>55</v>
      </c>
      <c r="C114" s="28">
        <v>0</v>
      </c>
      <c r="D114" s="28">
        <v>0</v>
      </c>
      <c r="E114" s="28">
        <v>0</v>
      </c>
      <c r="F114" s="10">
        <f t="shared" si="5"/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7">
        <f t="shared" si="6"/>
        <v>0</v>
      </c>
      <c r="X114" s="273" t="str">
        <f t="shared" si="7"/>
        <v/>
      </c>
      <c r="Y114" s="273" t="str">
        <f t="shared" si="8"/>
        <v/>
      </c>
    </row>
    <row r="115" spans="2:25" ht="18.75" x14ac:dyDescent="0.3">
      <c r="B115" s="11" t="s">
        <v>392</v>
      </c>
      <c r="C115" s="28">
        <v>0</v>
      </c>
      <c r="D115" s="28">
        <v>0</v>
      </c>
      <c r="E115" s="28">
        <v>0</v>
      </c>
      <c r="F115" s="10">
        <f t="shared" si="5"/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7">
        <f t="shared" si="6"/>
        <v>0</v>
      </c>
      <c r="X115" s="273" t="str">
        <f t="shared" si="7"/>
        <v/>
      </c>
      <c r="Y115" s="273" t="str">
        <f t="shared" si="8"/>
        <v/>
      </c>
    </row>
    <row r="116" spans="2:25" ht="18.75" x14ac:dyDescent="0.3">
      <c r="B116" s="11" t="s">
        <v>393</v>
      </c>
      <c r="C116" s="28">
        <v>0</v>
      </c>
      <c r="D116" s="28">
        <v>0</v>
      </c>
      <c r="E116" s="28">
        <v>0</v>
      </c>
      <c r="F116" s="10">
        <f t="shared" si="5"/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7">
        <f t="shared" si="6"/>
        <v>0</v>
      </c>
      <c r="X116" s="273" t="str">
        <f t="shared" si="7"/>
        <v/>
      </c>
      <c r="Y116" s="273" t="str">
        <f t="shared" si="8"/>
        <v/>
      </c>
    </row>
    <row r="117" spans="2:25" ht="18.75" x14ac:dyDescent="0.3">
      <c r="B117" s="5">
        <v>171</v>
      </c>
      <c r="C117" s="28">
        <v>0</v>
      </c>
      <c r="D117" s="28">
        <v>0</v>
      </c>
      <c r="E117" s="28">
        <v>0</v>
      </c>
      <c r="F117" s="10">
        <f t="shared" si="5"/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7">
        <f t="shared" si="6"/>
        <v>0</v>
      </c>
      <c r="X117" s="273" t="str">
        <f t="shared" si="7"/>
        <v/>
      </c>
      <c r="Y117" s="273" t="str">
        <f t="shared" si="8"/>
        <v/>
      </c>
    </row>
    <row r="118" spans="2:25" ht="18.75" x14ac:dyDescent="0.3">
      <c r="B118" s="5">
        <v>172</v>
      </c>
      <c r="C118" s="28">
        <v>0</v>
      </c>
      <c r="D118" s="28">
        <v>0</v>
      </c>
      <c r="E118" s="28">
        <v>0</v>
      </c>
      <c r="F118" s="10">
        <f t="shared" si="5"/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7">
        <f t="shared" si="6"/>
        <v>0</v>
      </c>
      <c r="X118" s="273" t="str">
        <f t="shared" si="7"/>
        <v/>
      </c>
      <c r="Y118" s="273" t="str">
        <f t="shared" si="8"/>
        <v/>
      </c>
    </row>
    <row r="119" spans="2:25" ht="18.75" x14ac:dyDescent="0.3">
      <c r="B119" s="5">
        <v>173</v>
      </c>
      <c r="C119" s="28">
        <v>0</v>
      </c>
      <c r="D119" s="28">
        <v>0</v>
      </c>
      <c r="E119" s="28">
        <v>0</v>
      </c>
      <c r="F119" s="10">
        <f t="shared" si="5"/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7">
        <f t="shared" si="6"/>
        <v>0</v>
      </c>
      <c r="X119" s="273" t="str">
        <f t="shared" si="7"/>
        <v/>
      </c>
      <c r="Y119" s="273" t="str">
        <f t="shared" si="8"/>
        <v/>
      </c>
    </row>
    <row r="120" spans="2:25" ht="18.75" x14ac:dyDescent="0.3">
      <c r="B120" s="5">
        <v>174</v>
      </c>
      <c r="C120" s="28">
        <v>0</v>
      </c>
      <c r="D120" s="28">
        <v>0</v>
      </c>
      <c r="E120" s="28">
        <v>0</v>
      </c>
      <c r="F120" s="10">
        <f t="shared" si="5"/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7">
        <f t="shared" si="6"/>
        <v>0</v>
      </c>
      <c r="X120" s="273" t="str">
        <f t="shared" si="7"/>
        <v/>
      </c>
      <c r="Y120" s="273" t="str">
        <f t="shared" si="8"/>
        <v/>
      </c>
    </row>
    <row r="121" spans="2:25" ht="18.75" x14ac:dyDescent="0.3">
      <c r="B121" s="5">
        <v>175</v>
      </c>
      <c r="C121" s="28">
        <v>0</v>
      </c>
      <c r="D121" s="28">
        <v>0</v>
      </c>
      <c r="E121" s="28">
        <v>0</v>
      </c>
      <c r="F121" s="10">
        <f t="shared" si="5"/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7">
        <f t="shared" si="6"/>
        <v>0</v>
      </c>
      <c r="X121" s="273" t="str">
        <f t="shared" si="7"/>
        <v/>
      </c>
      <c r="Y121" s="273" t="str">
        <f t="shared" si="8"/>
        <v/>
      </c>
    </row>
    <row r="122" spans="2:25" ht="18.75" x14ac:dyDescent="0.3">
      <c r="B122" s="5">
        <v>176</v>
      </c>
      <c r="C122" s="28">
        <v>0</v>
      </c>
      <c r="D122" s="28">
        <v>0</v>
      </c>
      <c r="E122" s="28">
        <v>0</v>
      </c>
      <c r="F122" s="10">
        <f t="shared" si="5"/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7">
        <f t="shared" si="6"/>
        <v>0</v>
      </c>
      <c r="X122" s="273" t="str">
        <f t="shared" si="7"/>
        <v/>
      </c>
      <c r="Y122" s="273" t="str">
        <f t="shared" si="8"/>
        <v/>
      </c>
    </row>
    <row r="123" spans="2:25" ht="18.75" x14ac:dyDescent="0.3">
      <c r="B123" s="5">
        <v>177</v>
      </c>
      <c r="C123" s="28">
        <v>0</v>
      </c>
      <c r="D123" s="28">
        <v>0</v>
      </c>
      <c r="E123" s="28">
        <v>0</v>
      </c>
      <c r="F123" s="10">
        <f t="shared" si="5"/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7">
        <f t="shared" si="6"/>
        <v>0</v>
      </c>
      <c r="X123" s="273" t="str">
        <f t="shared" si="7"/>
        <v/>
      </c>
      <c r="Y123" s="273" t="str">
        <f t="shared" si="8"/>
        <v/>
      </c>
    </row>
    <row r="124" spans="2:25" ht="18.75" x14ac:dyDescent="0.3">
      <c r="B124" s="5">
        <v>178</v>
      </c>
      <c r="C124" s="28">
        <v>0</v>
      </c>
      <c r="D124" s="28">
        <v>0</v>
      </c>
      <c r="E124" s="28">
        <v>0</v>
      </c>
      <c r="F124" s="10">
        <f t="shared" si="5"/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7">
        <f t="shared" si="6"/>
        <v>0</v>
      </c>
      <c r="X124" s="273" t="str">
        <f t="shared" si="7"/>
        <v/>
      </c>
      <c r="Y124" s="273" t="str">
        <f t="shared" si="8"/>
        <v/>
      </c>
    </row>
    <row r="125" spans="2:25" ht="18.75" x14ac:dyDescent="0.3">
      <c r="B125" s="11">
        <v>179</v>
      </c>
      <c r="C125" s="28">
        <v>1</v>
      </c>
      <c r="D125" s="28">
        <v>0</v>
      </c>
      <c r="E125" s="28">
        <v>0</v>
      </c>
      <c r="F125" s="10">
        <f t="shared" si="5"/>
        <v>1</v>
      </c>
      <c r="G125" s="28">
        <v>0</v>
      </c>
      <c r="H125" s="28">
        <v>0</v>
      </c>
      <c r="I125" s="28">
        <v>0</v>
      </c>
      <c r="J125" s="28">
        <v>0</v>
      </c>
      <c r="K125" s="28">
        <v>1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1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7">
        <f t="shared" si="6"/>
        <v>1</v>
      </c>
      <c r="X125" s="273" t="str">
        <f t="shared" si="7"/>
        <v/>
      </c>
      <c r="Y125" s="273" t="str">
        <f t="shared" si="8"/>
        <v/>
      </c>
    </row>
    <row r="126" spans="2:25" ht="18.75" x14ac:dyDescent="0.3">
      <c r="B126" s="5">
        <v>180</v>
      </c>
      <c r="C126" s="28">
        <v>0</v>
      </c>
      <c r="D126" s="28">
        <v>0</v>
      </c>
      <c r="E126" s="28">
        <v>0</v>
      </c>
      <c r="F126" s="10">
        <f t="shared" si="5"/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7">
        <f t="shared" si="6"/>
        <v>0</v>
      </c>
      <c r="X126" s="273" t="str">
        <f t="shared" si="7"/>
        <v/>
      </c>
      <c r="Y126" s="273" t="str">
        <f t="shared" si="8"/>
        <v/>
      </c>
    </row>
    <row r="127" spans="2:25" ht="18.75" x14ac:dyDescent="0.3">
      <c r="B127" s="5">
        <v>181</v>
      </c>
      <c r="C127" s="28">
        <v>0</v>
      </c>
      <c r="D127" s="28">
        <v>0</v>
      </c>
      <c r="E127" s="28">
        <v>0</v>
      </c>
      <c r="F127" s="10">
        <f t="shared" si="5"/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7">
        <f t="shared" si="6"/>
        <v>0</v>
      </c>
      <c r="X127" s="273" t="str">
        <f t="shared" si="7"/>
        <v/>
      </c>
      <c r="Y127" s="273" t="str">
        <f t="shared" si="8"/>
        <v/>
      </c>
    </row>
    <row r="128" spans="2:25" ht="18.75" x14ac:dyDescent="0.3">
      <c r="B128" s="5" t="s">
        <v>528</v>
      </c>
      <c r="C128" s="28">
        <v>0</v>
      </c>
      <c r="D128" s="28">
        <v>0</v>
      </c>
      <c r="E128" s="28">
        <v>0</v>
      </c>
      <c r="F128" s="10">
        <f t="shared" si="5"/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7">
        <f t="shared" si="6"/>
        <v>0</v>
      </c>
      <c r="X128" s="273" t="str">
        <f t="shared" si="7"/>
        <v/>
      </c>
      <c r="Y128" s="273" t="str">
        <f t="shared" si="8"/>
        <v/>
      </c>
    </row>
    <row r="129" spans="2:25" ht="18.75" x14ac:dyDescent="0.3">
      <c r="B129" s="5">
        <v>183</v>
      </c>
      <c r="C129" s="28">
        <v>0</v>
      </c>
      <c r="D129" s="28">
        <v>0</v>
      </c>
      <c r="E129" s="28">
        <v>0</v>
      </c>
      <c r="F129" s="10">
        <f t="shared" si="5"/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7">
        <f t="shared" si="6"/>
        <v>0</v>
      </c>
      <c r="X129" s="273" t="str">
        <f t="shared" si="7"/>
        <v/>
      </c>
      <c r="Y129" s="273" t="str">
        <f t="shared" si="8"/>
        <v/>
      </c>
    </row>
    <row r="130" spans="2:25" ht="18.75" x14ac:dyDescent="0.3">
      <c r="B130" s="5">
        <v>184</v>
      </c>
      <c r="C130" s="28">
        <v>0</v>
      </c>
      <c r="D130" s="28">
        <v>0</v>
      </c>
      <c r="E130" s="28">
        <v>0</v>
      </c>
      <c r="F130" s="10">
        <f t="shared" si="5"/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7">
        <f t="shared" si="6"/>
        <v>0</v>
      </c>
      <c r="X130" s="273" t="str">
        <f t="shared" si="7"/>
        <v/>
      </c>
      <c r="Y130" s="273" t="str">
        <f t="shared" si="8"/>
        <v/>
      </c>
    </row>
    <row r="131" spans="2:25" ht="18.75" x14ac:dyDescent="0.3">
      <c r="B131" s="5">
        <v>185</v>
      </c>
      <c r="C131" s="28">
        <v>0</v>
      </c>
      <c r="D131" s="28">
        <v>0</v>
      </c>
      <c r="E131" s="28">
        <v>0</v>
      </c>
      <c r="F131" s="10">
        <f t="shared" si="5"/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7">
        <f t="shared" si="6"/>
        <v>0</v>
      </c>
      <c r="X131" s="273" t="str">
        <f t="shared" si="7"/>
        <v/>
      </c>
      <c r="Y131" s="273" t="str">
        <f t="shared" si="8"/>
        <v/>
      </c>
    </row>
    <row r="132" spans="2:25" ht="18.75" x14ac:dyDescent="0.3">
      <c r="B132" s="11">
        <v>186</v>
      </c>
      <c r="C132" s="28">
        <v>0</v>
      </c>
      <c r="D132" s="28">
        <v>0</v>
      </c>
      <c r="E132" s="28">
        <v>0</v>
      </c>
      <c r="F132" s="10">
        <f t="shared" si="5"/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7">
        <f t="shared" si="6"/>
        <v>0</v>
      </c>
      <c r="X132" s="273" t="str">
        <f t="shared" si="7"/>
        <v/>
      </c>
      <c r="Y132" s="273" t="str">
        <f t="shared" si="8"/>
        <v/>
      </c>
    </row>
    <row r="133" spans="2:25" ht="18.75" x14ac:dyDescent="0.3">
      <c r="B133" s="5" t="s">
        <v>394</v>
      </c>
      <c r="C133" s="28">
        <v>0</v>
      </c>
      <c r="D133" s="28">
        <v>0</v>
      </c>
      <c r="E133" s="28">
        <v>0</v>
      </c>
      <c r="F133" s="10">
        <f t="shared" si="5"/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7">
        <f t="shared" si="6"/>
        <v>0</v>
      </c>
      <c r="X133" s="273" t="str">
        <f t="shared" si="7"/>
        <v/>
      </c>
      <c r="Y133" s="273" t="str">
        <f t="shared" si="8"/>
        <v/>
      </c>
    </row>
    <row r="134" spans="2:25" ht="18.75" x14ac:dyDescent="0.3">
      <c r="B134" s="5">
        <v>187</v>
      </c>
      <c r="C134" s="28">
        <v>0</v>
      </c>
      <c r="D134" s="28">
        <v>0</v>
      </c>
      <c r="E134" s="28">
        <v>0</v>
      </c>
      <c r="F134" s="10">
        <f t="shared" si="5"/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7">
        <f t="shared" si="6"/>
        <v>0</v>
      </c>
      <c r="X134" s="273" t="str">
        <f t="shared" si="7"/>
        <v/>
      </c>
      <c r="Y134" s="273" t="str">
        <f t="shared" si="8"/>
        <v/>
      </c>
    </row>
    <row r="135" spans="2:25" ht="18.75" x14ac:dyDescent="0.3">
      <c r="B135" s="5">
        <v>188</v>
      </c>
      <c r="C135" s="28">
        <v>0</v>
      </c>
      <c r="D135" s="28">
        <v>0</v>
      </c>
      <c r="E135" s="28">
        <v>0</v>
      </c>
      <c r="F135" s="10">
        <f t="shared" ref="F135:F198" si="9">SUM(C135:E135)</f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7">
        <f t="shared" ref="W135:W198" si="10">SUM(L135:V135)</f>
        <v>0</v>
      </c>
      <c r="X135" s="273" t="str">
        <f t="shared" ref="X135:X198" si="11">IF(C135=L135+M135+N135+O135+P135+Q135+R135+S135+T135+U135+V135,"","Kujdes")</f>
        <v/>
      </c>
      <c r="Y135" s="273" t="str">
        <f t="shared" ref="Y135:Y198" si="12">IF(C135=J135+K135,"","Kujdes")</f>
        <v/>
      </c>
    </row>
    <row r="136" spans="2:25" ht="18.75" x14ac:dyDescent="0.3">
      <c r="B136" s="5">
        <v>189</v>
      </c>
      <c r="C136" s="28">
        <v>0</v>
      </c>
      <c r="D136" s="28">
        <v>0</v>
      </c>
      <c r="E136" s="28">
        <v>0</v>
      </c>
      <c r="F136" s="10">
        <f t="shared" si="9"/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7">
        <f t="shared" si="10"/>
        <v>0</v>
      </c>
      <c r="X136" s="273" t="str">
        <f t="shared" si="11"/>
        <v/>
      </c>
      <c r="Y136" s="273" t="str">
        <f t="shared" si="12"/>
        <v/>
      </c>
    </row>
    <row r="137" spans="2:25" ht="18.75" x14ac:dyDescent="0.3">
      <c r="B137" s="5">
        <v>190</v>
      </c>
      <c r="C137" s="28">
        <v>0</v>
      </c>
      <c r="D137" s="28">
        <v>0</v>
      </c>
      <c r="E137" s="28">
        <v>0</v>
      </c>
      <c r="F137" s="10">
        <f t="shared" si="9"/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7">
        <f t="shared" si="10"/>
        <v>0</v>
      </c>
      <c r="X137" s="273" t="str">
        <f t="shared" si="11"/>
        <v/>
      </c>
      <c r="Y137" s="273" t="str">
        <f t="shared" si="12"/>
        <v/>
      </c>
    </row>
    <row r="138" spans="2:25" ht="18.75" x14ac:dyDescent="0.3">
      <c r="B138" s="5" t="s">
        <v>529</v>
      </c>
      <c r="C138" s="28">
        <v>0</v>
      </c>
      <c r="D138" s="28">
        <v>0</v>
      </c>
      <c r="E138" s="28">
        <v>0</v>
      </c>
      <c r="F138" s="10">
        <f t="shared" si="9"/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7">
        <f t="shared" si="10"/>
        <v>0</v>
      </c>
      <c r="X138" s="273" t="str">
        <f t="shared" si="11"/>
        <v/>
      </c>
      <c r="Y138" s="273" t="str">
        <f t="shared" si="12"/>
        <v/>
      </c>
    </row>
    <row r="139" spans="2:25" ht="18.75" x14ac:dyDescent="0.3">
      <c r="B139" s="5" t="s">
        <v>56</v>
      </c>
      <c r="C139" s="28">
        <v>0</v>
      </c>
      <c r="D139" s="28">
        <v>0</v>
      </c>
      <c r="E139" s="28">
        <v>0</v>
      </c>
      <c r="F139" s="10">
        <f t="shared" si="9"/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7">
        <f t="shared" si="10"/>
        <v>0</v>
      </c>
      <c r="X139" s="273" t="str">
        <f t="shared" si="11"/>
        <v/>
      </c>
      <c r="Y139" s="273" t="str">
        <f t="shared" si="12"/>
        <v/>
      </c>
    </row>
    <row r="140" spans="2:25" ht="18.75" x14ac:dyDescent="0.3">
      <c r="B140" s="5" t="s">
        <v>57</v>
      </c>
      <c r="C140" s="28">
        <v>0</v>
      </c>
      <c r="D140" s="28">
        <v>0</v>
      </c>
      <c r="E140" s="28">
        <v>0</v>
      </c>
      <c r="F140" s="10">
        <f t="shared" si="9"/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7">
        <f t="shared" si="10"/>
        <v>0</v>
      </c>
      <c r="X140" s="273" t="str">
        <f t="shared" si="11"/>
        <v/>
      </c>
      <c r="Y140" s="273" t="str">
        <f t="shared" si="12"/>
        <v/>
      </c>
    </row>
    <row r="141" spans="2:25" ht="18.75" x14ac:dyDescent="0.3">
      <c r="B141" s="5">
        <v>193</v>
      </c>
      <c r="C141" s="28">
        <v>0</v>
      </c>
      <c r="D141" s="28">
        <v>0</v>
      </c>
      <c r="E141" s="28">
        <v>0</v>
      </c>
      <c r="F141" s="10">
        <f t="shared" si="9"/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7">
        <f t="shared" si="10"/>
        <v>0</v>
      </c>
      <c r="X141" s="273" t="str">
        <f t="shared" si="11"/>
        <v/>
      </c>
      <c r="Y141" s="273" t="str">
        <f t="shared" si="12"/>
        <v/>
      </c>
    </row>
    <row r="142" spans="2:25" ht="18.75" x14ac:dyDescent="0.3">
      <c r="B142" s="5">
        <v>194</v>
      </c>
      <c r="C142" s="28">
        <v>0</v>
      </c>
      <c r="D142" s="28">
        <v>0</v>
      </c>
      <c r="E142" s="28">
        <v>0</v>
      </c>
      <c r="F142" s="10">
        <f t="shared" si="9"/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7">
        <f t="shared" si="10"/>
        <v>0</v>
      </c>
      <c r="X142" s="273" t="str">
        <f t="shared" si="11"/>
        <v/>
      </c>
      <c r="Y142" s="273" t="str">
        <f t="shared" si="12"/>
        <v/>
      </c>
    </row>
    <row r="143" spans="2:25" ht="18.75" x14ac:dyDescent="0.3">
      <c r="B143" s="11">
        <v>195</v>
      </c>
      <c r="C143" s="28">
        <v>0</v>
      </c>
      <c r="D143" s="28">
        <v>0</v>
      </c>
      <c r="E143" s="28">
        <v>0</v>
      </c>
      <c r="F143" s="10">
        <f t="shared" si="9"/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7">
        <f t="shared" si="10"/>
        <v>0</v>
      </c>
      <c r="X143" s="273" t="str">
        <f t="shared" si="11"/>
        <v/>
      </c>
      <c r="Y143" s="273" t="str">
        <f t="shared" si="12"/>
        <v/>
      </c>
    </row>
    <row r="144" spans="2:25" ht="18.75" x14ac:dyDescent="0.3">
      <c r="B144" s="11" t="s">
        <v>420</v>
      </c>
      <c r="C144" s="28">
        <v>0</v>
      </c>
      <c r="D144" s="28">
        <v>0</v>
      </c>
      <c r="E144" s="28">
        <v>0</v>
      </c>
      <c r="F144" s="10">
        <f t="shared" si="9"/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7">
        <f t="shared" si="10"/>
        <v>0</v>
      </c>
      <c r="X144" s="273" t="str">
        <f t="shared" si="11"/>
        <v/>
      </c>
      <c r="Y144" s="273" t="str">
        <f t="shared" si="12"/>
        <v/>
      </c>
    </row>
    <row r="145" spans="2:25" ht="18.75" x14ac:dyDescent="0.3">
      <c r="B145" s="5" t="s">
        <v>395</v>
      </c>
      <c r="C145" s="28">
        <v>0</v>
      </c>
      <c r="D145" s="28">
        <v>0</v>
      </c>
      <c r="E145" s="28">
        <v>0</v>
      </c>
      <c r="F145" s="10">
        <f t="shared" si="9"/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7">
        <f t="shared" si="10"/>
        <v>0</v>
      </c>
      <c r="X145" s="273" t="str">
        <f t="shared" si="11"/>
        <v/>
      </c>
      <c r="Y145" s="273" t="str">
        <f t="shared" si="12"/>
        <v/>
      </c>
    </row>
    <row r="146" spans="2:25" ht="18.75" x14ac:dyDescent="0.3">
      <c r="B146" s="5" t="s">
        <v>58</v>
      </c>
      <c r="C146" s="28">
        <v>0</v>
      </c>
      <c r="D146" s="28">
        <v>0</v>
      </c>
      <c r="E146" s="28">
        <v>0</v>
      </c>
      <c r="F146" s="10">
        <f t="shared" si="9"/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7">
        <f t="shared" si="10"/>
        <v>0</v>
      </c>
      <c r="X146" s="273" t="str">
        <f t="shared" si="11"/>
        <v/>
      </c>
      <c r="Y146" s="273" t="str">
        <f t="shared" si="12"/>
        <v/>
      </c>
    </row>
    <row r="147" spans="2:25" ht="18.75" x14ac:dyDescent="0.3">
      <c r="B147" s="5">
        <v>202</v>
      </c>
      <c r="C147" s="28">
        <v>0</v>
      </c>
      <c r="D147" s="28">
        <v>0</v>
      </c>
      <c r="E147" s="28">
        <v>0</v>
      </c>
      <c r="F147" s="10">
        <f t="shared" si="9"/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7">
        <f t="shared" si="10"/>
        <v>0</v>
      </c>
      <c r="X147" s="273" t="str">
        <f t="shared" si="11"/>
        <v/>
      </c>
      <c r="Y147" s="273" t="str">
        <f t="shared" si="12"/>
        <v/>
      </c>
    </row>
    <row r="148" spans="2:25" ht="18.75" x14ac:dyDescent="0.3">
      <c r="B148" s="11">
        <v>203</v>
      </c>
      <c r="C148" s="28">
        <v>0</v>
      </c>
      <c r="D148" s="28">
        <v>0</v>
      </c>
      <c r="E148" s="28">
        <v>0</v>
      </c>
      <c r="F148" s="10">
        <f t="shared" si="9"/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7">
        <f t="shared" si="10"/>
        <v>0</v>
      </c>
      <c r="X148" s="273" t="str">
        <f t="shared" si="11"/>
        <v/>
      </c>
      <c r="Y148" s="273" t="str">
        <f t="shared" si="12"/>
        <v/>
      </c>
    </row>
    <row r="149" spans="2:25" ht="18.75" x14ac:dyDescent="0.3">
      <c r="B149" s="11" t="s">
        <v>396</v>
      </c>
      <c r="C149" s="28">
        <v>0</v>
      </c>
      <c r="D149" s="28">
        <v>0</v>
      </c>
      <c r="E149" s="28">
        <v>0</v>
      </c>
      <c r="F149" s="10">
        <f t="shared" si="9"/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7">
        <f t="shared" si="10"/>
        <v>0</v>
      </c>
      <c r="X149" s="273" t="str">
        <f t="shared" si="11"/>
        <v/>
      </c>
      <c r="Y149" s="273" t="str">
        <f t="shared" si="12"/>
        <v/>
      </c>
    </row>
    <row r="150" spans="2:25" ht="18.75" x14ac:dyDescent="0.3">
      <c r="B150" s="5" t="s">
        <v>397</v>
      </c>
      <c r="C150" s="28">
        <v>0</v>
      </c>
      <c r="D150" s="28">
        <v>0</v>
      </c>
      <c r="E150" s="28">
        <v>0</v>
      </c>
      <c r="F150" s="10">
        <f t="shared" si="9"/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7">
        <f t="shared" si="10"/>
        <v>0</v>
      </c>
      <c r="X150" s="273" t="str">
        <f t="shared" si="11"/>
        <v/>
      </c>
      <c r="Y150" s="273" t="str">
        <f t="shared" si="12"/>
        <v/>
      </c>
    </row>
    <row r="151" spans="2:25" ht="18.75" x14ac:dyDescent="0.3">
      <c r="B151" s="5">
        <v>208</v>
      </c>
      <c r="C151" s="28">
        <v>0</v>
      </c>
      <c r="D151" s="28">
        <v>0</v>
      </c>
      <c r="E151" s="28">
        <v>0</v>
      </c>
      <c r="F151" s="10">
        <f t="shared" si="9"/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7">
        <f t="shared" si="10"/>
        <v>0</v>
      </c>
      <c r="X151" s="273" t="str">
        <f t="shared" si="11"/>
        <v/>
      </c>
      <c r="Y151" s="273" t="str">
        <f t="shared" si="12"/>
        <v/>
      </c>
    </row>
    <row r="152" spans="2:25" ht="18.75" x14ac:dyDescent="0.3">
      <c r="B152" s="5">
        <v>209</v>
      </c>
      <c r="C152" s="28">
        <v>0</v>
      </c>
      <c r="D152" s="28">
        <v>0</v>
      </c>
      <c r="E152" s="28">
        <v>0</v>
      </c>
      <c r="F152" s="10">
        <f t="shared" si="9"/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7">
        <f t="shared" si="10"/>
        <v>0</v>
      </c>
      <c r="X152" s="273" t="str">
        <f t="shared" si="11"/>
        <v/>
      </c>
      <c r="Y152" s="273" t="str">
        <f t="shared" si="12"/>
        <v/>
      </c>
    </row>
    <row r="153" spans="2:25" ht="18.75" x14ac:dyDescent="0.3">
      <c r="B153" s="5">
        <v>210</v>
      </c>
      <c r="C153" s="28">
        <v>0</v>
      </c>
      <c r="D153" s="28">
        <v>0</v>
      </c>
      <c r="E153" s="28">
        <v>0</v>
      </c>
      <c r="F153" s="10">
        <f t="shared" si="9"/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7">
        <f t="shared" si="10"/>
        <v>0</v>
      </c>
      <c r="X153" s="273" t="str">
        <f t="shared" si="11"/>
        <v/>
      </c>
      <c r="Y153" s="273" t="str">
        <f t="shared" si="12"/>
        <v/>
      </c>
    </row>
    <row r="154" spans="2:25" ht="18.75" x14ac:dyDescent="0.3">
      <c r="B154" s="5">
        <v>211</v>
      </c>
      <c r="C154" s="28">
        <v>0</v>
      </c>
      <c r="D154" s="28">
        <v>0</v>
      </c>
      <c r="E154" s="28">
        <v>0</v>
      </c>
      <c r="F154" s="10">
        <f t="shared" si="9"/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7">
        <f t="shared" si="10"/>
        <v>0</v>
      </c>
      <c r="X154" s="273" t="str">
        <f t="shared" si="11"/>
        <v/>
      </c>
      <c r="Y154" s="273" t="str">
        <f t="shared" si="12"/>
        <v/>
      </c>
    </row>
    <row r="155" spans="2:25" ht="18.75" x14ac:dyDescent="0.3">
      <c r="B155" s="5">
        <v>212</v>
      </c>
      <c r="C155" s="28">
        <v>0</v>
      </c>
      <c r="D155" s="28">
        <v>0</v>
      </c>
      <c r="E155" s="28">
        <v>0</v>
      </c>
      <c r="F155" s="10">
        <f t="shared" si="9"/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7">
        <f t="shared" si="10"/>
        <v>0</v>
      </c>
      <c r="X155" s="273" t="str">
        <f t="shared" si="11"/>
        <v/>
      </c>
      <c r="Y155" s="273" t="str">
        <f t="shared" si="12"/>
        <v/>
      </c>
    </row>
    <row r="156" spans="2:25" ht="18.75" x14ac:dyDescent="0.3">
      <c r="B156" s="5">
        <v>213</v>
      </c>
      <c r="C156" s="28">
        <v>0</v>
      </c>
      <c r="D156" s="28">
        <v>0</v>
      </c>
      <c r="E156" s="28">
        <v>0</v>
      </c>
      <c r="F156" s="10">
        <f t="shared" si="9"/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7">
        <f t="shared" si="10"/>
        <v>0</v>
      </c>
      <c r="X156" s="273" t="str">
        <f t="shared" si="11"/>
        <v/>
      </c>
      <c r="Y156" s="273" t="str">
        <f t="shared" si="12"/>
        <v/>
      </c>
    </row>
    <row r="157" spans="2:25" ht="18.75" x14ac:dyDescent="0.3">
      <c r="B157" s="5">
        <v>214</v>
      </c>
      <c r="C157" s="28">
        <v>0</v>
      </c>
      <c r="D157" s="28">
        <v>0</v>
      </c>
      <c r="E157" s="28">
        <v>0</v>
      </c>
      <c r="F157" s="10">
        <f t="shared" si="9"/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7">
        <f t="shared" si="10"/>
        <v>0</v>
      </c>
      <c r="X157" s="273" t="str">
        <f t="shared" si="11"/>
        <v/>
      </c>
      <c r="Y157" s="273" t="str">
        <f t="shared" si="12"/>
        <v/>
      </c>
    </row>
    <row r="158" spans="2:25" ht="18.75" x14ac:dyDescent="0.3">
      <c r="B158" s="5">
        <v>215</v>
      </c>
      <c r="C158" s="28">
        <v>0</v>
      </c>
      <c r="D158" s="28">
        <v>0</v>
      </c>
      <c r="E158" s="28">
        <v>0</v>
      </c>
      <c r="F158" s="10">
        <f t="shared" si="9"/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7">
        <f t="shared" si="10"/>
        <v>0</v>
      </c>
      <c r="X158" s="273" t="str">
        <f t="shared" si="11"/>
        <v/>
      </c>
      <c r="Y158" s="273" t="str">
        <f t="shared" si="12"/>
        <v/>
      </c>
    </row>
    <row r="159" spans="2:25" ht="18.75" x14ac:dyDescent="0.3">
      <c r="B159" s="5">
        <v>216</v>
      </c>
      <c r="C159" s="28">
        <v>0</v>
      </c>
      <c r="D159" s="28">
        <v>0</v>
      </c>
      <c r="E159" s="28">
        <v>0</v>
      </c>
      <c r="F159" s="10">
        <f t="shared" si="9"/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7">
        <f t="shared" si="10"/>
        <v>0</v>
      </c>
      <c r="X159" s="273" t="str">
        <f t="shared" si="11"/>
        <v/>
      </c>
      <c r="Y159" s="273" t="str">
        <f t="shared" si="12"/>
        <v/>
      </c>
    </row>
    <row r="160" spans="2:25" ht="18.75" x14ac:dyDescent="0.3">
      <c r="B160" s="5">
        <v>217</v>
      </c>
      <c r="C160" s="28">
        <v>0</v>
      </c>
      <c r="D160" s="28">
        <v>0</v>
      </c>
      <c r="E160" s="28">
        <v>0</v>
      </c>
      <c r="F160" s="10">
        <f t="shared" si="9"/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7">
        <f t="shared" si="10"/>
        <v>0</v>
      </c>
      <c r="X160" s="273" t="str">
        <f t="shared" si="11"/>
        <v/>
      </c>
      <c r="Y160" s="273" t="str">
        <f t="shared" si="12"/>
        <v/>
      </c>
    </row>
    <row r="161" spans="2:25" ht="18.75" x14ac:dyDescent="0.3">
      <c r="B161" s="5">
        <v>218</v>
      </c>
      <c r="C161" s="28">
        <v>0</v>
      </c>
      <c r="D161" s="28">
        <v>0</v>
      </c>
      <c r="E161" s="28">
        <v>0</v>
      </c>
      <c r="F161" s="10">
        <f t="shared" si="9"/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7">
        <f t="shared" si="10"/>
        <v>0</v>
      </c>
      <c r="X161" s="273" t="str">
        <f t="shared" si="11"/>
        <v/>
      </c>
      <c r="Y161" s="273" t="str">
        <f t="shared" si="12"/>
        <v/>
      </c>
    </row>
    <row r="162" spans="2:25" ht="18.75" x14ac:dyDescent="0.3">
      <c r="B162" s="5">
        <v>219</v>
      </c>
      <c r="C162" s="28">
        <v>0</v>
      </c>
      <c r="D162" s="28">
        <v>0</v>
      </c>
      <c r="E162" s="28">
        <v>0</v>
      </c>
      <c r="F162" s="10">
        <f t="shared" si="9"/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7">
        <f t="shared" si="10"/>
        <v>0</v>
      </c>
      <c r="X162" s="273" t="str">
        <f t="shared" si="11"/>
        <v/>
      </c>
      <c r="Y162" s="273" t="str">
        <f t="shared" si="12"/>
        <v/>
      </c>
    </row>
    <row r="163" spans="2:25" ht="18.75" x14ac:dyDescent="0.3">
      <c r="B163" s="5">
        <v>220</v>
      </c>
      <c r="C163" s="28">
        <v>0</v>
      </c>
      <c r="D163" s="28">
        <v>0</v>
      </c>
      <c r="E163" s="28">
        <v>0</v>
      </c>
      <c r="F163" s="10">
        <f t="shared" si="9"/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7">
        <f t="shared" si="10"/>
        <v>0</v>
      </c>
      <c r="X163" s="273" t="str">
        <f t="shared" si="11"/>
        <v/>
      </c>
      <c r="Y163" s="273" t="str">
        <f t="shared" si="12"/>
        <v/>
      </c>
    </row>
    <row r="164" spans="2:25" ht="18.75" x14ac:dyDescent="0.3">
      <c r="B164" s="5">
        <v>221</v>
      </c>
      <c r="C164" s="28">
        <v>0</v>
      </c>
      <c r="D164" s="28">
        <v>0</v>
      </c>
      <c r="E164" s="28">
        <v>0</v>
      </c>
      <c r="F164" s="10">
        <f t="shared" si="9"/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7">
        <f t="shared" si="10"/>
        <v>0</v>
      </c>
      <c r="X164" s="273" t="str">
        <f t="shared" si="11"/>
        <v/>
      </c>
      <c r="Y164" s="273" t="str">
        <f t="shared" si="12"/>
        <v/>
      </c>
    </row>
    <row r="165" spans="2:25" ht="18.75" x14ac:dyDescent="0.3">
      <c r="B165" s="5">
        <v>222</v>
      </c>
      <c r="C165" s="28">
        <v>0</v>
      </c>
      <c r="D165" s="28">
        <v>0</v>
      </c>
      <c r="E165" s="28">
        <v>0</v>
      </c>
      <c r="F165" s="10">
        <f t="shared" si="9"/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7">
        <f t="shared" si="10"/>
        <v>0</v>
      </c>
      <c r="X165" s="273" t="str">
        <f t="shared" si="11"/>
        <v/>
      </c>
      <c r="Y165" s="273" t="str">
        <f t="shared" si="12"/>
        <v/>
      </c>
    </row>
    <row r="166" spans="2:25" ht="18.75" x14ac:dyDescent="0.3">
      <c r="B166" s="5">
        <v>223</v>
      </c>
      <c r="C166" s="28">
        <v>0</v>
      </c>
      <c r="D166" s="28">
        <v>0</v>
      </c>
      <c r="E166" s="28">
        <v>0</v>
      </c>
      <c r="F166" s="10">
        <f t="shared" si="9"/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7">
        <f t="shared" si="10"/>
        <v>0</v>
      </c>
      <c r="X166" s="273" t="str">
        <f t="shared" si="11"/>
        <v/>
      </c>
      <c r="Y166" s="273" t="str">
        <f t="shared" si="12"/>
        <v/>
      </c>
    </row>
    <row r="167" spans="2:25" ht="18.75" x14ac:dyDescent="0.3">
      <c r="B167" s="5">
        <v>224</v>
      </c>
      <c r="C167" s="28">
        <v>0</v>
      </c>
      <c r="D167" s="28">
        <v>0</v>
      </c>
      <c r="E167" s="28">
        <v>0</v>
      </c>
      <c r="F167" s="10">
        <f t="shared" si="9"/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7">
        <f t="shared" si="10"/>
        <v>0</v>
      </c>
      <c r="X167" s="273" t="str">
        <f t="shared" si="11"/>
        <v/>
      </c>
      <c r="Y167" s="273" t="str">
        <f t="shared" si="12"/>
        <v/>
      </c>
    </row>
    <row r="168" spans="2:25" ht="18.75" x14ac:dyDescent="0.3">
      <c r="B168" s="5">
        <v>225</v>
      </c>
      <c r="C168" s="28">
        <v>0</v>
      </c>
      <c r="D168" s="28">
        <v>0</v>
      </c>
      <c r="E168" s="28">
        <v>0</v>
      </c>
      <c r="F168" s="10">
        <f t="shared" si="9"/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7">
        <f t="shared" si="10"/>
        <v>0</v>
      </c>
      <c r="X168" s="273" t="str">
        <f t="shared" si="11"/>
        <v/>
      </c>
      <c r="Y168" s="273" t="str">
        <f t="shared" si="12"/>
        <v/>
      </c>
    </row>
    <row r="169" spans="2:25" ht="18.75" x14ac:dyDescent="0.3">
      <c r="B169" s="5">
        <v>226</v>
      </c>
      <c r="C169" s="28">
        <v>0</v>
      </c>
      <c r="D169" s="28">
        <v>0</v>
      </c>
      <c r="E169" s="28">
        <v>0</v>
      </c>
      <c r="F169" s="10">
        <f t="shared" si="9"/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7">
        <f t="shared" si="10"/>
        <v>0</v>
      </c>
      <c r="X169" s="273" t="str">
        <f t="shared" si="11"/>
        <v/>
      </c>
      <c r="Y169" s="273" t="str">
        <f t="shared" si="12"/>
        <v/>
      </c>
    </row>
    <row r="170" spans="2:25" ht="18.75" x14ac:dyDescent="0.3">
      <c r="B170" s="5" t="s">
        <v>59</v>
      </c>
      <c r="C170" s="28">
        <v>0</v>
      </c>
      <c r="D170" s="28">
        <v>0</v>
      </c>
      <c r="E170" s="28">
        <v>0</v>
      </c>
      <c r="F170" s="10">
        <f t="shared" si="9"/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7">
        <f t="shared" si="10"/>
        <v>0</v>
      </c>
      <c r="X170" s="273" t="str">
        <f t="shared" si="11"/>
        <v/>
      </c>
      <c r="Y170" s="273" t="str">
        <f t="shared" si="12"/>
        <v/>
      </c>
    </row>
    <row r="171" spans="2:25" ht="18.75" x14ac:dyDescent="0.3">
      <c r="B171" s="5">
        <v>230</v>
      </c>
      <c r="C171" s="28">
        <v>0</v>
      </c>
      <c r="D171" s="28">
        <v>0</v>
      </c>
      <c r="E171" s="28">
        <v>0</v>
      </c>
      <c r="F171" s="10">
        <f t="shared" si="9"/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7">
        <f t="shared" si="10"/>
        <v>0</v>
      </c>
      <c r="X171" s="273" t="str">
        <f t="shared" si="11"/>
        <v/>
      </c>
      <c r="Y171" s="273" t="str">
        <f t="shared" si="12"/>
        <v/>
      </c>
    </row>
    <row r="172" spans="2:25" ht="18.75" x14ac:dyDescent="0.3">
      <c r="B172" s="5" t="s">
        <v>60</v>
      </c>
      <c r="C172" s="28">
        <v>0</v>
      </c>
      <c r="D172" s="28">
        <v>0</v>
      </c>
      <c r="E172" s="28">
        <v>0</v>
      </c>
      <c r="F172" s="10">
        <f t="shared" si="9"/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7">
        <f t="shared" si="10"/>
        <v>0</v>
      </c>
      <c r="X172" s="273" t="str">
        <f t="shared" si="11"/>
        <v/>
      </c>
      <c r="Y172" s="273" t="str">
        <f t="shared" si="12"/>
        <v/>
      </c>
    </row>
    <row r="173" spans="2:25" ht="18.75" x14ac:dyDescent="0.3">
      <c r="B173" s="5" t="s">
        <v>61</v>
      </c>
      <c r="C173" s="28">
        <v>0</v>
      </c>
      <c r="D173" s="28">
        <v>0</v>
      </c>
      <c r="E173" s="28">
        <v>0</v>
      </c>
      <c r="F173" s="10">
        <f t="shared" si="9"/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7">
        <f t="shared" si="10"/>
        <v>0</v>
      </c>
      <c r="X173" s="273" t="str">
        <f t="shared" si="11"/>
        <v/>
      </c>
      <c r="Y173" s="273" t="str">
        <f t="shared" si="12"/>
        <v/>
      </c>
    </row>
    <row r="174" spans="2:25" ht="18.75" x14ac:dyDescent="0.3">
      <c r="B174" s="5" t="s">
        <v>62</v>
      </c>
      <c r="C174" s="28">
        <v>0</v>
      </c>
      <c r="D174" s="28">
        <v>0</v>
      </c>
      <c r="E174" s="28">
        <v>0</v>
      </c>
      <c r="F174" s="10">
        <f t="shared" si="9"/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7">
        <f t="shared" si="10"/>
        <v>0</v>
      </c>
      <c r="X174" s="273" t="str">
        <f t="shared" si="11"/>
        <v/>
      </c>
      <c r="Y174" s="273" t="str">
        <f t="shared" si="12"/>
        <v/>
      </c>
    </row>
    <row r="175" spans="2:25" ht="18.75" x14ac:dyDescent="0.3">
      <c r="B175" s="5" t="s">
        <v>63</v>
      </c>
      <c r="C175" s="28">
        <v>0</v>
      </c>
      <c r="D175" s="28">
        <v>0</v>
      </c>
      <c r="E175" s="28">
        <v>0</v>
      </c>
      <c r="F175" s="10">
        <f t="shared" si="9"/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7">
        <f t="shared" si="10"/>
        <v>0</v>
      </c>
      <c r="X175" s="273" t="str">
        <f t="shared" si="11"/>
        <v/>
      </c>
      <c r="Y175" s="273" t="str">
        <f t="shared" si="12"/>
        <v/>
      </c>
    </row>
    <row r="176" spans="2:25" ht="18.75" x14ac:dyDescent="0.3">
      <c r="B176" s="5">
        <v>231</v>
      </c>
      <c r="C176" s="28">
        <v>0</v>
      </c>
      <c r="D176" s="28">
        <v>0</v>
      </c>
      <c r="E176" s="28">
        <v>0</v>
      </c>
      <c r="F176" s="10">
        <f t="shared" si="9"/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7">
        <f t="shared" si="10"/>
        <v>0</v>
      </c>
      <c r="X176" s="273" t="str">
        <f t="shared" si="11"/>
        <v/>
      </c>
      <c r="Y176" s="273" t="str">
        <f t="shared" si="12"/>
        <v/>
      </c>
    </row>
    <row r="177" spans="2:25" ht="18.75" x14ac:dyDescent="0.3">
      <c r="B177" s="5">
        <v>232</v>
      </c>
      <c r="C177" s="28">
        <v>0</v>
      </c>
      <c r="D177" s="28">
        <v>0</v>
      </c>
      <c r="E177" s="28">
        <v>0</v>
      </c>
      <c r="F177" s="10">
        <f t="shared" si="9"/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7">
        <f t="shared" si="10"/>
        <v>0</v>
      </c>
      <c r="X177" s="273" t="str">
        <f t="shared" si="11"/>
        <v/>
      </c>
      <c r="Y177" s="273" t="str">
        <f t="shared" si="12"/>
        <v/>
      </c>
    </row>
    <row r="178" spans="2:25" ht="18.75" x14ac:dyDescent="0.3">
      <c r="B178" s="5" t="s">
        <v>64</v>
      </c>
      <c r="C178" s="28">
        <v>0</v>
      </c>
      <c r="D178" s="28">
        <v>0</v>
      </c>
      <c r="E178" s="28">
        <v>0</v>
      </c>
      <c r="F178" s="10">
        <f t="shared" si="9"/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7">
        <f t="shared" si="10"/>
        <v>0</v>
      </c>
      <c r="X178" s="273" t="str">
        <f t="shared" si="11"/>
        <v/>
      </c>
      <c r="Y178" s="273" t="str">
        <f t="shared" si="12"/>
        <v/>
      </c>
    </row>
    <row r="179" spans="2:25" ht="18.75" x14ac:dyDescent="0.3">
      <c r="B179" s="5" t="s">
        <v>65</v>
      </c>
      <c r="C179" s="28">
        <v>0</v>
      </c>
      <c r="D179" s="28">
        <v>0</v>
      </c>
      <c r="E179" s="28">
        <v>0</v>
      </c>
      <c r="F179" s="10">
        <f t="shared" si="9"/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7">
        <f t="shared" si="10"/>
        <v>0</v>
      </c>
      <c r="X179" s="273" t="str">
        <f t="shared" si="11"/>
        <v/>
      </c>
      <c r="Y179" s="273" t="str">
        <f t="shared" si="12"/>
        <v/>
      </c>
    </row>
    <row r="180" spans="2:25" ht="18.75" x14ac:dyDescent="0.3">
      <c r="B180" s="5">
        <v>233</v>
      </c>
      <c r="C180" s="28">
        <v>0</v>
      </c>
      <c r="D180" s="28">
        <v>0</v>
      </c>
      <c r="E180" s="28">
        <v>0</v>
      </c>
      <c r="F180" s="10">
        <f t="shared" si="9"/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7">
        <f t="shared" si="10"/>
        <v>0</v>
      </c>
      <c r="X180" s="273" t="str">
        <f t="shared" si="11"/>
        <v/>
      </c>
      <c r="Y180" s="273" t="str">
        <f t="shared" si="12"/>
        <v/>
      </c>
    </row>
    <row r="181" spans="2:25" ht="18.75" x14ac:dyDescent="0.3">
      <c r="B181" s="5">
        <v>234</v>
      </c>
      <c r="C181" s="28">
        <v>0</v>
      </c>
      <c r="D181" s="28">
        <v>0</v>
      </c>
      <c r="E181" s="28">
        <v>0</v>
      </c>
      <c r="F181" s="10">
        <f t="shared" si="9"/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7">
        <f t="shared" si="10"/>
        <v>0</v>
      </c>
      <c r="X181" s="273" t="str">
        <f t="shared" si="11"/>
        <v/>
      </c>
      <c r="Y181" s="273" t="str">
        <f t="shared" si="12"/>
        <v/>
      </c>
    </row>
    <row r="182" spans="2:25" ht="18.75" x14ac:dyDescent="0.3">
      <c r="B182" s="5" t="s">
        <v>66</v>
      </c>
      <c r="C182" s="28">
        <v>0</v>
      </c>
      <c r="D182" s="28">
        <v>0</v>
      </c>
      <c r="E182" s="28">
        <v>0</v>
      </c>
      <c r="F182" s="10">
        <f t="shared" si="9"/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7">
        <f t="shared" si="10"/>
        <v>0</v>
      </c>
      <c r="X182" s="273" t="str">
        <f t="shared" si="11"/>
        <v/>
      </c>
      <c r="Y182" s="273" t="str">
        <f t="shared" si="12"/>
        <v/>
      </c>
    </row>
    <row r="183" spans="2:25" ht="18.75" x14ac:dyDescent="0.3">
      <c r="B183" s="5" t="s">
        <v>67</v>
      </c>
      <c r="C183" s="28">
        <v>0</v>
      </c>
      <c r="D183" s="28">
        <v>0</v>
      </c>
      <c r="E183" s="28">
        <v>0</v>
      </c>
      <c r="F183" s="10">
        <f t="shared" si="9"/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7">
        <f t="shared" si="10"/>
        <v>0</v>
      </c>
      <c r="X183" s="273" t="str">
        <f t="shared" si="11"/>
        <v/>
      </c>
      <c r="Y183" s="273" t="str">
        <f t="shared" si="12"/>
        <v/>
      </c>
    </row>
    <row r="184" spans="2:25" ht="18.75" x14ac:dyDescent="0.3">
      <c r="B184" s="5" t="s">
        <v>68</v>
      </c>
      <c r="C184" s="28">
        <v>0</v>
      </c>
      <c r="D184" s="28">
        <v>0</v>
      </c>
      <c r="E184" s="28">
        <v>0</v>
      </c>
      <c r="F184" s="10">
        <f t="shared" si="9"/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7">
        <f t="shared" si="10"/>
        <v>0</v>
      </c>
      <c r="X184" s="273" t="str">
        <f t="shared" si="11"/>
        <v/>
      </c>
      <c r="Y184" s="273" t="str">
        <f t="shared" si="12"/>
        <v/>
      </c>
    </row>
    <row r="185" spans="2:25" ht="18.75" x14ac:dyDescent="0.3">
      <c r="B185" s="5" t="s">
        <v>69</v>
      </c>
      <c r="C185" s="28">
        <v>0</v>
      </c>
      <c r="D185" s="28">
        <v>0</v>
      </c>
      <c r="E185" s="28">
        <v>0</v>
      </c>
      <c r="F185" s="10">
        <f t="shared" si="9"/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7">
        <f t="shared" si="10"/>
        <v>0</v>
      </c>
      <c r="X185" s="273" t="str">
        <f t="shared" si="11"/>
        <v/>
      </c>
      <c r="Y185" s="273" t="str">
        <f t="shared" si="12"/>
        <v/>
      </c>
    </row>
    <row r="186" spans="2:25" ht="18.75" x14ac:dyDescent="0.3">
      <c r="B186" s="5">
        <v>237</v>
      </c>
      <c r="C186" s="28">
        <v>1</v>
      </c>
      <c r="D186" s="28">
        <v>0</v>
      </c>
      <c r="E186" s="28">
        <v>0</v>
      </c>
      <c r="F186" s="10">
        <f t="shared" si="9"/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1</v>
      </c>
      <c r="L186" s="28">
        <v>0</v>
      </c>
      <c r="M186" s="28">
        <v>1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7">
        <f t="shared" si="10"/>
        <v>1</v>
      </c>
      <c r="X186" s="273" t="str">
        <f t="shared" si="11"/>
        <v/>
      </c>
      <c r="Y186" s="273" t="str">
        <f t="shared" si="12"/>
        <v/>
      </c>
    </row>
    <row r="187" spans="2:25" ht="18.75" x14ac:dyDescent="0.3">
      <c r="B187" s="5">
        <v>243</v>
      </c>
      <c r="C187" s="28">
        <v>0</v>
      </c>
      <c r="D187" s="28">
        <v>0</v>
      </c>
      <c r="E187" s="28">
        <v>0</v>
      </c>
      <c r="F187" s="10">
        <f t="shared" si="9"/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7">
        <f t="shared" si="10"/>
        <v>0</v>
      </c>
      <c r="X187" s="273" t="str">
        <f t="shared" si="11"/>
        <v/>
      </c>
      <c r="Y187" s="273" t="str">
        <f t="shared" si="12"/>
        <v/>
      </c>
    </row>
    <row r="188" spans="2:25" ht="18.75" x14ac:dyDescent="0.3">
      <c r="B188" s="11">
        <v>244</v>
      </c>
      <c r="C188" s="28">
        <v>0</v>
      </c>
      <c r="D188" s="28">
        <v>0</v>
      </c>
      <c r="E188" s="28">
        <v>0</v>
      </c>
      <c r="F188" s="10">
        <f t="shared" si="9"/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7">
        <f t="shared" si="10"/>
        <v>0</v>
      </c>
      <c r="X188" s="273" t="str">
        <f t="shared" si="11"/>
        <v/>
      </c>
      <c r="Y188" s="273" t="str">
        <f t="shared" si="12"/>
        <v/>
      </c>
    </row>
    <row r="189" spans="2:25" ht="18.75" x14ac:dyDescent="0.3">
      <c r="B189" s="5" t="s">
        <v>398</v>
      </c>
      <c r="C189" s="28">
        <v>0</v>
      </c>
      <c r="D189" s="28">
        <v>0</v>
      </c>
      <c r="E189" s="28">
        <v>0</v>
      </c>
      <c r="F189" s="10">
        <f t="shared" si="9"/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7">
        <f t="shared" si="10"/>
        <v>0</v>
      </c>
      <c r="X189" s="273" t="str">
        <f t="shared" si="11"/>
        <v/>
      </c>
      <c r="Y189" s="273" t="str">
        <f t="shared" si="12"/>
        <v/>
      </c>
    </row>
    <row r="190" spans="2:25" ht="18.75" x14ac:dyDescent="0.3">
      <c r="B190" s="5">
        <v>245</v>
      </c>
      <c r="C190" s="28">
        <v>0</v>
      </c>
      <c r="D190" s="28">
        <v>0</v>
      </c>
      <c r="E190" s="28">
        <v>0</v>
      </c>
      <c r="F190" s="10">
        <f t="shared" si="9"/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7">
        <f t="shared" si="10"/>
        <v>0</v>
      </c>
      <c r="X190" s="273" t="str">
        <f t="shared" si="11"/>
        <v/>
      </c>
      <c r="Y190" s="273" t="str">
        <f t="shared" si="12"/>
        <v/>
      </c>
    </row>
    <row r="191" spans="2:25" ht="18.75" x14ac:dyDescent="0.3">
      <c r="B191" s="5" t="s">
        <v>70</v>
      </c>
      <c r="C191" s="28">
        <v>0</v>
      </c>
      <c r="D191" s="28">
        <v>0</v>
      </c>
      <c r="E191" s="28">
        <v>0</v>
      </c>
      <c r="F191" s="10">
        <f t="shared" si="9"/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7">
        <f t="shared" si="10"/>
        <v>0</v>
      </c>
      <c r="X191" s="273" t="str">
        <f t="shared" si="11"/>
        <v/>
      </c>
      <c r="Y191" s="273" t="str">
        <f t="shared" si="12"/>
        <v/>
      </c>
    </row>
    <row r="192" spans="2:25" ht="18.75" x14ac:dyDescent="0.3">
      <c r="B192" s="5" t="s">
        <v>71</v>
      </c>
      <c r="C192" s="28">
        <v>0</v>
      </c>
      <c r="D192" s="28">
        <v>0</v>
      </c>
      <c r="E192" s="28">
        <v>0</v>
      </c>
      <c r="F192" s="10">
        <f t="shared" si="9"/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7">
        <f t="shared" si="10"/>
        <v>0</v>
      </c>
      <c r="X192" s="273" t="str">
        <f t="shared" si="11"/>
        <v/>
      </c>
      <c r="Y192" s="273" t="str">
        <f t="shared" si="12"/>
        <v/>
      </c>
    </row>
    <row r="193" spans="2:25" ht="18.75" x14ac:dyDescent="0.3">
      <c r="B193" s="5" t="s">
        <v>72</v>
      </c>
      <c r="C193" s="28">
        <v>0</v>
      </c>
      <c r="D193" s="28">
        <v>0</v>
      </c>
      <c r="E193" s="28">
        <v>0</v>
      </c>
      <c r="F193" s="10">
        <f t="shared" si="9"/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7">
        <f t="shared" si="10"/>
        <v>0</v>
      </c>
      <c r="X193" s="273" t="str">
        <f t="shared" si="11"/>
        <v/>
      </c>
      <c r="Y193" s="273" t="str">
        <f t="shared" si="12"/>
        <v/>
      </c>
    </row>
    <row r="194" spans="2:25" ht="18.75" x14ac:dyDescent="0.3">
      <c r="B194" s="5">
        <v>248</v>
      </c>
      <c r="C194" s="28">
        <v>0</v>
      </c>
      <c r="D194" s="28">
        <v>0</v>
      </c>
      <c r="E194" s="28">
        <v>0</v>
      </c>
      <c r="F194" s="10">
        <f t="shared" si="9"/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7">
        <f t="shared" si="10"/>
        <v>0</v>
      </c>
      <c r="X194" s="273" t="str">
        <f t="shared" si="11"/>
        <v/>
      </c>
      <c r="Y194" s="273" t="str">
        <f t="shared" si="12"/>
        <v/>
      </c>
    </row>
    <row r="195" spans="2:25" ht="18.75" x14ac:dyDescent="0.3">
      <c r="B195" s="5" t="s">
        <v>399</v>
      </c>
      <c r="C195" s="28">
        <v>0</v>
      </c>
      <c r="D195" s="28">
        <v>0</v>
      </c>
      <c r="E195" s="28">
        <v>0</v>
      </c>
      <c r="F195" s="10">
        <f t="shared" si="9"/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7">
        <f t="shared" si="10"/>
        <v>0</v>
      </c>
      <c r="X195" s="273" t="str">
        <f t="shared" si="11"/>
        <v/>
      </c>
      <c r="Y195" s="273" t="str">
        <f t="shared" si="12"/>
        <v/>
      </c>
    </row>
    <row r="196" spans="2:25" ht="18.75" x14ac:dyDescent="0.3">
      <c r="B196" s="5">
        <v>250</v>
      </c>
      <c r="C196" s="28">
        <v>0</v>
      </c>
      <c r="D196" s="28">
        <v>0</v>
      </c>
      <c r="E196" s="28">
        <v>0</v>
      </c>
      <c r="F196" s="10">
        <f t="shared" si="9"/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7">
        <f t="shared" si="10"/>
        <v>0</v>
      </c>
      <c r="X196" s="273" t="str">
        <f t="shared" si="11"/>
        <v/>
      </c>
      <c r="Y196" s="273" t="str">
        <f t="shared" si="12"/>
        <v/>
      </c>
    </row>
    <row r="197" spans="2:25" ht="18.75" x14ac:dyDescent="0.3">
      <c r="B197" s="5">
        <v>251</v>
      </c>
      <c r="C197" s="28">
        <v>0</v>
      </c>
      <c r="D197" s="28">
        <v>0</v>
      </c>
      <c r="E197" s="28">
        <v>0</v>
      </c>
      <c r="F197" s="10">
        <f t="shared" si="9"/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7">
        <f t="shared" si="10"/>
        <v>0</v>
      </c>
      <c r="X197" s="273" t="str">
        <f t="shared" si="11"/>
        <v/>
      </c>
      <c r="Y197" s="273" t="str">
        <f t="shared" si="12"/>
        <v/>
      </c>
    </row>
    <row r="198" spans="2:25" ht="18.75" x14ac:dyDescent="0.3">
      <c r="B198" s="5">
        <v>253</v>
      </c>
      <c r="C198" s="28">
        <v>0</v>
      </c>
      <c r="D198" s="28">
        <v>0</v>
      </c>
      <c r="E198" s="28">
        <v>0</v>
      </c>
      <c r="F198" s="10">
        <f t="shared" si="9"/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7">
        <f t="shared" si="10"/>
        <v>0</v>
      </c>
      <c r="X198" s="273" t="str">
        <f t="shared" si="11"/>
        <v/>
      </c>
      <c r="Y198" s="273" t="str">
        <f t="shared" si="12"/>
        <v/>
      </c>
    </row>
    <row r="199" spans="2:25" ht="18.75" x14ac:dyDescent="0.3">
      <c r="B199" s="5">
        <v>254</v>
      </c>
      <c r="C199" s="28">
        <v>0</v>
      </c>
      <c r="D199" s="28">
        <v>0</v>
      </c>
      <c r="E199" s="28">
        <v>0</v>
      </c>
      <c r="F199" s="10">
        <f t="shared" ref="F199:F262" si="13">SUM(C199:E199)</f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7">
        <f t="shared" ref="W199:W262" si="14">SUM(L199:V199)</f>
        <v>0</v>
      </c>
      <c r="X199" s="273" t="str">
        <f t="shared" ref="X199:X262" si="15">IF(C199=L199+M199+N199+O199+P199+Q199+R199+S199+T199+U199+V199,"","Kujdes")</f>
        <v/>
      </c>
      <c r="Y199" s="273" t="str">
        <f t="shared" ref="Y199:Y262" si="16">IF(C199=J199+K199,"","Kujdes")</f>
        <v/>
      </c>
    </row>
    <row r="200" spans="2:25" ht="18.75" x14ac:dyDescent="0.3">
      <c r="B200" s="5">
        <v>255</v>
      </c>
      <c r="C200" s="28">
        <v>0</v>
      </c>
      <c r="D200" s="28">
        <v>0</v>
      </c>
      <c r="E200" s="28">
        <v>0</v>
      </c>
      <c r="F200" s="10">
        <f t="shared" si="13"/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7">
        <f t="shared" si="14"/>
        <v>0</v>
      </c>
      <c r="X200" s="273" t="str">
        <f t="shared" si="15"/>
        <v/>
      </c>
      <c r="Y200" s="273" t="str">
        <f t="shared" si="16"/>
        <v/>
      </c>
    </row>
    <row r="201" spans="2:25" ht="18.75" x14ac:dyDescent="0.3">
      <c r="B201" s="5">
        <v>256</v>
      </c>
      <c r="C201" s="28">
        <v>0</v>
      </c>
      <c r="D201" s="28">
        <v>0</v>
      </c>
      <c r="E201" s="28">
        <v>0</v>
      </c>
      <c r="F201" s="10">
        <f t="shared" si="13"/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7">
        <f t="shared" si="14"/>
        <v>0</v>
      </c>
      <c r="X201" s="273" t="str">
        <f t="shared" si="15"/>
        <v/>
      </c>
      <c r="Y201" s="273" t="str">
        <f t="shared" si="16"/>
        <v/>
      </c>
    </row>
    <row r="202" spans="2:25" ht="18.75" x14ac:dyDescent="0.3">
      <c r="B202" s="5">
        <v>257</v>
      </c>
      <c r="C202" s="28">
        <v>0</v>
      </c>
      <c r="D202" s="28">
        <v>0</v>
      </c>
      <c r="E202" s="28">
        <v>0</v>
      </c>
      <c r="F202" s="10">
        <f t="shared" si="13"/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7">
        <f t="shared" si="14"/>
        <v>0</v>
      </c>
      <c r="X202" s="273" t="str">
        <f t="shared" si="15"/>
        <v/>
      </c>
      <c r="Y202" s="273" t="str">
        <f t="shared" si="16"/>
        <v/>
      </c>
    </row>
    <row r="203" spans="2:25" ht="18.75" x14ac:dyDescent="0.3">
      <c r="B203" s="5" t="s">
        <v>73</v>
      </c>
      <c r="C203" s="28">
        <v>0</v>
      </c>
      <c r="D203" s="28">
        <v>0</v>
      </c>
      <c r="E203" s="28">
        <v>0</v>
      </c>
      <c r="F203" s="10">
        <f t="shared" si="13"/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7">
        <f t="shared" si="14"/>
        <v>0</v>
      </c>
      <c r="X203" s="273" t="str">
        <f t="shared" si="15"/>
        <v/>
      </c>
      <c r="Y203" s="273" t="str">
        <f t="shared" si="16"/>
        <v/>
      </c>
    </row>
    <row r="204" spans="2:25" ht="18.75" x14ac:dyDescent="0.3">
      <c r="B204" s="5">
        <v>258</v>
      </c>
      <c r="C204" s="28">
        <v>0</v>
      </c>
      <c r="D204" s="28">
        <v>0</v>
      </c>
      <c r="E204" s="28">
        <v>0</v>
      </c>
      <c r="F204" s="10">
        <f t="shared" si="13"/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7">
        <f t="shared" si="14"/>
        <v>0</v>
      </c>
      <c r="X204" s="273" t="str">
        <f t="shared" si="15"/>
        <v/>
      </c>
      <c r="Y204" s="273" t="str">
        <f t="shared" si="16"/>
        <v/>
      </c>
    </row>
    <row r="205" spans="2:25" ht="18.75" x14ac:dyDescent="0.3">
      <c r="B205" s="5">
        <v>259</v>
      </c>
      <c r="C205" s="28">
        <v>0</v>
      </c>
      <c r="D205" s="28">
        <v>0</v>
      </c>
      <c r="E205" s="28">
        <v>0</v>
      </c>
      <c r="F205" s="10">
        <f t="shared" si="13"/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7">
        <f t="shared" si="14"/>
        <v>0</v>
      </c>
      <c r="X205" s="273" t="str">
        <f t="shared" si="15"/>
        <v/>
      </c>
      <c r="Y205" s="273" t="str">
        <f t="shared" si="16"/>
        <v/>
      </c>
    </row>
    <row r="206" spans="2:25" ht="18.75" x14ac:dyDescent="0.3">
      <c r="B206" s="5" t="s">
        <v>400</v>
      </c>
      <c r="C206" s="28">
        <v>0</v>
      </c>
      <c r="D206" s="28">
        <v>0</v>
      </c>
      <c r="E206" s="28">
        <v>0</v>
      </c>
      <c r="F206" s="10">
        <f t="shared" si="13"/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7">
        <f t="shared" si="14"/>
        <v>0</v>
      </c>
      <c r="X206" s="273" t="str">
        <f t="shared" si="15"/>
        <v/>
      </c>
      <c r="Y206" s="273" t="str">
        <f t="shared" si="16"/>
        <v/>
      </c>
    </row>
    <row r="207" spans="2:25" ht="18.75" x14ac:dyDescent="0.3">
      <c r="B207" s="5">
        <v>260</v>
      </c>
      <c r="C207" s="28">
        <v>0</v>
      </c>
      <c r="D207" s="28">
        <v>0</v>
      </c>
      <c r="E207" s="28">
        <v>0</v>
      </c>
      <c r="F207" s="10">
        <f t="shared" si="13"/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7">
        <f t="shared" si="14"/>
        <v>0</v>
      </c>
      <c r="X207" s="273" t="str">
        <f t="shared" si="15"/>
        <v/>
      </c>
      <c r="Y207" s="273" t="str">
        <f t="shared" si="16"/>
        <v/>
      </c>
    </row>
    <row r="208" spans="2:25" ht="18.75" x14ac:dyDescent="0.3">
      <c r="B208" s="5" t="s">
        <v>74</v>
      </c>
      <c r="C208" s="28">
        <v>0</v>
      </c>
      <c r="D208" s="28">
        <v>0</v>
      </c>
      <c r="E208" s="28">
        <v>0</v>
      </c>
      <c r="F208" s="10">
        <f t="shared" si="13"/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7">
        <f t="shared" si="14"/>
        <v>0</v>
      </c>
      <c r="X208" s="273" t="str">
        <f t="shared" si="15"/>
        <v/>
      </c>
      <c r="Y208" s="273" t="str">
        <f t="shared" si="16"/>
        <v/>
      </c>
    </row>
    <row r="209" spans="2:25" ht="18.75" x14ac:dyDescent="0.3">
      <c r="B209" s="5" t="s">
        <v>75</v>
      </c>
      <c r="C209" s="28">
        <v>0</v>
      </c>
      <c r="D209" s="28">
        <v>0</v>
      </c>
      <c r="E209" s="28">
        <v>0</v>
      </c>
      <c r="F209" s="10">
        <f t="shared" si="13"/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7">
        <f t="shared" si="14"/>
        <v>0</v>
      </c>
      <c r="X209" s="273" t="str">
        <f t="shared" si="15"/>
        <v/>
      </c>
      <c r="Y209" s="273" t="str">
        <f t="shared" si="16"/>
        <v/>
      </c>
    </row>
    <row r="210" spans="2:25" ht="18.75" x14ac:dyDescent="0.3">
      <c r="B210" s="5">
        <v>265</v>
      </c>
      <c r="C210" s="28">
        <v>0</v>
      </c>
      <c r="D210" s="28">
        <v>0</v>
      </c>
      <c r="E210" s="28">
        <v>0</v>
      </c>
      <c r="F210" s="10">
        <f t="shared" si="13"/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7">
        <f t="shared" si="14"/>
        <v>0</v>
      </c>
      <c r="X210" s="273" t="str">
        <f t="shared" si="15"/>
        <v/>
      </c>
      <c r="Y210" s="273" t="str">
        <f t="shared" si="16"/>
        <v/>
      </c>
    </row>
    <row r="211" spans="2:25" ht="18.75" x14ac:dyDescent="0.3">
      <c r="B211" s="5">
        <v>266</v>
      </c>
      <c r="C211" s="28">
        <v>0</v>
      </c>
      <c r="D211" s="28">
        <v>0</v>
      </c>
      <c r="E211" s="28">
        <v>0</v>
      </c>
      <c r="F211" s="10">
        <f t="shared" si="13"/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7">
        <f t="shared" si="14"/>
        <v>0</v>
      </c>
      <c r="X211" s="273" t="str">
        <f t="shared" si="15"/>
        <v/>
      </c>
      <c r="Y211" s="273" t="str">
        <f t="shared" si="16"/>
        <v/>
      </c>
    </row>
    <row r="212" spans="2:25" ht="18.75" x14ac:dyDescent="0.3">
      <c r="B212" s="5">
        <v>267</v>
      </c>
      <c r="C212" s="28">
        <v>0</v>
      </c>
      <c r="D212" s="28">
        <v>0</v>
      </c>
      <c r="E212" s="28">
        <v>0</v>
      </c>
      <c r="F212" s="10">
        <f t="shared" si="13"/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7">
        <f t="shared" si="14"/>
        <v>0</v>
      </c>
      <c r="X212" s="273" t="str">
        <f t="shared" si="15"/>
        <v/>
      </c>
      <c r="Y212" s="273" t="str">
        <f t="shared" si="16"/>
        <v/>
      </c>
    </row>
    <row r="213" spans="2:25" ht="18.75" x14ac:dyDescent="0.3">
      <c r="B213" s="5">
        <v>270</v>
      </c>
      <c r="C213" s="28">
        <v>0</v>
      </c>
      <c r="D213" s="28">
        <v>0</v>
      </c>
      <c r="E213" s="28">
        <v>0</v>
      </c>
      <c r="F213" s="10">
        <f t="shared" si="13"/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7">
        <f t="shared" si="14"/>
        <v>0</v>
      </c>
      <c r="X213" s="273" t="str">
        <f t="shared" si="15"/>
        <v/>
      </c>
      <c r="Y213" s="273" t="str">
        <f t="shared" si="16"/>
        <v/>
      </c>
    </row>
    <row r="214" spans="2:25" ht="18.75" x14ac:dyDescent="0.3">
      <c r="B214" s="5" t="s">
        <v>76</v>
      </c>
      <c r="C214" s="28">
        <v>0</v>
      </c>
      <c r="D214" s="28">
        <v>0</v>
      </c>
      <c r="E214" s="28">
        <v>0</v>
      </c>
      <c r="F214" s="10">
        <f t="shared" si="13"/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7">
        <f t="shared" si="14"/>
        <v>0</v>
      </c>
      <c r="X214" s="273" t="str">
        <f t="shared" si="15"/>
        <v/>
      </c>
      <c r="Y214" s="273" t="str">
        <f t="shared" si="16"/>
        <v/>
      </c>
    </row>
    <row r="215" spans="2:25" ht="18.75" x14ac:dyDescent="0.3">
      <c r="B215" s="5">
        <v>278</v>
      </c>
      <c r="C215" s="28">
        <v>0</v>
      </c>
      <c r="D215" s="28">
        <v>0</v>
      </c>
      <c r="E215" s="28">
        <v>0</v>
      </c>
      <c r="F215" s="10">
        <f t="shared" si="13"/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7">
        <f t="shared" si="14"/>
        <v>0</v>
      </c>
      <c r="X215" s="273" t="str">
        <f t="shared" si="15"/>
        <v/>
      </c>
      <c r="Y215" s="273" t="str">
        <f t="shared" si="16"/>
        <v/>
      </c>
    </row>
    <row r="216" spans="2:25" ht="18.75" x14ac:dyDescent="0.3">
      <c r="B216" s="5" t="s">
        <v>77</v>
      </c>
      <c r="C216" s="28">
        <v>0</v>
      </c>
      <c r="D216" s="28">
        <v>0</v>
      </c>
      <c r="E216" s="28">
        <v>0</v>
      </c>
      <c r="F216" s="10">
        <f t="shared" si="13"/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7">
        <f t="shared" si="14"/>
        <v>0</v>
      </c>
      <c r="X216" s="273" t="str">
        <f t="shared" si="15"/>
        <v/>
      </c>
      <c r="Y216" s="273" t="str">
        <f t="shared" si="16"/>
        <v/>
      </c>
    </row>
    <row r="217" spans="2:25" ht="18.75" x14ac:dyDescent="0.3">
      <c r="B217" s="5">
        <v>279</v>
      </c>
      <c r="C217" s="28">
        <v>0</v>
      </c>
      <c r="D217" s="28">
        <v>0</v>
      </c>
      <c r="E217" s="28">
        <v>0</v>
      </c>
      <c r="F217" s="10">
        <f t="shared" si="13"/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7">
        <f t="shared" si="14"/>
        <v>0</v>
      </c>
      <c r="X217" s="273" t="str">
        <f t="shared" si="15"/>
        <v/>
      </c>
      <c r="Y217" s="273" t="str">
        <f t="shared" si="16"/>
        <v/>
      </c>
    </row>
    <row r="218" spans="2:25" ht="18.75" x14ac:dyDescent="0.3">
      <c r="B218" s="5" t="s">
        <v>78</v>
      </c>
      <c r="C218" s="28">
        <v>0</v>
      </c>
      <c r="D218" s="28">
        <v>0</v>
      </c>
      <c r="E218" s="28">
        <v>0</v>
      </c>
      <c r="F218" s="10">
        <f t="shared" si="13"/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7">
        <f t="shared" si="14"/>
        <v>0</v>
      </c>
      <c r="X218" s="273" t="str">
        <f t="shared" si="15"/>
        <v/>
      </c>
      <c r="Y218" s="273" t="str">
        <f t="shared" si="16"/>
        <v/>
      </c>
    </row>
    <row r="219" spans="2:25" ht="18.75" x14ac:dyDescent="0.3">
      <c r="B219" s="5" t="s">
        <v>79</v>
      </c>
      <c r="C219" s="28">
        <v>0</v>
      </c>
      <c r="D219" s="28">
        <v>0</v>
      </c>
      <c r="E219" s="28">
        <v>0</v>
      </c>
      <c r="F219" s="10">
        <f t="shared" si="13"/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7">
        <f t="shared" si="14"/>
        <v>0</v>
      </c>
      <c r="X219" s="273" t="str">
        <f t="shared" si="15"/>
        <v/>
      </c>
      <c r="Y219" s="273" t="str">
        <f t="shared" si="16"/>
        <v/>
      </c>
    </row>
    <row r="220" spans="2:25" ht="18.75" x14ac:dyDescent="0.3">
      <c r="B220" s="5" t="s">
        <v>80</v>
      </c>
      <c r="C220" s="28">
        <v>0</v>
      </c>
      <c r="D220" s="28">
        <v>0</v>
      </c>
      <c r="E220" s="28">
        <v>0</v>
      </c>
      <c r="F220" s="10">
        <f t="shared" si="13"/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7">
        <f t="shared" si="14"/>
        <v>0</v>
      </c>
      <c r="X220" s="273" t="str">
        <f t="shared" si="15"/>
        <v/>
      </c>
      <c r="Y220" s="273" t="str">
        <f t="shared" si="16"/>
        <v/>
      </c>
    </row>
    <row r="221" spans="2:25" ht="18.75" x14ac:dyDescent="0.3">
      <c r="B221" s="5" t="s">
        <v>81</v>
      </c>
      <c r="C221" s="28">
        <v>0</v>
      </c>
      <c r="D221" s="28">
        <v>0</v>
      </c>
      <c r="E221" s="28">
        <v>0</v>
      </c>
      <c r="F221" s="10">
        <f t="shared" si="13"/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7">
        <f t="shared" si="14"/>
        <v>0</v>
      </c>
      <c r="X221" s="273" t="str">
        <f t="shared" si="15"/>
        <v/>
      </c>
      <c r="Y221" s="273" t="str">
        <f t="shared" si="16"/>
        <v/>
      </c>
    </row>
    <row r="222" spans="2:25" ht="18.75" x14ac:dyDescent="0.3">
      <c r="B222" s="5">
        <v>283</v>
      </c>
      <c r="C222" s="28">
        <v>0</v>
      </c>
      <c r="D222" s="28">
        <v>0</v>
      </c>
      <c r="E222" s="28">
        <v>0</v>
      </c>
      <c r="F222" s="10">
        <f t="shared" si="13"/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7">
        <f t="shared" si="14"/>
        <v>0</v>
      </c>
      <c r="X222" s="273" t="str">
        <f t="shared" si="15"/>
        <v/>
      </c>
      <c r="Y222" s="273" t="str">
        <f t="shared" si="16"/>
        <v/>
      </c>
    </row>
    <row r="223" spans="2:25" ht="18.75" x14ac:dyDescent="0.3">
      <c r="B223" s="5" t="s">
        <v>82</v>
      </c>
      <c r="C223" s="28">
        <v>0</v>
      </c>
      <c r="D223" s="28">
        <v>0</v>
      </c>
      <c r="E223" s="28">
        <v>0</v>
      </c>
      <c r="F223" s="10">
        <f t="shared" si="13"/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7">
        <f t="shared" si="14"/>
        <v>0</v>
      </c>
      <c r="X223" s="273" t="str">
        <f t="shared" si="15"/>
        <v/>
      </c>
      <c r="Y223" s="273" t="str">
        <f t="shared" si="16"/>
        <v/>
      </c>
    </row>
    <row r="224" spans="2:25" ht="18.75" x14ac:dyDescent="0.3">
      <c r="B224" s="5" t="s">
        <v>83</v>
      </c>
      <c r="C224" s="28">
        <v>0</v>
      </c>
      <c r="D224" s="28">
        <v>0</v>
      </c>
      <c r="E224" s="28">
        <v>0</v>
      </c>
      <c r="F224" s="10">
        <f t="shared" si="13"/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7">
        <f t="shared" si="14"/>
        <v>0</v>
      </c>
      <c r="X224" s="273" t="str">
        <f t="shared" si="15"/>
        <v/>
      </c>
      <c r="Y224" s="273" t="str">
        <f t="shared" si="16"/>
        <v/>
      </c>
    </row>
    <row r="225" spans="2:25" ht="18.75" x14ac:dyDescent="0.3">
      <c r="B225" s="5">
        <v>284</v>
      </c>
      <c r="C225" s="28">
        <v>0</v>
      </c>
      <c r="D225" s="28">
        <v>0</v>
      </c>
      <c r="E225" s="28">
        <v>0</v>
      </c>
      <c r="F225" s="10">
        <f t="shared" si="13"/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7">
        <f t="shared" si="14"/>
        <v>0</v>
      </c>
      <c r="X225" s="273" t="str">
        <f t="shared" si="15"/>
        <v/>
      </c>
      <c r="Y225" s="273" t="str">
        <f t="shared" si="16"/>
        <v/>
      </c>
    </row>
    <row r="226" spans="2:25" ht="18.75" x14ac:dyDescent="0.3">
      <c r="B226" s="5" t="s">
        <v>84</v>
      </c>
      <c r="C226" s="28">
        <v>0</v>
      </c>
      <c r="D226" s="28">
        <v>0</v>
      </c>
      <c r="E226" s="28">
        <v>0</v>
      </c>
      <c r="F226" s="10">
        <f t="shared" si="13"/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7">
        <f t="shared" si="14"/>
        <v>0</v>
      </c>
      <c r="X226" s="273" t="str">
        <f t="shared" si="15"/>
        <v/>
      </c>
      <c r="Y226" s="273" t="str">
        <f t="shared" si="16"/>
        <v/>
      </c>
    </row>
    <row r="227" spans="2:25" ht="18.75" x14ac:dyDescent="0.3">
      <c r="B227" s="5" t="s">
        <v>85</v>
      </c>
      <c r="C227" s="28">
        <v>0</v>
      </c>
      <c r="D227" s="28">
        <v>0</v>
      </c>
      <c r="E227" s="28">
        <v>0</v>
      </c>
      <c r="F227" s="10">
        <f t="shared" si="13"/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7">
        <f t="shared" si="14"/>
        <v>0</v>
      </c>
      <c r="X227" s="273" t="str">
        <f t="shared" si="15"/>
        <v/>
      </c>
      <c r="Y227" s="273" t="str">
        <f t="shared" si="16"/>
        <v/>
      </c>
    </row>
    <row r="228" spans="2:25" ht="18.75" x14ac:dyDescent="0.3">
      <c r="B228" s="5" t="s">
        <v>86</v>
      </c>
      <c r="C228" s="28">
        <v>0</v>
      </c>
      <c r="D228" s="28">
        <v>0</v>
      </c>
      <c r="E228" s="28">
        <v>0</v>
      </c>
      <c r="F228" s="10">
        <f t="shared" si="13"/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7">
        <f t="shared" si="14"/>
        <v>0</v>
      </c>
      <c r="X228" s="273" t="str">
        <f t="shared" si="15"/>
        <v/>
      </c>
      <c r="Y228" s="273" t="str">
        <f t="shared" si="16"/>
        <v/>
      </c>
    </row>
    <row r="229" spans="2:25" ht="18.75" x14ac:dyDescent="0.3">
      <c r="B229" s="5">
        <v>285</v>
      </c>
      <c r="C229" s="28">
        <v>0</v>
      </c>
      <c r="D229" s="28">
        <v>0</v>
      </c>
      <c r="E229" s="28">
        <v>0</v>
      </c>
      <c r="F229" s="10">
        <f t="shared" si="13"/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7">
        <f t="shared" si="14"/>
        <v>0</v>
      </c>
      <c r="X229" s="273" t="str">
        <f t="shared" si="15"/>
        <v/>
      </c>
      <c r="Y229" s="273" t="str">
        <f t="shared" si="16"/>
        <v/>
      </c>
    </row>
    <row r="230" spans="2:25" ht="18.75" x14ac:dyDescent="0.3">
      <c r="B230" s="5" t="s">
        <v>87</v>
      </c>
      <c r="C230" s="28">
        <v>0</v>
      </c>
      <c r="D230" s="28">
        <v>0</v>
      </c>
      <c r="E230" s="28">
        <v>0</v>
      </c>
      <c r="F230" s="10">
        <f t="shared" si="13"/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7">
        <f t="shared" si="14"/>
        <v>0</v>
      </c>
      <c r="X230" s="273" t="str">
        <f t="shared" si="15"/>
        <v/>
      </c>
      <c r="Y230" s="273" t="str">
        <f t="shared" si="16"/>
        <v/>
      </c>
    </row>
    <row r="231" spans="2:25" ht="18.75" x14ac:dyDescent="0.3">
      <c r="B231" s="5">
        <v>286</v>
      </c>
      <c r="C231" s="28">
        <v>0</v>
      </c>
      <c r="D231" s="28">
        <v>0</v>
      </c>
      <c r="E231" s="28">
        <v>0</v>
      </c>
      <c r="F231" s="10">
        <f t="shared" si="13"/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7">
        <f t="shared" si="14"/>
        <v>0</v>
      </c>
      <c r="X231" s="273" t="str">
        <f t="shared" si="15"/>
        <v/>
      </c>
      <c r="Y231" s="273" t="str">
        <f t="shared" si="16"/>
        <v/>
      </c>
    </row>
    <row r="232" spans="2:25" ht="18.75" x14ac:dyDescent="0.3">
      <c r="B232" s="5" t="s">
        <v>88</v>
      </c>
      <c r="C232" s="28">
        <v>0</v>
      </c>
      <c r="D232" s="28">
        <v>0</v>
      </c>
      <c r="E232" s="28">
        <v>0</v>
      </c>
      <c r="F232" s="10">
        <f t="shared" si="13"/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7">
        <f t="shared" si="14"/>
        <v>0</v>
      </c>
      <c r="X232" s="273" t="str">
        <f t="shared" si="15"/>
        <v/>
      </c>
      <c r="Y232" s="273" t="str">
        <f t="shared" si="16"/>
        <v/>
      </c>
    </row>
    <row r="233" spans="2:25" ht="18.75" x14ac:dyDescent="0.3">
      <c r="B233" s="5">
        <v>287</v>
      </c>
      <c r="C233" s="28">
        <v>0</v>
      </c>
      <c r="D233" s="28">
        <v>0</v>
      </c>
      <c r="E233" s="28">
        <v>0</v>
      </c>
      <c r="F233" s="10">
        <f t="shared" si="13"/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7">
        <f t="shared" si="14"/>
        <v>0</v>
      </c>
      <c r="X233" s="273" t="str">
        <f t="shared" si="15"/>
        <v/>
      </c>
      <c r="Y233" s="273" t="str">
        <f t="shared" si="16"/>
        <v/>
      </c>
    </row>
    <row r="234" spans="2:25" ht="18.75" x14ac:dyDescent="0.3">
      <c r="B234" s="5" t="s">
        <v>89</v>
      </c>
      <c r="C234" s="28">
        <v>0</v>
      </c>
      <c r="D234" s="28">
        <v>0</v>
      </c>
      <c r="E234" s="28">
        <v>0</v>
      </c>
      <c r="F234" s="10">
        <f t="shared" si="13"/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7">
        <f t="shared" si="14"/>
        <v>0</v>
      </c>
      <c r="X234" s="273" t="str">
        <f t="shared" si="15"/>
        <v/>
      </c>
      <c r="Y234" s="273" t="str">
        <f t="shared" si="16"/>
        <v/>
      </c>
    </row>
    <row r="235" spans="2:25" ht="18.75" x14ac:dyDescent="0.3">
      <c r="B235" s="5" t="s">
        <v>90</v>
      </c>
      <c r="C235" s="28">
        <v>0</v>
      </c>
      <c r="D235" s="28">
        <v>0</v>
      </c>
      <c r="E235" s="28">
        <v>0</v>
      </c>
      <c r="F235" s="10">
        <f t="shared" si="13"/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7">
        <f t="shared" si="14"/>
        <v>0</v>
      </c>
      <c r="X235" s="273" t="str">
        <f t="shared" si="15"/>
        <v/>
      </c>
      <c r="Y235" s="273" t="str">
        <f t="shared" si="16"/>
        <v/>
      </c>
    </row>
    <row r="236" spans="2:25" ht="18.75" x14ac:dyDescent="0.3">
      <c r="B236" s="5">
        <v>288</v>
      </c>
      <c r="C236" s="28">
        <v>0</v>
      </c>
      <c r="D236" s="28">
        <v>0</v>
      </c>
      <c r="E236" s="28">
        <v>0</v>
      </c>
      <c r="F236" s="10">
        <f t="shared" si="13"/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7">
        <f t="shared" si="14"/>
        <v>0</v>
      </c>
      <c r="X236" s="273" t="str">
        <f t="shared" si="15"/>
        <v/>
      </c>
      <c r="Y236" s="273" t="str">
        <f t="shared" si="16"/>
        <v/>
      </c>
    </row>
    <row r="237" spans="2:25" ht="18.75" x14ac:dyDescent="0.3">
      <c r="B237" s="16" t="s">
        <v>91</v>
      </c>
      <c r="C237" s="28">
        <v>0</v>
      </c>
      <c r="D237" s="28">
        <v>0</v>
      </c>
      <c r="E237" s="28">
        <v>0</v>
      </c>
      <c r="F237" s="10">
        <f t="shared" si="13"/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7">
        <f t="shared" si="14"/>
        <v>0</v>
      </c>
      <c r="X237" s="273" t="str">
        <f t="shared" si="15"/>
        <v/>
      </c>
      <c r="Y237" s="273" t="str">
        <f t="shared" si="16"/>
        <v/>
      </c>
    </row>
    <row r="238" spans="2:25" ht="18.75" x14ac:dyDescent="0.3">
      <c r="B238" s="201">
        <v>289</v>
      </c>
      <c r="C238" s="28">
        <v>0</v>
      </c>
      <c r="D238" s="28">
        <v>0</v>
      </c>
      <c r="E238" s="28">
        <v>0</v>
      </c>
      <c r="F238" s="10">
        <f t="shared" si="13"/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7">
        <f t="shared" si="14"/>
        <v>0</v>
      </c>
      <c r="X238" s="273" t="str">
        <f t="shared" si="15"/>
        <v/>
      </c>
      <c r="Y238" s="273" t="str">
        <f t="shared" si="16"/>
        <v/>
      </c>
    </row>
    <row r="239" spans="2:25" ht="18.75" x14ac:dyDescent="0.3">
      <c r="B239" s="201" t="s">
        <v>530</v>
      </c>
      <c r="C239" s="28">
        <v>0</v>
      </c>
      <c r="D239" s="28">
        <v>0</v>
      </c>
      <c r="E239" s="28">
        <v>0</v>
      </c>
      <c r="F239" s="10">
        <f t="shared" si="13"/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7">
        <f t="shared" si="14"/>
        <v>0</v>
      </c>
      <c r="X239" s="273" t="str">
        <f t="shared" si="15"/>
        <v/>
      </c>
      <c r="Y239" s="273" t="str">
        <f t="shared" si="16"/>
        <v/>
      </c>
    </row>
    <row r="240" spans="2:25" ht="18.75" x14ac:dyDescent="0.3">
      <c r="B240" s="16">
        <v>291</v>
      </c>
      <c r="C240" s="28">
        <v>4</v>
      </c>
      <c r="D240" s="28">
        <v>0</v>
      </c>
      <c r="E240" s="28">
        <v>0</v>
      </c>
      <c r="F240" s="10">
        <f t="shared" si="13"/>
        <v>4</v>
      </c>
      <c r="G240" s="28">
        <v>0</v>
      </c>
      <c r="H240" s="28">
        <v>0</v>
      </c>
      <c r="I240" s="28">
        <v>0</v>
      </c>
      <c r="J240" s="28">
        <v>0</v>
      </c>
      <c r="K240" s="28">
        <v>4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2</v>
      </c>
      <c r="R240" s="28">
        <v>2</v>
      </c>
      <c r="S240" s="28">
        <v>0</v>
      </c>
      <c r="T240" s="28">
        <v>0</v>
      </c>
      <c r="U240" s="28">
        <v>0</v>
      </c>
      <c r="V240" s="28">
        <v>0</v>
      </c>
      <c r="W240" s="7">
        <f t="shared" si="14"/>
        <v>4</v>
      </c>
      <c r="X240" s="273" t="str">
        <f t="shared" si="15"/>
        <v/>
      </c>
      <c r="Y240" s="273" t="str">
        <f t="shared" si="16"/>
        <v/>
      </c>
    </row>
    <row r="241" spans="2:25" ht="18.75" x14ac:dyDescent="0.3">
      <c r="B241" s="200">
        <v>292</v>
      </c>
      <c r="C241" s="28">
        <v>0</v>
      </c>
      <c r="D241" s="28">
        <v>0</v>
      </c>
      <c r="E241" s="28">
        <v>0</v>
      </c>
      <c r="F241" s="10">
        <f t="shared" si="13"/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7">
        <f t="shared" si="14"/>
        <v>0</v>
      </c>
      <c r="X241" s="273" t="str">
        <f t="shared" si="15"/>
        <v/>
      </c>
      <c r="Y241" s="273" t="str">
        <f t="shared" si="16"/>
        <v/>
      </c>
    </row>
    <row r="242" spans="2:25" ht="18.75" x14ac:dyDescent="0.3">
      <c r="B242" s="16">
        <v>293</v>
      </c>
      <c r="C242" s="28">
        <v>0</v>
      </c>
      <c r="D242" s="28">
        <v>0</v>
      </c>
      <c r="E242" s="28">
        <v>0</v>
      </c>
      <c r="F242" s="10">
        <f t="shared" si="13"/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7">
        <f t="shared" si="14"/>
        <v>0</v>
      </c>
      <c r="X242" s="273" t="str">
        <f t="shared" si="15"/>
        <v/>
      </c>
      <c r="Y242" s="273" t="str">
        <f t="shared" si="16"/>
        <v/>
      </c>
    </row>
    <row r="243" spans="2:25" ht="18.75" x14ac:dyDescent="0.3">
      <c r="B243" s="16" t="s">
        <v>401</v>
      </c>
      <c r="C243" s="28">
        <v>0</v>
      </c>
      <c r="D243" s="28">
        <v>0</v>
      </c>
      <c r="E243" s="28">
        <v>0</v>
      </c>
      <c r="F243" s="10">
        <f t="shared" si="13"/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7">
        <f t="shared" si="14"/>
        <v>0</v>
      </c>
      <c r="X243" s="273" t="str">
        <f t="shared" si="15"/>
        <v/>
      </c>
      <c r="Y243" s="273" t="str">
        <f t="shared" si="16"/>
        <v/>
      </c>
    </row>
    <row r="244" spans="2:25" ht="18.75" x14ac:dyDescent="0.3">
      <c r="B244" s="16" t="s">
        <v>402</v>
      </c>
      <c r="C244" s="28">
        <v>0</v>
      </c>
      <c r="D244" s="28">
        <v>0</v>
      </c>
      <c r="E244" s="28">
        <v>0</v>
      </c>
      <c r="F244" s="10">
        <f t="shared" si="13"/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7">
        <f t="shared" si="14"/>
        <v>0</v>
      </c>
      <c r="X244" s="273" t="str">
        <f t="shared" si="15"/>
        <v/>
      </c>
      <c r="Y244" s="273" t="str">
        <f t="shared" si="16"/>
        <v/>
      </c>
    </row>
    <row r="245" spans="2:25" ht="18.75" x14ac:dyDescent="0.3">
      <c r="B245" s="16" t="s">
        <v>403</v>
      </c>
      <c r="C245" s="28">
        <v>0</v>
      </c>
      <c r="D245" s="28">
        <v>0</v>
      </c>
      <c r="E245" s="28">
        <v>0</v>
      </c>
      <c r="F245" s="10">
        <f t="shared" si="13"/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7">
        <f t="shared" si="14"/>
        <v>0</v>
      </c>
      <c r="X245" s="273" t="str">
        <f t="shared" si="15"/>
        <v/>
      </c>
      <c r="Y245" s="273" t="str">
        <f t="shared" si="16"/>
        <v/>
      </c>
    </row>
    <row r="246" spans="2:25" ht="18.75" x14ac:dyDescent="0.3">
      <c r="B246" s="200" t="s">
        <v>404</v>
      </c>
      <c r="C246" s="28">
        <v>0</v>
      </c>
      <c r="D246" s="28">
        <v>0</v>
      </c>
      <c r="E246" s="28">
        <v>0</v>
      </c>
      <c r="F246" s="10">
        <f t="shared" si="13"/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7">
        <f t="shared" si="14"/>
        <v>0</v>
      </c>
      <c r="X246" s="273" t="str">
        <f t="shared" si="15"/>
        <v/>
      </c>
      <c r="Y246" s="273" t="str">
        <f t="shared" si="16"/>
        <v/>
      </c>
    </row>
    <row r="247" spans="2:25" ht="18.75" x14ac:dyDescent="0.3">
      <c r="B247" s="200">
        <v>294</v>
      </c>
      <c r="C247" s="28">
        <v>0</v>
      </c>
      <c r="D247" s="28">
        <v>0</v>
      </c>
      <c r="E247" s="28">
        <v>0</v>
      </c>
      <c r="F247" s="10">
        <f t="shared" si="13"/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7">
        <f t="shared" si="14"/>
        <v>0</v>
      </c>
      <c r="X247" s="273" t="str">
        <f t="shared" si="15"/>
        <v/>
      </c>
      <c r="Y247" s="273" t="str">
        <f t="shared" si="16"/>
        <v/>
      </c>
    </row>
    <row r="248" spans="2:25" ht="18.75" x14ac:dyDescent="0.3">
      <c r="B248" s="200">
        <v>295</v>
      </c>
      <c r="C248" s="28">
        <v>0</v>
      </c>
      <c r="D248" s="28">
        <v>0</v>
      </c>
      <c r="E248" s="28">
        <v>0</v>
      </c>
      <c r="F248" s="10">
        <f t="shared" si="13"/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7">
        <f t="shared" si="14"/>
        <v>0</v>
      </c>
      <c r="X248" s="273" t="str">
        <f t="shared" si="15"/>
        <v/>
      </c>
      <c r="Y248" s="273" t="str">
        <f t="shared" si="16"/>
        <v/>
      </c>
    </row>
    <row r="249" spans="2:25" ht="18.75" x14ac:dyDescent="0.3">
      <c r="B249" s="16" t="s">
        <v>92</v>
      </c>
      <c r="C249" s="28">
        <v>0</v>
      </c>
      <c r="D249" s="28">
        <v>0</v>
      </c>
      <c r="E249" s="28">
        <v>0</v>
      </c>
      <c r="F249" s="10">
        <f t="shared" si="13"/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7">
        <f t="shared" si="14"/>
        <v>0</v>
      </c>
      <c r="X249" s="273" t="str">
        <f t="shared" si="15"/>
        <v/>
      </c>
      <c r="Y249" s="273" t="str">
        <f t="shared" si="16"/>
        <v/>
      </c>
    </row>
    <row r="250" spans="2:25" ht="18.75" x14ac:dyDescent="0.3">
      <c r="B250" s="200" t="s">
        <v>405</v>
      </c>
      <c r="C250" s="28">
        <v>0</v>
      </c>
      <c r="D250" s="28">
        <v>0</v>
      </c>
      <c r="E250" s="28">
        <v>0</v>
      </c>
      <c r="F250" s="10">
        <f t="shared" si="13"/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7">
        <f t="shared" si="14"/>
        <v>0</v>
      </c>
      <c r="X250" s="273" t="str">
        <f t="shared" si="15"/>
        <v/>
      </c>
      <c r="Y250" s="273" t="str">
        <f t="shared" si="16"/>
        <v/>
      </c>
    </row>
    <row r="251" spans="2:25" ht="18.75" x14ac:dyDescent="0.3">
      <c r="B251" s="200">
        <v>296</v>
      </c>
      <c r="C251" s="28">
        <v>0</v>
      </c>
      <c r="D251" s="28">
        <v>0</v>
      </c>
      <c r="E251" s="28">
        <v>0</v>
      </c>
      <c r="F251" s="10">
        <f t="shared" si="13"/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7">
        <f t="shared" si="14"/>
        <v>0</v>
      </c>
      <c r="X251" s="273" t="str">
        <f t="shared" si="15"/>
        <v/>
      </c>
      <c r="Y251" s="273" t="str">
        <f t="shared" si="16"/>
        <v/>
      </c>
    </row>
    <row r="252" spans="2:25" ht="18.75" x14ac:dyDescent="0.3">
      <c r="B252" s="200">
        <v>298</v>
      </c>
      <c r="C252" s="28">
        <v>0</v>
      </c>
      <c r="D252" s="28">
        <v>0</v>
      </c>
      <c r="E252" s="28">
        <v>0</v>
      </c>
      <c r="F252" s="10">
        <f t="shared" si="13"/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7">
        <f t="shared" si="14"/>
        <v>0</v>
      </c>
      <c r="X252" s="273" t="str">
        <f t="shared" si="15"/>
        <v/>
      </c>
      <c r="Y252" s="273" t="str">
        <f t="shared" si="16"/>
        <v/>
      </c>
    </row>
    <row r="253" spans="2:25" ht="18.75" x14ac:dyDescent="0.3">
      <c r="B253" s="200">
        <v>299</v>
      </c>
      <c r="C253" s="28">
        <v>0</v>
      </c>
      <c r="D253" s="28">
        <v>0</v>
      </c>
      <c r="E253" s="28">
        <v>0</v>
      </c>
      <c r="F253" s="10">
        <f t="shared" si="13"/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7">
        <f t="shared" si="14"/>
        <v>0</v>
      </c>
      <c r="X253" s="273" t="str">
        <f t="shared" si="15"/>
        <v/>
      </c>
      <c r="Y253" s="273" t="str">
        <f t="shared" si="16"/>
        <v/>
      </c>
    </row>
    <row r="254" spans="2:25" ht="18.75" x14ac:dyDescent="0.3">
      <c r="B254" s="200">
        <v>300</v>
      </c>
      <c r="C254" s="28">
        <v>0</v>
      </c>
      <c r="D254" s="28">
        <v>0</v>
      </c>
      <c r="E254" s="28">
        <v>0</v>
      </c>
      <c r="F254" s="10">
        <f t="shared" si="13"/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7">
        <f t="shared" si="14"/>
        <v>0</v>
      </c>
      <c r="X254" s="273" t="str">
        <f t="shared" si="15"/>
        <v/>
      </c>
      <c r="Y254" s="273" t="str">
        <f t="shared" si="16"/>
        <v/>
      </c>
    </row>
    <row r="255" spans="2:25" ht="18.75" x14ac:dyDescent="0.3">
      <c r="B255" s="200">
        <v>301</v>
      </c>
      <c r="C255" s="28">
        <v>0</v>
      </c>
      <c r="D255" s="28">
        <v>0</v>
      </c>
      <c r="E255" s="28">
        <v>0</v>
      </c>
      <c r="F255" s="10">
        <f t="shared" si="13"/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7">
        <f t="shared" si="14"/>
        <v>0</v>
      </c>
      <c r="X255" s="273" t="str">
        <f t="shared" si="15"/>
        <v/>
      </c>
      <c r="Y255" s="273" t="str">
        <f t="shared" si="16"/>
        <v/>
      </c>
    </row>
    <row r="256" spans="2:25" ht="18.75" x14ac:dyDescent="0.3">
      <c r="B256" s="200">
        <v>302</v>
      </c>
      <c r="C256" s="28">
        <v>0</v>
      </c>
      <c r="D256" s="28">
        <v>0</v>
      </c>
      <c r="E256" s="28">
        <v>0</v>
      </c>
      <c r="F256" s="10">
        <f t="shared" si="13"/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7">
        <f t="shared" si="14"/>
        <v>0</v>
      </c>
      <c r="X256" s="273" t="str">
        <f t="shared" si="15"/>
        <v/>
      </c>
      <c r="Y256" s="273" t="str">
        <f t="shared" si="16"/>
        <v/>
      </c>
    </row>
    <row r="257" spans="2:25" ht="18.75" x14ac:dyDescent="0.3">
      <c r="B257" s="200">
        <v>303</v>
      </c>
      <c r="C257" s="28">
        <v>0</v>
      </c>
      <c r="D257" s="28">
        <v>0</v>
      </c>
      <c r="E257" s="28">
        <v>0</v>
      </c>
      <c r="F257" s="10">
        <f t="shared" si="13"/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7">
        <f t="shared" si="14"/>
        <v>0</v>
      </c>
      <c r="X257" s="273" t="str">
        <f t="shared" si="15"/>
        <v/>
      </c>
      <c r="Y257" s="273" t="str">
        <f t="shared" si="16"/>
        <v/>
      </c>
    </row>
    <row r="258" spans="2:25" ht="18.75" x14ac:dyDescent="0.3">
      <c r="B258" s="200">
        <v>304</v>
      </c>
      <c r="C258" s="28">
        <v>0</v>
      </c>
      <c r="D258" s="28">
        <v>0</v>
      </c>
      <c r="E258" s="28">
        <v>0</v>
      </c>
      <c r="F258" s="10">
        <f t="shared" si="13"/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7">
        <f t="shared" si="14"/>
        <v>0</v>
      </c>
      <c r="X258" s="273" t="str">
        <f t="shared" si="15"/>
        <v/>
      </c>
      <c r="Y258" s="273" t="str">
        <f t="shared" si="16"/>
        <v/>
      </c>
    </row>
    <row r="259" spans="2:25" ht="18.75" x14ac:dyDescent="0.3">
      <c r="B259" s="16">
        <v>305</v>
      </c>
      <c r="C259" s="28">
        <v>0</v>
      </c>
      <c r="D259" s="28">
        <v>0</v>
      </c>
      <c r="E259" s="28">
        <v>0</v>
      </c>
      <c r="F259" s="10">
        <f t="shared" si="13"/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7">
        <f t="shared" si="14"/>
        <v>0</v>
      </c>
      <c r="X259" s="273" t="str">
        <f t="shared" si="15"/>
        <v/>
      </c>
      <c r="Y259" s="273" t="str">
        <f t="shared" si="16"/>
        <v/>
      </c>
    </row>
    <row r="260" spans="2:25" ht="18.75" x14ac:dyDescent="0.3">
      <c r="B260" s="200" t="s">
        <v>424</v>
      </c>
      <c r="C260" s="28">
        <v>0</v>
      </c>
      <c r="D260" s="28">
        <v>0</v>
      </c>
      <c r="E260" s="28">
        <v>0</v>
      </c>
      <c r="F260" s="10">
        <f t="shared" si="13"/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7">
        <f t="shared" si="14"/>
        <v>0</v>
      </c>
      <c r="X260" s="273" t="str">
        <f t="shared" si="15"/>
        <v/>
      </c>
      <c r="Y260" s="273" t="str">
        <f t="shared" si="16"/>
        <v/>
      </c>
    </row>
    <row r="261" spans="2:25" ht="18.75" x14ac:dyDescent="0.3">
      <c r="B261" s="200" t="s">
        <v>93</v>
      </c>
      <c r="C261" s="28">
        <v>0</v>
      </c>
      <c r="D261" s="28">
        <v>0</v>
      </c>
      <c r="E261" s="28">
        <v>0</v>
      </c>
      <c r="F261" s="10">
        <f t="shared" si="13"/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7">
        <f t="shared" si="14"/>
        <v>0</v>
      </c>
      <c r="X261" s="273" t="str">
        <f t="shared" si="15"/>
        <v/>
      </c>
      <c r="Y261" s="273" t="str">
        <f t="shared" si="16"/>
        <v/>
      </c>
    </row>
    <row r="262" spans="2:25" ht="18.75" x14ac:dyDescent="0.3">
      <c r="B262" s="200" t="s">
        <v>94</v>
      </c>
      <c r="C262" s="28">
        <v>0</v>
      </c>
      <c r="D262" s="28">
        <v>0</v>
      </c>
      <c r="E262" s="28">
        <v>0</v>
      </c>
      <c r="F262" s="10">
        <f t="shared" si="13"/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7">
        <f t="shared" si="14"/>
        <v>0</v>
      </c>
      <c r="X262" s="273" t="str">
        <f t="shared" si="15"/>
        <v/>
      </c>
      <c r="Y262" s="273" t="str">
        <f t="shared" si="16"/>
        <v/>
      </c>
    </row>
    <row r="263" spans="2:25" ht="18.75" x14ac:dyDescent="0.3">
      <c r="B263" s="200">
        <v>309</v>
      </c>
      <c r="C263" s="28">
        <v>0</v>
      </c>
      <c r="D263" s="28">
        <v>0</v>
      </c>
      <c r="E263" s="28">
        <v>0</v>
      </c>
      <c r="F263" s="10">
        <f t="shared" ref="F263:F302" si="17">SUM(C263:E263)</f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7">
        <f t="shared" ref="W263:W302" si="18">SUM(L263:V263)</f>
        <v>0</v>
      </c>
      <c r="X263" s="273" t="str">
        <f t="shared" ref="X263:X302" si="19">IF(C263=L263+M263+N263+O263+P263+Q263+R263+S263+T263+U263+V263,"","Kujdes")</f>
        <v/>
      </c>
      <c r="Y263" s="273" t="str">
        <f t="shared" ref="Y263:Y302" si="20">IF(C263=J263+K263,"","Kujdes")</f>
        <v/>
      </c>
    </row>
    <row r="264" spans="2:25" ht="18.75" x14ac:dyDescent="0.3">
      <c r="B264" s="16">
        <v>311</v>
      </c>
      <c r="C264" s="28">
        <v>0</v>
      </c>
      <c r="D264" s="28">
        <v>0</v>
      </c>
      <c r="E264" s="28">
        <v>0</v>
      </c>
      <c r="F264" s="10">
        <f t="shared" si="17"/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7">
        <f t="shared" si="18"/>
        <v>0</v>
      </c>
      <c r="X264" s="273" t="str">
        <f t="shared" si="19"/>
        <v/>
      </c>
      <c r="Y264" s="273" t="str">
        <f t="shared" si="20"/>
        <v/>
      </c>
    </row>
    <row r="265" spans="2:25" ht="18.75" x14ac:dyDescent="0.3">
      <c r="B265" s="200">
        <v>312</v>
      </c>
      <c r="C265" s="28">
        <v>0</v>
      </c>
      <c r="D265" s="28">
        <v>0</v>
      </c>
      <c r="E265" s="28">
        <v>0</v>
      </c>
      <c r="F265" s="10">
        <f t="shared" si="17"/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7">
        <f t="shared" si="18"/>
        <v>0</v>
      </c>
      <c r="X265" s="273" t="str">
        <f t="shared" si="19"/>
        <v/>
      </c>
      <c r="Y265" s="273" t="str">
        <f t="shared" si="20"/>
        <v/>
      </c>
    </row>
    <row r="266" spans="2:25" ht="18.75" x14ac:dyDescent="0.3">
      <c r="B266" s="200" t="s">
        <v>95</v>
      </c>
      <c r="C266" s="28">
        <v>0</v>
      </c>
      <c r="D266" s="28">
        <v>0</v>
      </c>
      <c r="E266" s="28">
        <v>0</v>
      </c>
      <c r="F266" s="10">
        <f t="shared" si="17"/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7">
        <f t="shared" si="18"/>
        <v>0</v>
      </c>
      <c r="X266" s="273" t="str">
        <f t="shared" si="19"/>
        <v/>
      </c>
      <c r="Y266" s="273" t="str">
        <f t="shared" si="20"/>
        <v/>
      </c>
    </row>
    <row r="267" spans="2:25" ht="18.75" x14ac:dyDescent="0.3">
      <c r="B267" s="200">
        <v>313</v>
      </c>
      <c r="C267" s="28">
        <v>0</v>
      </c>
      <c r="D267" s="28">
        <v>0</v>
      </c>
      <c r="E267" s="28">
        <v>0</v>
      </c>
      <c r="F267" s="10">
        <f t="shared" si="17"/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7">
        <f t="shared" si="18"/>
        <v>0</v>
      </c>
      <c r="X267" s="273" t="str">
        <f t="shared" si="19"/>
        <v/>
      </c>
      <c r="Y267" s="273" t="str">
        <f t="shared" si="20"/>
        <v/>
      </c>
    </row>
    <row r="268" spans="2:25" ht="18.75" x14ac:dyDescent="0.3">
      <c r="B268" s="200" t="s">
        <v>96</v>
      </c>
      <c r="C268" s="28">
        <v>0</v>
      </c>
      <c r="D268" s="28">
        <v>0</v>
      </c>
      <c r="E268" s="28">
        <v>0</v>
      </c>
      <c r="F268" s="10">
        <f t="shared" si="17"/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7">
        <f t="shared" si="18"/>
        <v>0</v>
      </c>
      <c r="X268" s="273" t="str">
        <f t="shared" si="19"/>
        <v/>
      </c>
      <c r="Y268" s="273" t="str">
        <f t="shared" si="20"/>
        <v/>
      </c>
    </row>
    <row r="269" spans="2:25" ht="18.75" x14ac:dyDescent="0.3">
      <c r="B269" s="200" t="s">
        <v>97</v>
      </c>
      <c r="C269" s="28">
        <v>0</v>
      </c>
      <c r="D269" s="28">
        <v>0</v>
      </c>
      <c r="E269" s="28">
        <v>0</v>
      </c>
      <c r="F269" s="10">
        <f t="shared" si="17"/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7">
        <f t="shared" si="18"/>
        <v>0</v>
      </c>
      <c r="X269" s="273" t="str">
        <f t="shared" si="19"/>
        <v/>
      </c>
      <c r="Y269" s="273" t="str">
        <f t="shared" si="20"/>
        <v/>
      </c>
    </row>
    <row r="270" spans="2:25" ht="18.75" x14ac:dyDescent="0.3">
      <c r="B270" s="200">
        <v>314</v>
      </c>
      <c r="C270" s="28">
        <v>0</v>
      </c>
      <c r="D270" s="28">
        <v>0</v>
      </c>
      <c r="E270" s="28">
        <v>0</v>
      </c>
      <c r="F270" s="10">
        <f t="shared" si="17"/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7">
        <f t="shared" si="18"/>
        <v>0</v>
      </c>
      <c r="X270" s="273" t="str">
        <f t="shared" si="19"/>
        <v/>
      </c>
      <c r="Y270" s="273" t="str">
        <f t="shared" si="20"/>
        <v/>
      </c>
    </row>
    <row r="271" spans="2:25" ht="18.75" x14ac:dyDescent="0.3">
      <c r="B271" s="200">
        <v>316</v>
      </c>
      <c r="C271" s="28">
        <v>0</v>
      </c>
      <c r="D271" s="28">
        <v>0</v>
      </c>
      <c r="E271" s="28">
        <v>0</v>
      </c>
      <c r="F271" s="10">
        <f t="shared" si="17"/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7">
        <f t="shared" si="18"/>
        <v>0</v>
      </c>
      <c r="X271" s="273" t="str">
        <f t="shared" si="19"/>
        <v/>
      </c>
      <c r="Y271" s="273" t="str">
        <f t="shared" si="20"/>
        <v/>
      </c>
    </row>
    <row r="272" spans="2:25" ht="18.75" x14ac:dyDescent="0.3">
      <c r="B272" s="200">
        <v>317</v>
      </c>
      <c r="C272" s="28">
        <v>0</v>
      </c>
      <c r="D272" s="28">
        <v>0</v>
      </c>
      <c r="E272" s="28">
        <v>0</v>
      </c>
      <c r="F272" s="10">
        <f t="shared" si="17"/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7">
        <f t="shared" si="18"/>
        <v>0</v>
      </c>
      <c r="X272" s="273" t="str">
        <f t="shared" si="19"/>
        <v/>
      </c>
      <c r="Y272" s="273" t="str">
        <f t="shared" si="20"/>
        <v/>
      </c>
    </row>
    <row r="273" spans="2:25" ht="18.75" x14ac:dyDescent="0.3">
      <c r="B273" s="200">
        <v>319</v>
      </c>
      <c r="C273" s="28">
        <v>0</v>
      </c>
      <c r="D273" s="28">
        <v>0</v>
      </c>
      <c r="E273" s="28">
        <v>0</v>
      </c>
      <c r="F273" s="10">
        <f t="shared" si="17"/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7">
        <f t="shared" si="18"/>
        <v>0</v>
      </c>
      <c r="X273" s="273" t="str">
        <f t="shared" si="19"/>
        <v/>
      </c>
      <c r="Y273" s="273" t="str">
        <f t="shared" si="20"/>
        <v/>
      </c>
    </row>
    <row r="274" spans="2:25" ht="18.75" x14ac:dyDescent="0.3">
      <c r="B274" s="200" t="s">
        <v>98</v>
      </c>
      <c r="C274" s="28">
        <v>0</v>
      </c>
      <c r="D274" s="28">
        <v>0</v>
      </c>
      <c r="E274" s="28">
        <v>0</v>
      </c>
      <c r="F274" s="10">
        <f t="shared" si="17"/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7">
        <f t="shared" si="18"/>
        <v>0</v>
      </c>
      <c r="X274" s="273" t="str">
        <f t="shared" si="19"/>
        <v/>
      </c>
      <c r="Y274" s="273" t="str">
        <f t="shared" si="20"/>
        <v/>
      </c>
    </row>
    <row r="275" spans="2:25" ht="18.75" x14ac:dyDescent="0.3">
      <c r="B275" s="16" t="s">
        <v>406</v>
      </c>
      <c r="C275" s="28">
        <v>0</v>
      </c>
      <c r="D275" s="28">
        <v>0</v>
      </c>
      <c r="E275" s="28">
        <v>0</v>
      </c>
      <c r="F275" s="10">
        <f t="shared" si="17"/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7">
        <f t="shared" si="18"/>
        <v>0</v>
      </c>
      <c r="X275" s="273" t="str">
        <f t="shared" si="19"/>
        <v/>
      </c>
      <c r="Y275" s="273" t="str">
        <f t="shared" si="20"/>
        <v/>
      </c>
    </row>
    <row r="276" spans="2:25" ht="18.75" x14ac:dyDescent="0.3">
      <c r="B276" s="16" t="s">
        <v>407</v>
      </c>
      <c r="C276" s="28">
        <v>0</v>
      </c>
      <c r="D276" s="28">
        <v>0</v>
      </c>
      <c r="E276" s="28">
        <v>0</v>
      </c>
      <c r="F276" s="10">
        <f t="shared" si="17"/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7">
        <f t="shared" si="18"/>
        <v>0</v>
      </c>
      <c r="X276" s="273" t="str">
        <f t="shared" si="19"/>
        <v/>
      </c>
      <c r="Y276" s="273" t="str">
        <f t="shared" si="20"/>
        <v/>
      </c>
    </row>
    <row r="277" spans="2:25" ht="18.75" x14ac:dyDescent="0.3">
      <c r="B277" s="16" t="s">
        <v>408</v>
      </c>
      <c r="C277" s="28">
        <v>0</v>
      </c>
      <c r="D277" s="28">
        <v>0</v>
      </c>
      <c r="E277" s="28">
        <v>0</v>
      </c>
      <c r="F277" s="10">
        <f t="shared" si="17"/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7">
        <f t="shared" si="18"/>
        <v>0</v>
      </c>
      <c r="X277" s="273" t="str">
        <f t="shared" si="19"/>
        <v/>
      </c>
      <c r="Y277" s="273" t="str">
        <f t="shared" si="20"/>
        <v/>
      </c>
    </row>
    <row r="278" spans="2:25" ht="18.75" x14ac:dyDescent="0.3">
      <c r="B278" s="16" t="s">
        <v>409</v>
      </c>
      <c r="C278" s="28">
        <v>0</v>
      </c>
      <c r="D278" s="28">
        <v>0</v>
      </c>
      <c r="E278" s="28">
        <v>0</v>
      </c>
      <c r="F278" s="10">
        <f t="shared" si="17"/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7">
        <f t="shared" si="18"/>
        <v>0</v>
      </c>
      <c r="X278" s="273" t="str">
        <f t="shared" si="19"/>
        <v/>
      </c>
      <c r="Y278" s="273" t="str">
        <f t="shared" si="20"/>
        <v/>
      </c>
    </row>
    <row r="279" spans="2:25" ht="18.75" x14ac:dyDescent="0.3">
      <c r="B279" s="16" t="s">
        <v>410</v>
      </c>
      <c r="C279" s="28">
        <v>0</v>
      </c>
      <c r="D279" s="28">
        <v>0</v>
      </c>
      <c r="E279" s="28">
        <v>0</v>
      </c>
      <c r="F279" s="10">
        <f t="shared" si="17"/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7">
        <f t="shared" si="18"/>
        <v>0</v>
      </c>
      <c r="X279" s="273" t="str">
        <f t="shared" si="19"/>
        <v/>
      </c>
      <c r="Y279" s="273" t="str">
        <f t="shared" si="20"/>
        <v/>
      </c>
    </row>
    <row r="280" spans="2:25" ht="18.75" x14ac:dyDescent="0.3">
      <c r="B280" s="16" t="s">
        <v>411</v>
      </c>
      <c r="C280" s="28">
        <v>0</v>
      </c>
      <c r="D280" s="28">
        <v>0</v>
      </c>
      <c r="E280" s="28">
        <v>0</v>
      </c>
      <c r="F280" s="10">
        <f t="shared" si="17"/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7">
        <f t="shared" si="18"/>
        <v>0</v>
      </c>
      <c r="X280" s="273" t="str">
        <f t="shared" si="19"/>
        <v/>
      </c>
      <c r="Y280" s="273" t="str">
        <f t="shared" si="20"/>
        <v/>
      </c>
    </row>
    <row r="281" spans="2:25" ht="18.75" x14ac:dyDescent="0.3">
      <c r="B281" s="200" t="s">
        <v>99</v>
      </c>
      <c r="C281" s="28">
        <v>0</v>
      </c>
      <c r="D281" s="28">
        <v>0</v>
      </c>
      <c r="E281" s="28">
        <v>0</v>
      </c>
      <c r="F281" s="10">
        <f t="shared" si="17"/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7">
        <f t="shared" si="18"/>
        <v>0</v>
      </c>
      <c r="X281" s="273" t="str">
        <f t="shared" si="19"/>
        <v/>
      </c>
      <c r="Y281" s="273" t="str">
        <f t="shared" si="20"/>
        <v/>
      </c>
    </row>
    <row r="282" spans="2:25" ht="18.75" x14ac:dyDescent="0.3">
      <c r="B282" s="200">
        <v>323</v>
      </c>
      <c r="C282" s="28">
        <v>0</v>
      </c>
      <c r="D282" s="28">
        <v>0</v>
      </c>
      <c r="E282" s="28">
        <v>0</v>
      </c>
      <c r="F282" s="10">
        <f t="shared" si="17"/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7">
        <f t="shared" si="18"/>
        <v>0</v>
      </c>
      <c r="X282" s="273" t="str">
        <f t="shared" si="19"/>
        <v/>
      </c>
      <c r="Y282" s="273" t="str">
        <f t="shared" si="20"/>
        <v/>
      </c>
    </row>
    <row r="283" spans="2:25" ht="18.75" x14ac:dyDescent="0.3">
      <c r="B283" s="200">
        <v>324</v>
      </c>
      <c r="C283" s="28">
        <v>0</v>
      </c>
      <c r="D283" s="28">
        <v>0</v>
      </c>
      <c r="E283" s="28">
        <v>0</v>
      </c>
      <c r="F283" s="10">
        <f t="shared" si="17"/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7">
        <f t="shared" si="18"/>
        <v>0</v>
      </c>
      <c r="X283" s="273" t="str">
        <f t="shared" si="19"/>
        <v/>
      </c>
      <c r="Y283" s="273" t="str">
        <f t="shared" si="20"/>
        <v/>
      </c>
    </row>
    <row r="284" spans="2:25" ht="18.75" x14ac:dyDescent="0.3">
      <c r="B284" s="200">
        <v>325</v>
      </c>
      <c r="C284" s="28">
        <v>0</v>
      </c>
      <c r="D284" s="28">
        <v>0</v>
      </c>
      <c r="E284" s="28">
        <v>0</v>
      </c>
      <c r="F284" s="10">
        <f t="shared" si="17"/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7">
        <f t="shared" si="18"/>
        <v>0</v>
      </c>
      <c r="X284" s="273" t="str">
        <f t="shared" si="19"/>
        <v/>
      </c>
      <c r="Y284" s="273" t="str">
        <f t="shared" si="20"/>
        <v/>
      </c>
    </row>
    <row r="285" spans="2:25" ht="18.75" x14ac:dyDescent="0.3">
      <c r="B285" s="200">
        <v>326</v>
      </c>
      <c r="C285" s="28">
        <v>0</v>
      </c>
      <c r="D285" s="28">
        <v>0</v>
      </c>
      <c r="E285" s="28">
        <v>0</v>
      </c>
      <c r="F285" s="10">
        <f t="shared" si="17"/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7">
        <f t="shared" si="18"/>
        <v>0</v>
      </c>
      <c r="X285" s="273" t="str">
        <f t="shared" si="19"/>
        <v/>
      </c>
      <c r="Y285" s="273" t="str">
        <f t="shared" si="20"/>
        <v/>
      </c>
    </row>
    <row r="286" spans="2:25" ht="18.75" x14ac:dyDescent="0.3">
      <c r="B286" s="16" t="s">
        <v>412</v>
      </c>
      <c r="C286" s="28">
        <v>0</v>
      </c>
      <c r="D286" s="28">
        <v>0</v>
      </c>
      <c r="E286" s="28">
        <v>0</v>
      </c>
      <c r="F286" s="10">
        <f t="shared" si="17"/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7">
        <f t="shared" si="18"/>
        <v>0</v>
      </c>
      <c r="X286" s="273" t="str">
        <f t="shared" si="19"/>
        <v/>
      </c>
      <c r="Y286" s="273" t="str">
        <f t="shared" si="20"/>
        <v/>
      </c>
    </row>
    <row r="287" spans="2:25" ht="18.75" x14ac:dyDescent="0.3">
      <c r="B287" s="16" t="s">
        <v>426</v>
      </c>
      <c r="C287" s="28">
        <v>0</v>
      </c>
      <c r="D287" s="28">
        <v>0</v>
      </c>
      <c r="E287" s="28">
        <v>0</v>
      </c>
      <c r="F287" s="10">
        <f t="shared" si="17"/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7">
        <f t="shared" si="18"/>
        <v>0</v>
      </c>
      <c r="X287" s="273" t="str">
        <f t="shared" si="19"/>
        <v/>
      </c>
      <c r="Y287" s="273" t="str">
        <f t="shared" si="20"/>
        <v/>
      </c>
    </row>
    <row r="288" spans="2:25" ht="18.75" x14ac:dyDescent="0.3">
      <c r="B288" s="16" t="s">
        <v>413</v>
      </c>
      <c r="C288" s="28">
        <v>0</v>
      </c>
      <c r="D288" s="28">
        <v>0</v>
      </c>
      <c r="E288" s="28">
        <v>0</v>
      </c>
      <c r="F288" s="10">
        <f t="shared" si="17"/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7">
        <f t="shared" si="18"/>
        <v>0</v>
      </c>
      <c r="X288" s="273" t="str">
        <f t="shared" si="19"/>
        <v/>
      </c>
      <c r="Y288" s="273" t="str">
        <f t="shared" si="20"/>
        <v/>
      </c>
    </row>
    <row r="289" spans="2:25" ht="18.75" x14ac:dyDescent="0.3">
      <c r="B289" s="16" t="s">
        <v>531</v>
      </c>
      <c r="C289" s="28">
        <v>0</v>
      </c>
      <c r="D289" s="28">
        <v>0</v>
      </c>
      <c r="E289" s="28">
        <v>0</v>
      </c>
      <c r="F289" s="10">
        <f t="shared" si="17"/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7">
        <f t="shared" si="18"/>
        <v>0</v>
      </c>
      <c r="X289" s="273" t="str">
        <f t="shared" si="19"/>
        <v/>
      </c>
      <c r="Y289" s="273" t="str">
        <f t="shared" si="20"/>
        <v/>
      </c>
    </row>
    <row r="290" spans="2:25" ht="18.75" x14ac:dyDescent="0.3">
      <c r="B290" s="16" t="s">
        <v>421</v>
      </c>
      <c r="C290" s="28">
        <v>0</v>
      </c>
      <c r="D290" s="28">
        <v>0</v>
      </c>
      <c r="E290" s="28">
        <v>0</v>
      </c>
      <c r="F290" s="10">
        <f t="shared" si="17"/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7">
        <f t="shared" si="18"/>
        <v>0</v>
      </c>
      <c r="X290" s="273" t="str">
        <f t="shared" si="19"/>
        <v/>
      </c>
      <c r="Y290" s="273" t="str">
        <f t="shared" si="20"/>
        <v/>
      </c>
    </row>
    <row r="291" spans="2:25" ht="18.75" x14ac:dyDescent="0.3">
      <c r="B291" s="16">
        <v>331</v>
      </c>
      <c r="C291" s="28">
        <v>0</v>
      </c>
      <c r="D291" s="28">
        <v>0</v>
      </c>
      <c r="E291" s="28">
        <v>0</v>
      </c>
      <c r="F291" s="10">
        <f t="shared" si="17"/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7">
        <f t="shared" si="18"/>
        <v>0</v>
      </c>
      <c r="X291" s="273" t="str">
        <f t="shared" si="19"/>
        <v/>
      </c>
      <c r="Y291" s="273" t="str">
        <f t="shared" si="20"/>
        <v/>
      </c>
    </row>
    <row r="292" spans="2:25" ht="18.75" x14ac:dyDescent="0.3">
      <c r="B292" s="200">
        <v>333</v>
      </c>
      <c r="C292" s="28">
        <v>0</v>
      </c>
      <c r="D292" s="28">
        <v>0</v>
      </c>
      <c r="E292" s="28">
        <v>0</v>
      </c>
      <c r="F292" s="10">
        <f t="shared" si="17"/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7">
        <f t="shared" si="18"/>
        <v>0</v>
      </c>
      <c r="X292" s="273" t="str">
        <f t="shared" si="19"/>
        <v/>
      </c>
      <c r="Y292" s="273" t="str">
        <f t="shared" si="20"/>
        <v/>
      </c>
    </row>
    <row r="293" spans="2:25" ht="18.75" x14ac:dyDescent="0.3">
      <c r="B293" s="200" t="s">
        <v>100</v>
      </c>
      <c r="C293" s="28">
        <v>0</v>
      </c>
      <c r="D293" s="28">
        <v>0</v>
      </c>
      <c r="E293" s="28">
        <v>0</v>
      </c>
      <c r="F293" s="10">
        <f t="shared" si="17"/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7">
        <f t="shared" si="18"/>
        <v>0</v>
      </c>
      <c r="X293" s="273" t="str">
        <f t="shared" si="19"/>
        <v/>
      </c>
      <c r="Y293" s="273" t="str">
        <f t="shared" si="20"/>
        <v/>
      </c>
    </row>
    <row r="294" spans="2:25" ht="18.75" x14ac:dyDescent="0.3">
      <c r="B294" s="200">
        <v>334</v>
      </c>
      <c r="C294" s="28">
        <v>0</v>
      </c>
      <c r="D294" s="28">
        <v>0</v>
      </c>
      <c r="E294" s="28">
        <v>0</v>
      </c>
      <c r="F294" s="10">
        <f t="shared" si="17"/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7">
        <f t="shared" si="18"/>
        <v>0</v>
      </c>
      <c r="X294" s="273" t="str">
        <f t="shared" si="19"/>
        <v/>
      </c>
      <c r="Y294" s="273" t="str">
        <f t="shared" si="20"/>
        <v/>
      </c>
    </row>
    <row r="295" spans="2:25" ht="18.75" x14ac:dyDescent="0.3">
      <c r="B295" s="200" t="s">
        <v>101</v>
      </c>
      <c r="C295" s="28">
        <v>0</v>
      </c>
      <c r="D295" s="28">
        <v>0</v>
      </c>
      <c r="E295" s="28">
        <v>0</v>
      </c>
      <c r="F295" s="10">
        <f t="shared" si="17"/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7">
        <f t="shared" si="18"/>
        <v>0</v>
      </c>
      <c r="X295" s="273" t="str">
        <f t="shared" si="19"/>
        <v/>
      </c>
      <c r="Y295" s="273" t="str">
        <f t="shared" si="20"/>
        <v/>
      </c>
    </row>
    <row r="296" spans="2:25" ht="18.75" x14ac:dyDescent="0.3">
      <c r="B296" s="200" t="s">
        <v>102</v>
      </c>
      <c r="C296" s="28">
        <v>0</v>
      </c>
      <c r="D296" s="28">
        <v>0</v>
      </c>
      <c r="E296" s="28">
        <v>0</v>
      </c>
      <c r="F296" s="10">
        <f t="shared" si="17"/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7">
        <f t="shared" si="18"/>
        <v>0</v>
      </c>
      <c r="X296" s="273" t="str">
        <f t="shared" si="19"/>
        <v/>
      </c>
      <c r="Y296" s="273" t="str">
        <f t="shared" si="20"/>
        <v/>
      </c>
    </row>
    <row r="297" spans="2:25" ht="18.75" x14ac:dyDescent="0.3">
      <c r="B297" s="200" t="s">
        <v>103</v>
      </c>
      <c r="C297" s="28">
        <v>0</v>
      </c>
      <c r="D297" s="28">
        <v>0</v>
      </c>
      <c r="E297" s="28">
        <v>0</v>
      </c>
      <c r="F297" s="10">
        <f t="shared" si="17"/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7">
        <f t="shared" si="18"/>
        <v>0</v>
      </c>
      <c r="X297" s="273" t="str">
        <f t="shared" si="19"/>
        <v/>
      </c>
      <c r="Y297" s="273" t="str">
        <f t="shared" si="20"/>
        <v/>
      </c>
    </row>
    <row r="298" spans="2:25" ht="18.75" x14ac:dyDescent="0.3">
      <c r="B298" s="200" t="s">
        <v>104</v>
      </c>
      <c r="C298" s="28">
        <v>0</v>
      </c>
      <c r="D298" s="28">
        <v>0</v>
      </c>
      <c r="E298" s="28">
        <v>0</v>
      </c>
      <c r="F298" s="10">
        <f t="shared" si="17"/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7">
        <f t="shared" si="18"/>
        <v>0</v>
      </c>
      <c r="X298" s="273" t="str">
        <f t="shared" si="19"/>
        <v/>
      </c>
      <c r="Y298" s="273" t="str">
        <f t="shared" si="20"/>
        <v/>
      </c>
    </row>
    <row r="299" spans="2:25" ht="18.75" x14ac:dyDescent="0.3">
      <c r="B299" s="200" t="s">
        <v>105</v>
      </c>
      <c r="C299" s="28">
        <v>0</v>
      </c>
      <c r="D299" s="28">
        <v>0</v>
      </c>
      <c r="E299" s="28">
        <v>0</v>
      </c>
      <c r="F299" s="10">
        <f t="shared" si="17"/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7">
        <f t="shared" si="18"/>
        <v>0</v>
      </c>
      <c r="X299" s="273" t="str">
        <f t="shared" si="19"/>
        <v/>
      </c>
      <c r="Y299" s="273" t="str">
        <f t="shared" si="20"/>
        <v/>
      </c>
    </row>
    <row r="300" spans="2:25" ht="18.75" x14ac:dyDescent="0.3">
      <c r="B300" s="200" t="s">
        <v>106</v>
      </c>
      <c r="C300" s="28">
        <v>0</v>
      </c>
      <c r="D300" s="28">
        <v>0</v>
      </c>
      <c r="E300" s="28">
        <v>0</v>
      </c>
      <c r="F300" s="10">
        <f t="shared" si="17"/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7">
        <f t="shared" si="18"/>
        <v>0</v>
      </c>
      <c r="X300" s="273" t="str">
        <f t="shared" si="19"/>
        <v/>
      </c>
      <c r="Y300" s="273" t="str">
        <f t="shared" si="20"/>
        <v/>
      </c>
    </row>
    <row r="301" spans="2:25" ht="18.75" x14ac:dyDescent="0.3">
      <c r="B301" s="207" t="s">
        <v>430</v>
      </c>
      <c r="C301" s="28">
        <v>0</v>
      </c>
      <c r="D301" s="28">
        <v>0</v>
      </c>
      <c r="E301" s="28">
        <v>0</v>
      </c>
      <c r="F301" s="10">
        <f t="shared" si="17"/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7">
        <f t="shared" si="18"/>
        <v>0</v>
      </c>
      <c r="X301" s="273" t="str">
        <f t="shared" si="19"/>
        <v/>
      </c>
      <c r="Y301" s="273" t="str">
        <f t="shared" si="20"/>
        <v/>
      </c>
    </row>
    <row r="302" spans="2:25" ht="18.75" x14ac:dyDescent="0.3">
      <c r="B302" s="16" t="s">
        <v>107</v>
      </c>
      <c r="C302" s="28">
        <v>0</v>
      </c>
      <c r="D302" s="28">
        <v>0</v>
      </c>
      <c r="E302" s="28">
        <v>0</v>
      </c>
      <c r="F302" s="10">
        <f t="shared" si="17"/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7">
        <f t="shared" si="18"/>
        <v>0</v>
      </c>
      <c r="X302" s="273" t="str">
        <f t="shared" si="19"/>
        <v/>
      </c>
      <c r="Y302" s="273" t="str">
        <f t="shared" si="20"/>
        <v/>
      </c>
    </row>
    <row r="303" spans="2:25" ht="18.75" x14ac:dyDescent="0.3">
      <c r="B303" s="38" t="s">
        <v>166</v>
      </c>
      <c r="C303" s="31">
        <f t="shared" ref="C303:U303" si="21">SUM(C6:C302)</f>
        <v>10</v>
      </c>
      <c r="D303" s="31">
        <f t="shared" si="21"/>
        <v>0</v>
      </c>
      <c r="E303" s="31">
        <f t="shared" si="21"/>
        <v>0</v>
      </c>
      <c r="F303" s="31">
        <f t="shared" ref="F303:W303" si="22">SUM(F6:F302)</f>
        <v>10</v>
      </c>
      <c r="G303" s="31">
        <f t="shared" si="21"/>
        <v>0</v>
      </c>
      <c r="H303" s="31">
        <f t="shared" si="21"/>
        <v>0</v>
      </c>
      <c r="I303" s="31">
        <f t="shared" si="21"/>
        <v>0</v>
      </c>
      <c r="J303" s="31">
        <f t="shared" si="22"/>
        <v>0</v>
      </c>
      <c r="K303" s="31">
        <f t="shared" si="21"/>
        <v>10</v>
      </c>
      <c r="L303" s="31">
        <f t="shared" si="21"/>
        <v>0</v>
      </c>
      <c r="M303" s="31">
        <f t="shared" si="21"/>
        <v>3</v>
      </c>
      <c r="N303" s="31">
        <f t="shared" si="22"/>
        <v>0</v>
      </c>
      <c r="O303" s="31">
        <f t="shared" si="21"/>
        <v>0</v>
      </c>
      <c r="P303" s="31">
        <f t="shared" si="21"/>
        <v>0</v>
      </c>
      <c r="Q303" s="31">
        <f t="shared" si="21"/>
        <v>5</v>
      </c>
      <c r="R303" s="31">
        <f t="shared" si="22"/>
        <v>2</v>
      </c>
      <c r="S303" s="31">
        <f t="shared" si="21"/>
        <v>0</v>
      </c>
      <c r="T303" s="31">
        <f t="shared" si="21"/>
        <v>0</v>
      </c>
      <c r="U303" s="31">
        <f t="shared" si="21"/>
        <v>0</v>
      </c>
      <c r="V303" s="31">
        <f t="shared" si="22"/>
        <v>0</v>
      </c>
      <c r="W303" s="31">
        <f t="shared" si="22"/>
        <v>10</v>
      </c>
      <c r="X303" s="273" t="str">
        <f>IF(C303=L303+M303+N303+O303+P303+Q303+R303+S303+T303+U303+V303,"","Kujdes")</f>
        <v/>
      </c>
      <c r="Y303" s="273" t="str">
        <f>IF(C303=J303+K303,"","Kujdes")</f>
        <v/>
      </c>
    </row>
    <row r="304" spans="2:25" ht="18.75" x14ac:dyDescent="0.3">
      <c r="B304" s="38" t="s">
        <v>167</v>
      </c>
      <c r="C304" s="258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258"/>
      <c r="V304" s="258"/>
      <c r="W304" s="258"/>
      <c r="X304" s="273" t="str">
        <f t="shared" ref="X304:X367" si="23">IF(C304=L304+M304+N304+O304+P304+Q304+R304+S304+T304+U304+V304,"","Kujdes")</f>
        <v/>
      </c>
      <c r="Y304" s="273" t="str">
        <f t="shared" ref="Y304:Y367" si="24">IF(C304=J304+K304,"","Kujdes")</f>
        <v/>
      </c>
    </row>
    <row r="305" spans="2:25" ht="18.75" x14ac:dyDescent="0.3">
      <c r="B305" s="200">
        <v>84</v>
      </c>
      <c r="C305" s="28">
        <v>0</v>
      </c>
      <c r="D305" s="28">
        <v>0</v>
      </c>
      <c r="E305" s="28">
        <v>0</v>
      </c>
      <c r="F305" s="10">
        <f t="shared" ref="F305" si="25">SUM(C305:E305)</f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7">
        <f t="shared" ref="W305:W368" si="26">SUM(L305:V305)</f>
        <v>0</v>
      </c>
      <c r="X305" s="273" t="str">
        <f t="shared" si="23"/>
        <v/>
      </c>
      <c r="Y305" s="273" t="str">
        <f t="shared" si="24"/>
        <v/>
      </c>
    </row>
    <row r="306" spans="2:25" ht="18.75" x14ac:dyDescent="0.3">
      <c r="B306" s="200">
        <v>89</v>
      </c>
      <c r="C306" s="28">
        <v>0</v>
      </c>
      <c r="D306" s="28">
        <v>0</v>
      </c>
      <c r="E306" s="28">
        <v>0</v>
      </c>
      <c r="F306" s="10">
        <f t="shared" ref="F306:F369" si="27">SUM(C306:E306)</f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7">
        <f t="shared" si="26"/>
        <v>0</v>
      </c>
      <c r="X306" s="273" t="str">
        <f t="shared" si="23"/>
        <v/>
      </c>
      <c r="Y306" s="273" t="str">
        <f t="shared" si="24"/>
        <v/>
      </c>
    </row>
    <row r="307" spans="2:25" ht="18.75" x14ac:dyDescent="0.3">
      <c r="B307" s="200">
        <v>90</v>
      </c>
      <c r="C307" s="28">
        <v>0</v>
      </c>
      <c r="D307" s="28">
        <v>0</v>
      </c>
      <c r="E307" s="28">
        <v>0</v>
      </c>
      <c r="F307" s="10">
        <f t="shared" si="27"/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7">
        <f t="shared" si="26"/>
        <v>0</v>
      </c>
      <c r="X307" s="273" t="str">
        <f t="shared" si="23"/>
        <v/>
      </c>
      <c r="Y307" s="273" t="str">
        <f t="shared" si="24"/>
        <v/>
      </c>
    </row>
    <row r="308" spans="2:25" ht="18.75" x14ac:dyDescent="0.3">
      <c r="B308" s="200">
        <v>91</v>
      </c>
      <c r="C308" s="28">
        <v>0</v>
      </c>
      <c r="D308" s="28">
        <v>0</v>
      </c>
      <c r="E308" s="28">
        <v>0</v>
      </c>
      <c r="F308" s="10">
        <f t="shared" si="27"/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7">
        <f t="shared" si="26"/>
        <v>0</v>
      </c>
      <c r="X308" s="273" t="str">
        <f t="shared" si="23"/>
        <v/>
      </c>
      <c r="Y308" s="273" t="str">
        <f t="shared" si="24"/>
        <v/>
      </c>
    </row>
    <row r="309" spans="2:25" ht="18.75" x14ac:dyDescent="0.3">
      <c r="B309" s="200">
        <v>92</v>
      </c>
      <c r="C309" s="28">
        <v>0</v>
      </c>
      <c r="D309" s="28">
        <v>0</v>
      </c>
      <c r="E309" s="28">
        <v>0</v>
      </c>
      <c r="F309" s="10">
        <f t="shared" si="27"/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7">
        <f t="shared" si="26"/>
        <v>0</v>
      </c>
      <c r="X309" s="273" t="str">
        <f t="shared" si="23"/>
        <v/>
      </c>
      <c r="Y309" s="273" t="str">
        <f t="shared" si="24"/>
        <v/>
      </c>
    </row>
    <row r="310" spans="2:25" ht="18.75" x14ac:dyDescent="0.3">
      <c r="B310" s="200" t="s">
        <v>108</v>
      </c>
      <c r="C310" s="28">
        <v>0</v>
      </c>
      <c r="D310" s="28">
        <v>0</v>
      </c>
      <c r="E310" s="28">
        <v>0</v>
      </c>
      <c r="F310" s="10">
        <f t="shared" si="27"/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7">
        <f t="shared" si="26"/>
        <v>0</v>
      </c>
      <c r="X310" s="273" t="str">
        <f t="shared" si="23"/>
        <v/>
      </c>
      <c r="Y310" s="273" t="str">
        <f t="shared" si="24"/>
        <v/>
      </c>
    </row>
    <row r="311" spans="2:25" ht="18.75" x14ac:dyDescent="0.3">
      <c r="B311" s="200">
        <v>95</v>
      </c>
      <c r="C311" s="28">
        <v>0</v>
      </c>
      <c r="D311" s="28">
        <v>0</v>
      </c>
      <c r="E311" s="28">
        <v>0</v>
      </c>
      <c r="F311" s="10">
        <f t="shared" si="27"/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7">
        <f t="shared" si="26"/>
        <v>0</v>
      </c>
      <c r="X311" s="273" t="str">
        <f t="shared" si="23"/>
        <v/>
      </c>
      <c r="Y311" s="273" t="str">
        <f t="shared" si="24"/>
        <v/>
      </c>
    </row>
    <row r="312" spans="2:25" ht="18.75" x14ac:dyDescent="0.3">
      <c r="B312" s="200">
        <v>97</v>
      </c>
      <c r="C312" s="28">
        <v>0</v>
      </c>
      <c r="D312" s="28">
        <v>0</v>
      </c>
      <c r="E312" s="28">
        <v>0</v>
      </c>
      <c r="F312" s="10">
        <f t="shared" si="27"/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7">
        <f t="shared" si="26"/>
        <v>0</v>
      </c>
      <c r="X312" s="273" t="str">
        <f t="shared" si="23"/>
        <v/>
      </c>
      <c r="Y312" s="273" t="str">
        <f t="shared" si="24"/>
        <v/>
      </c>
    </row>
    <row r="313" spans="2:25" ht="18.75" x14ac:dyDescent="0.3">
      <c r="B313" s="200">
        <v>107</v>
      </c>
      <c r="C313" s="28">
        <v>0</v>
      </c>
      <c r="D313" s="28">
        <v>0</v>
      </c>
      <c r="E313" s="28">
        <v>0</v>
      </c>
      <c r="F313" s="10">
        <f t="shared" si="27"/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7">
        <f t="shared" si="26"/>
        <v>0</v>
      </c>
      <c r="X313" s="273" t="str">
        <f t="shared" si="23"/>
        <v/>
      </c>
      <c r="Y313" s="273" t="str">
        <f t="shared" si="24"/>
        <v/>
      </c>
    </row>
    <row r="314" spans="2:25" ht="18.75" x14ac:dyDescent="0.3">
      <c r="B314" s="200" t="s">
        <v>109</v>
      </c>
      <c r="C314" s="28">
        <v>0</v>
      </c>
      <c r="D314" s="28">
        <v>0</v>
      </c>
      <c r="E314" s="28">
        <v>0</v>
      </c>
      <c r="F314" s="10">
        <f t="shared" si="27"/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7">
        <f t="shared" si="26"/>
        <v>0</v>
      </c>
      <c r="X314" s="273" t="str">
        <f t="shared" si="23"/>
        <v/>
      </c>
      <c r="Y314" s="273" t="str">
        <f t="shared" si="24"/>
        <v/>
      </c>
    </row>
    <row r="315" spans="2:25" ht="18.75" x14ac:dyDescent="0.3">
      <c r="B315" s="200">
        <v>112</v>
      </c>
      <c r="C315" s="28">
        <v>0</v>
      </c>
      <c r="D315" s="28">
        <v>0</v>
      </c>
      <c r="E315" s="28">
        <v>0</v>
      </c>
      <c r="F315" s="10">
        <f t="shared" si="27"/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7">
        <f t="shared" si="26"/>
        <v>0</v>
      </c>
      <c r="X315" s="273" t="str">
        <f t="shared" si="23"/>
        <v/>
      </c>
      <c r="Y315" s="273" t="str">
        <f t="shared" si="24"/>
        <v/>
      </c>
    </row>
    <row r="316" spans="2:25" ht="18.75" x14ac:dyDescent="0.3">
      <c r="B316" s="200" t="s">
        <v>414</v>
      </c>
      <c r="C316" s="28">
        <v>0</v>
      </c>
      <c r="D316" s="28">
        <v>0</v>
      </c>
      <c r="E316" s="28">
        <v>0</v>
      </c>
      <c r="F316" s="10">
        <f t="shared" si="27"/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7">
        <f t="shared" si="26"/>
        <v>0</v>
      </c>
      <c r="X316" s="273" t="str">
        <f t="shared" si="23"/>
        <v/>
      </c>
      <c r="Y316" s="273" t="str">
        <f t="shared" si="24"/>
        <v/>
      </c>
    </row>
    <row r="317" spans="2:25" ht="18.75" x14ac:dyDescent="0.3">
      <c r="B317" s="200">
        <v>119</v>
      </c>
      <c r="C317" s="28">
        <v>0</v>
      </c>
      <c r="D317" s="28">
        <v>0</v>
      </c>
      <c r="E317" s="28">
        <v>0</v>
      </c>
      <c r="F317" s="10">
        <f t="shared" si="27"/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7">
        <f t="shared" si="26"/>
        <v>0</v>
      </c>
      <c r="X317" s="273" t="str">
        <f t="shared" si="23"/>
        <v/>
      </c>
      <c r="Y317" s="273" t="str">
        <f t="shared" si="24"/>
        <v/>
      </c>
    </row>
    <row r="318" spans="2:25" ht="18.75" x14ac:dyDescent="0.3">
      <c r="B318" s="200" t="s">
        <v>415</v>
      </c>
      <c r="C318" s="28">
        <v>0</v>
      </c>
      <c r="D318" s="28">
        <v>0</v>
      </c>
      <c r="E318" s="28">
        <v>0</v>
      </c>
      <c r="F318" s="10">
        <f t="shared" si="27"/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7">
        <f t="shared" si="26"/>
        <v>0</v>
      </c>
      <c r="X318" s="273" t="str">
        <f t="shared" si="23"/>
        <v/>
      </c>
      <c r="Y318" s="273" t="str">
        <f t="shared" si="24"/>
        <v/>
      </c>
    </row>
    <row r="319" spans="2:25" ht="18.75" x14ac:dyDescent="0.3">
      <c r="B319" s="200" t="s">
        <v>532</v>
      </c>
      <c r="C319" s="28">
        <v>0</v>
      </c>
      <c r="D319" s="28">
        <v>0</v>
      </c>
      <c r="E319" s="28">
        <v>0</v>
      </c>
      <c r="F319" s="10">
        <f t="shared" si="27"/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7">
        <f t="shared" si="26"/>
        <v>0</v>
      </c>
      <c r="X319" s="273" t="str">
        <f t="shared" si="23"/>
        <v/>
      </c>
      <c r="Y319" s="273" t="str">
        <f t="shared" si="24"/>
        <v/>
      </c>
    </row>
    <row r="320" spans="2:25" ht="18.75" x14ac:dyDescent="0.3">
      <c r="B320" s="200">
        <v>120</v>
      </c>
      <c r="C320" s="28">
        <v>0</v>
      </c>
      <c r="D320" s="28">
        <v>0</v>
      </c>
      <c r="E320" s="28">
        <v>0</v>
      </c>
      <c r="F320" s="10">
        <f t="shared" si="27"/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7">
        <f t="shared" si="26"/>
        <v>0</v>
      </c>
      <c r="X320" s="273" t="str">
        <f t="shared" si="23"/>
        <v/>
      </c>
      <c r="Y320" s="273" t="str">
        <f t="shared" si="24"/>
        <v/>
      </c>
    </row>
    <row r="321" spans="2:25" ht="18.75" x14ac:dyDescent="0.3">
      <c r="B321" s="200">
        <v>121</v>
      </c>
      <c r="C321" s="28">
        <v>0</v>
      </c>
      <c r="D321" s="28">
        <v>0</v>
      </c>
      <c r="E321" s="28">
        <v>0</v>
      </c>
      <c r="F321" s="10">
        <f t="shared" si="27"/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7">
        <f t="shared" si="26"/>
        <v>0</v>
      </c>
      <c r="X321" s="273" t="str">
        <f t="shared" si="23"/>
        <v/>
      </c>
      <c r="Y321" s="273" t="str">
        <f t="shared" si="24"/>
        <v/>
      </c>
    </row>
    <row r="322" spans="2:25" ht="18.75" x14ac:dyDescent="0.3">
      <c r="B322" s="200">
        <v>122</v>
      </c>
      <c r="C322" s="28">
        <v>0</v>
      </c>
      <c r="D322" s="28">
        <v>0</v>
      </c>
      <c r="E322" s="28">
        <v>0</v>
      </c>
      <c r="F322" s="10">
        <f t="shared" si="27"/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7">
        <f t="shared" si="26"/>
        <v>0</v>
      </c>
      <c r="X322" s="273" t="str">
        <f t="shared" si="23"/>
        <v/>
      </c>
      <c r="Y322" s="273" t="str">
        <f t="shared" si="24"/>
        <v/>
      </c>
    </row>
    <row r="323" spans="2:25" ht="18.75" x14ac:dyDescent="0.3">
      <c r="B323" s="200">
        <v>123</v>
      </c>
      <c r="C323" s="28">
        <v>0</v>
      </c>
      <c r="D323" s="28">
        <v>0</v>
      </c>
      <c r="E323" s="28">
        <v>0</v>
      </c>
      <c r="F323" s="10">
        <f t="shared" si="27"/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7">
        <f t="shared" si="26"/>
        <v>0</v>
      </c>
      <c r="X323" s="273" t="str">
        <f t="shared" si="23"/>
        <v/>
      </c>
      <c r="Y323" s="273" t="str">
        <f t="shared" si="24"/>
        <v/>
      </c>
    </row>
    <row r="324" spans="2:25" ht="18.75" x14ac:dyDescent="0.3">
      <c r="B324" s="200" t="s">
        <v>533</v>
      </c>
      <c r="C324" s="28">
        <v>0</v>
      </c>
      <c r="D324" s="28">
        <v>0</v>
      </c>
      <c r="E324" s="28">
        <v>0</v>
      </c>
      <c r="F324" s="10">
        <f t="shared" si="27"/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7">
        <f t="shared" si="26"/>
        <v>0</v>
      </c>
      <c r="X324" s="273" t="str">
        <f t="shared" si="23"/>
        <v/>
      </c>
      <c r="Y324" s="273" t="str">
        <f t="shared" si="24"/>
        <v/>
      </c>
    </row>
    <row r="325" spans="2:25" ht="18.75" x14ac:dyDescent="0.3">
      <c r="B325" s="200">
        <v>125</v>
      </c>
      <c r="C325" s="28">
        <v>0</v>
      </c>
      <c r="D325" s="28">
        <v>0</v>
      </c>
      <c r="E325" s="28">
        <v>0</v>
      </c>
      <c r="F325" s="10">
        <f t="shared" si="27"/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7">
        <f t="shared" si="26"/>
        <v>0</v>
      </c>
      <c r="X325" s="273" t="str">
        <f t="shared" si="23"/>
        <v/>
      </c>
      <c r="Y325" s="273" t="str">
        <f t="shared" si="24"/>
        <v/>
      </c>
    </row>
    <row r="326" spans="2:25" ht="18.75" x14ac:dyDescent="0.3">
      <c r="B326" s="200">
        <v>126</v>
      </c>
      <c r="C326" s="28">
        <v>0</v>
      </c>
      <c r="D326" s="28">
        <v>0</v>
      </c>
      <c r="E326" s="28">
        <v>0</v>
      </c>
      <c r="F326" s="10">
        <f t="shared" si="27"/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7">
        <f t="shared" si="26"/>
        <v>0</v>
      </c>
      <c r="X326" s="273" t="str">
        <f t="shared" si="23"/>
        <v/>
      </c>
      <c r="Y326" s="273" t="str">
        <f t="shared" si="24"/>
        <v/>
      </c>
    </row>
    <row r="327" spans="2:25" ht="18.75" x14ac:dyDescent="0.3">
      <c r="B327" s="200">
        <v>127</v>
      </c>
      <c r="C327" s="28">
        <v>0</v>
      </c>
      <c r="D327" s="28">
        <v>0</v>
      </c>
      <c r="E327" s="28">
        <v>0</v>
      </c>
      <c r="F327" s="10">
        <f t="shared" si="27"/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7">
        <f t="shared" si="26"/>
        <v>0</v>
      </c>
      <c r="X327" s="273" t="str">
        <f t="shared" si="23"/>
        <v/>
      </c>
      <c r="Y327" s="273" t="str">
        <f t="shared" si="24"/>
        <v/>
      </c>
    </row>
    <row r="328" spans="2:25" ht="18.75" x14ac:dyDescent="0.3">
      <c r="B328" s="200">
        <v>128</v>
      </c>
      <c r="C328" s="28">
        <v>0</v>
      </c>
      <c r="D328" s="28">
        <v>0</v>
      </c>
      <c r="E328" s="28">
        <v>0</v>
      </c>
      <c r="F328" s="10">
        <f t="shared" si="27"/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7">
        <f t="shared" si="26"/>
        <v>0</v>
      </c>
      <c r="X328" s="273" t="str">
        <f t="shared" si="23"/>
        <v/>
      </c>
      <c r="Y328" s="273" t="str">
        <f t="shared" si="24"/>
        <v/>
      </c>
    </row>
    <row r="329" spans="2:25" ht="18.75" x14ac:dyDescent="0.3">
      <c r="B329" s="200">
        <v>130</v>
      </c>
      <c r="C329" s="28">
        <v>0</v>
      </c>
      <c r="D329" s="28">
        <v>0</v>
      </c>
      <c r="E329" s="28">
        <v>0</v>
      </c>
      <c r="F329" s="10">
        <f t="shared" si="27"/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7">
        <f t="shared" si="26"/>
        <v>0</v>
      </c>
      <c r="X329" s="273" t="str">
        <f t="shared" si="23"/>
        <v/>
      </c>
      <c r="Y329" s="273" t="str">
        <f t="shared" si="24"/>
        <v/>
      </c>
    </row>
    <row r="330" spans="2:25" ht="18.75" x14ac:dyDescent="0.3">
      <c r="B330" s="200" t="s">
        <v>534</v>
      </c>
      <c r="C330" s="28">
        <v>0</v>
      </c>
      <c r="D330" s="28">
        <v>0</v>
      </c>
      <c r="E330" s="28">
        <v>0</v>
      </c>
      <c r="F330" s="10">
        <f t="shared" si="27"/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7">
        <f t="shared" si="26"/>
        <v>0</v>
      </c>
      <c r="X330" s="273" t="str">
        <f t="shared" si="23"/>
        <v/>
      </c>
      <c r="Y330" s="273" t="str">
        <f t="shared" si="24"/>
        <v/>
      </c>
    </row>
    <row r="331" spans="2:25" ht="18.75" x14ac:dyDescent="0.3">
      <c r="B331" s="200">
        <v>133</v>
      </c>
      <c r="C331" s="28">
        <v>0</v>
      </c>
      <c r="D331" s="28">
        <v>0</v>
      </c>
      <c r="E331" s="28">
        <v>0</v>
      </c>
      <c r="F331" s="10">
        <f t="shared" si="27"/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7">
        <f t="shared" si="26"/>
        <v>0</v>
      </c>
      <c r="X331" s="273" t="str">
        <f t="shared" si="23"/>
        <v/>
      </c>
      <c r="Y331" s="273" t="str">
        <f t="shared" si="24"/>
        <v/>
      </c>
    </row>
    <row r="332" spans="2:25" ht="18.75" x14ac:dyDescent="0.3">
      <c r="B332" s="200" t="s">
        <v>110</v>
      </c>
      <c r="C332" s="28">
        <v>0</v>
      </c>
      <c r="D332" s="28">
        <v>0</v>
      </c>
      <c r="E332" s="28">
        <v>0</v>
      </c>
      <c r="F332" s="10">
        <f t="shared" si="27"/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7">
        <f t="shared" si="26"/>
        <v>0</v>
      </c>
      <c r="X332" s="273" t="str">
        <f t="shared" si="23"/>
        <v/>
      </c>
      <c r="Y332" s="273" t="str">
        <f t="shared" si="24"/>
        <v/>
      </c>
    </row>
    <row r="333" spans="2:25" ht="18.75" x14ac:dyDescent="0.3">
      <c r="B333" s="200" t="s">
        <v>535</v>
      </c>
      <c r="C333" s="28">
        <v>0</v>
      </c>
      <c r="D333" s="28">
        <v>0</v>
      </c>
      <c r="E333" s="28">
        <v>0</v>
      </c>
      <c r="F333" s="10">
        <f t="shared" si="27"/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7">
        <f t="shared" si="26"/>
        <v>0</v>
      </c>
      <c r="X333" s="273" t="str">
        <f t="shared" si="23"/>
        <v/>
      </c>
      <c r="Y333" s="273" t="str">
        <f t="shared" si="24"/>
        <v/>
      </c>
    </row>
    <row r="334" spans="2:25" ht="18.75" x14ac:dyDescent="0.3">
      <c r="B334" s="200" t="s">
        <v>536</v>
      </c>
      <c r="C334" s="28">
        <v>0</v>
      </c>
      <c r="D334" s="28">
        <v>0</v>
      </c>
      <c r="E334" s="28">
        <v>0</v>
      </c>
      <c r="F334" s="10">
        <f t="shared" si="27"/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7">
        <f t="shared" si="26"/>
        <v>0</v>
      </c>
      <c r="X334" s="273" t="str">
        <f t="shared" si="23"/>
        <v/>
      </c>
      <c r="Y334" s="273" t="str">
        <f t="shared" si="24"/>
        <v/>
      </c>
    </row>
    <row r="335" spans="2:25" ht="18.75" x14ac:dyDescent="0.3">
      <c r="B335" s="200">
        <v>148</v>
      </c>
      <c r="C335" s="28">
        <v>0</v>
      </c>
      <c r="D335" s="28">
        <v>0</v>
      </c>
      <c r="E335" s="28">
        <v>0</v>
      </c>
      <c r="F335" s="10">
        <f t="shared" si="27"/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7">
        <f t="shared" si="26"/>
        <v>0</v>
      </c>
      <c r="X335" s="273" t="str">
        <f t="shared" si="23"/>
        <v/>
      </c>
      <c r="Y335" s="273" t="str">
        <f t="shared" si="24"/>
        <v/>
      </c>
    </row>
    <row r="336" spans="2:25" ht="18.75" x14ac:dyDescent="0.3">
      <c r="B336" s="200">
        <v>149</v>
      </c>
      <c r="C336" s="28">
        <v>0</v>
      </c>
      <c r="D336" s="28">
        <v>0</v>
      </c>
      <c r="E336" s="28">
        <v>0</v>
      </c>
      <c r="F336" s="10">
        <f t="shared" si="27"/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7">
        <f t="shared" si="26"/>
        <v>0</v>
      </c>
      <c r="X336" s="273" t="str">
        <f t="shared" si="23"/>
        <v/>
      </c>
      <c r="Y336" s="273" t="str">
        <f t="shared" si="24"/>
        <v/>
      </c>
    </row>
    <row r="337" spans="2:25" ht="18.75" x14ac:dyDescent="0.3">
      <c r="B337" s="200" t="s">
        <v>416</v>
      </c>
      <c r="C337" s="28">
        <v>0</v>
      </c>
      <c r="D337" s="28">
        <v>0</v>
      </c>
      <c r="E337" s="28">
        <v>0</v>
      </c>
      <c r="F337" s="10">
        <f t="shared" si="27"/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7">
        <f t="shared" si="26"/>
        <v>0</v>
      </c>
      <c r="X337" s="273" t="str">
        <f t="shared" si="23"/>
        <v/>
      </c>
      <c r="Y337" s="273" t="str">
        <f t="shared" si="24"/>
        <v/>
      </c>
    </row>
    <row r="338" spans="2:25" ht="18.75" x14ac:dyDescent="0.3">
      <c r="B338" s="200" t="s">
        <v>417</v>
      </c>
      <c r="C338" s="28">
        <v>0</v>
      </c>
      <c r="D338" s="28">
        <v>0</v>
      </c>
      <c r="E338" s="28">
        <v>0</v>
      </c>
      <c r="F338" s="10">
        <f t="shared" si="27"/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7">
        <f t="shared" si="26"/>
        <v>0</v>
      </c>
      <c r="X338" s="273" t="str">
        <f t="shared" si="23"/>
        <v/>
      </c>
      <c r="Y338" s="273" t="str">
        <f t="shared" si="24"/>
        <v/>
      </c>
    </row>
    <row r="339" spans="2:25" ht="18.75" x14ac:dyDescent="0.3">
      <c r="B339" s="200">
        <v>157</v>
      </c>
      <c r="C339" s="28">
        <v>0</v>
      </c>
      <c r="D339" s="28">
        <v>0</v>
      </c>
      <c r="E339" s="28">
        <v>0</v>
      </c>
      <c r="F339" s="10">
        <f t="shared" si="27"/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7">
        <f t="shared" si="26"/>
        <v>0</v>
      </c>
      <c r="X339" s="273" t="str">
        <f t="shared" si="23"/>
        <v/>
      </c>
      <c r="Y339" s="273" t="str">
        <f t="shared" si="24"/>
        <v/>
      </c>
    </row>
    <row r="340" spans="2:25" ht="18.75" x14ac:dyDescent="0.3">
      <c r="B340" s="200">
        <v>158</v>
      </c>
      <c r="C340" s="28">
        <v>0</v>
      </c>
      <c r="D340" s="28">
        <v>0</v>
      </c>
      <c r="E340" s="28">
        <v>0</v>
      </c>
      <c r="F340" s="10">
        <f t="shared" si="27"/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7">
        <f t="shared" si="26"/>
        <v>0</v>
      </c>
      <c r="X340" s="273" t="str">
        <f t="shared" si="23"/>
        <v/>
      </c>
      <c r="Y340" s="273" t="str">
        <f t="shared" si="24"/>
        <v/>
      </c>
    </row>
    <row r="341" spans="2:25" ht="18.75" x14ac:dyDescent="0.3">
      <c r="B341" s="16" t="s">
        <v>53</v>
      </c>
      <c r="C341" s="28">
        <v>0</v>
      </c>
      <c r="D341" s="28">
        <v>0</v>
      </c>
      <c r="E341" s="28">
        <v>0</v>
      </c>
      <c r="F341" s="10">
        <f t="shared" si="27"/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7">
        <f t="shared" si="26"/>
        <v>0</v>
      </c>
      <c r="X341" s="273" t="str">
        <f t="shared" si="23"/>
        <v/>
      </c>
      <c r="Y341" s="273" t="str">
        <f t="shared" si="24"/>
        <v/>
      </c>
    </row>
    <row r="342" spans="2:25" ht="18.75" x14ac:dyDescent="0.3">
      <c r="B342" s="16">
        <v>163</v>
      </c>
      <c r="C342" s="28">
        <v>0</v>
      </c>
      <c r="D342" s="28">
        <v>0</v>
      </c>
      <c r="E342" s="28">
        <v>0</v>
      </c>
      <c r="F342" s="10">
        <f t="shared" si="27"/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7">
        <f t="shared" si="26"/>
        <v>0</v>
      </c>
      <c r="X342" s="273" t="str">
        <f t="shared" si="23"/>
        <v/>
      </c>
      <c r="Y342" s="273" t="str">
        <f t="shared" si="24"/>
        <v/>
      </c>
    </row>
    <row r="343" spans="2:25" ht="18.75" x14ac:dyDescent="0.3">
      <c r="B343" s="200">
        <v>166</v>
      </c>
      <c r="C343" s="28">
        <v>0</v>
      </c>
      <c r="D343" s="28">
        <v>0</v>
      </c>
      <c r="E343" s="28">
        <v>0</v>
      </c>
      <c r="F343" s="10">
        <f t="shared" si="27"/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7">
        <f t="shared" si="26"/>
        <v>0</v>
      </c>
      <c r="X343" s="273" t="str">
        <f t="shared" si="23"/>
        <v/>
      </c>
      <c r="Y343" s="273" t="str">
        <f t="shared" si="24"/>
        <v/>
      </c>
    </row>
    <row r="344" spans="2:25" ht="18.75" x14ac:dyDescent="0.3">
      <c r="B344" s="200">
        <v>167</v>
      </c>
      <c r="C344" s="28">
        <v>0</v>
      </c>
      <c r="D344" s="28">
        <v>0</v>
      </c>
      <c r="E344" s="28">
        <v>0</v>
      </c>
      <c r="F344" s="10">
        <f t="shared" si="27"/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7">
        <f t="shared" si="26"/>
        <v>0</v>
      </c>
      <c r="X344" s="273" t="str">
        <f t="shared" si="23"/>
        <v/>
      </c>
      <c r="Y344" s="273" t="str">
        <f t="shared" si="24"/>
        <v/>
      </c>
    </row>
    <row r="345" spans="2:25" ht="18.75" x14ac:dyDescent="0.3">
      <c r="B345" s="200">
        <v>169</v>
      </c>
      <c r="C345" s="28">
        <v>0</v>
      </c>
      <c r="D345" s="28">
        <v>0</v>
      </c>
      <c r="E345" s="28">
        <v>0</v>
      </c>
      <c r="F345" s="10">
        <f t="shared" si="27"/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7">
        <f t="shared" si="26"/>
        <v>0</v>
      </c>
      <c r="X345" s="273" t="str">
        <f t="shared" si="23"/>
        <v/>
      </c>
      <c r="Y345" s="273" t="str">
        <f t="shared" si="24"/>
        <v/>
      </c>
    </row>
    <row r="346" spans="2:25" ht="18.75" x14ac:dyDescent="0.3">
      <c r="B346" s="200">
        <v>170</v>
      </c>
      <c r="C346" s="28">
        <v>0</v>
      </c>
      <c r="D346" s="28">
        <v>0</v>
      </c>
      <c r="E346" s="28">
        <v>0</v>
      </c>
      <c r="F346" s="10">
        <f t="shared" si="27"/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7">
        <f t="shared" si="26"/>
        <v>0</v>
      </c>
      <c r="X346" s="273" t="str">
        <f t="shared" si="23"/>
        <v/>
      </c>
      <c r="Y346" s="273" t="str">
        <f t="shared" si="24"/>
        <v/>
      </c>
    </row>
    <row r="347" spans="2:25" ht="18.75" x14ac:dyDescent="0.3">
      <c r="B347" s="200" t="s">
        <v>113</v>
      </c>
      <c r="C347" s="28">
        <v>0</v>
      </c>
      <c r="D347" s="28">
        <v>0</v>
      </c>
      <c r="E347" s="28">
        <v>0</v>
      </c>
      <c r="F347" s="10">
        <f t="shared" si="27"/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7">
        <f t="shared" si="26"/>
        <v>0</v>
      </c>
      <c r="X347" s="273" t="str">
        <f t="shared" si="23"/>
        <v/>
      </c>
      <c r="Y347" s="273" t="str">
        <f t="shared" si="24"/>
        <v/>
      </c>
    </row>
    <row r="348" spans="2:25" ht="18.75" x14ac:dyDescent="0.3">
      <c r="B348" s="200" t="s">
        <v>114</v>
      </c>
      <c r="C348" s="28">
        <v>0</v>
      </c>
      <c r="D348" s="28">
        <v>0</v>
      </c>
      <c r="E348" s="28">
        <v>0</v>
      </c>
      <c r="F348" s="10">
        <f t="shared" si="27"/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7">
        <f t="shared" si="26"/>
        <v>0</v>
      </c>
      <c r="X348" s="273" t="str">
        <f t="shared" si="23"/>
        <v/>
      </c>
      <c r="Y348" s="273" t="str">
        <f t="shared" si="24"/>
        <v/>
      </c>
    </row>
    <row r="349" spans="2:25" ht="18.75" x14ac:dyDescent="0.3">
      <c r="B349" s="200" t="s">
        <v>537</v>
      </c>
      <c r="C349" s="28">
        <v>0</v>
      </c>
      <c r="D349" s="28">
        <v>0</v>
      </c>
      <c r="E349" s="28">
        <v>0</v>
      </c>
      <c r="F349" s="10">
        <f t="shared" si="27"/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7">
        <f t="shared" si="26"/>
        <v>0</v>
      </c>
      <c r="X349" s="273" t="str">
        <f t="shared" si="23"/>
        <v/>
      </c>
      <c r="Y349" s="273" t="str">
        <f t="shared" si="24"/>
        <v/>
      </c>
    </row>
    <row r="350" spans="2:25" ht="18.75" x14ac:dyDescent="0.3">
      <c r="B350" s="200">
        <v>182</v>
      </c>
      <c r="C350" s="28">
        <v>0</v>
      </c>
      <c r="D350" s="28">
        <v>0</v>
      </c>
      <c r="E350" s="28">
        <v>0</v>
      </c>
      <c r="F350" s="10">
        <f t="shared" si="27"/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7">
        <f t="shared" si="26"/>
        <v>0</v>
      </c>
      <c r="X350" s="273" t="str">
        <f t="shared" si="23"/>
        <v/>
      </c>
      <c r="Y350" s="273" t="str">
        <f t="shared" si="24"/>
        <v/>
      </c>
    </row>
    <row r="351" spans="2:25" ht="18.75" x14ac:dyDescent="0.3">
      <c r="B351" s="200" t="s">
        <v>418</v>
      </c>
      <c r="C351" s="28">
        <v>0</v>
      </c>
      <c r="D351" s="28">
        <v>0</v>
      </c>
      <c r="E351" s="28">
        <v>0</v>
      </c>
      <c r="F351" s="10">
        <f t="shared" si="27"/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7">
        <f t="shared" si="26"/>
        <v>0</v>
      </c>
      <c r="X351" s="273" t="str">
        <f t="shared" si="23"/>
        <v/>
      </c>
      <c r="Y351" s="273" t="str">
        <f t="shared" si="24"/>
        <v/>
      </c>
    </row>
    <row r="352" spans="2:25" ht="18.75" x14ac:dyDescent="0.3">
      <c r="B352" s="200" t="s">
        <v>538</v>
      </c>
      <c r="C352" s="28">
        <v>0</v>
      </c>
      <c r="D352" s="28">
        <v>0</v>
      </c>
      <c r="E352" s="28">
        <v>0</v>
      </c>
      <c r="F352" s="10">
        <f t="shared" si="27"/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7">
        <f t="shared" si="26"/>
        <v>0</v>
      </c>
      <c r="X352" s="273" t="str">
        <f t="shared" si="23"/>
        <v/>
      </c>
      <c r="Y352" s="273" t="str">
        <f t="shared" si="24"/>
        <v/>
      </c>
    </row>
    <row r="353" spans="2:25" ht="18.75" x14ac:dyDescent="0.3">
      <c r="B353" s="200">
        <v>192</v>
      </c>
      <c r="C353" s="28">
        <v>0</v>
      </c>
      <c r="D353" s="28">
        <v>0</v>
      </c>
      <c r="E353" s="28">
        <v>0</v>
      </c>
      <c r="F353" s="10">
        <f t="shared" si="27"/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7">
        <f t="shared" si="26"/>
        <v>0</v>
      </c>
      <c r="X353" s="273" t="str">
        <f t="shared" si="23"/>
        <v/>
      </c>
      <c r="Y353" s="273" t="str">
        <f t="shared" si="24"/>
        <v/>
      </c>
    </row>
    <row r="354" spans="2:25" ht="18.75" x14ac:dyDescent="0.3">
      <c r="B354" s="200">
        <v>196</v>
      </c>
      <c r="C354" s="28">
        <v>0</v>
      </c>
      <c r="D354" s="28">
        <v>0</v>
      </c>
      <c r="E354" s="28">
        <v>0</v>
      </c>
      <c r="F354" s="10">
        <f t="shared" si="27"/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7">
        <f t="shared" si="26"/>
        <v>0</v>
      </c>
      <c r="X354" s="273" t="str">
        <f t="shared" si="23"/>
        <v/>
      </c>
      <c r="Y354" s="273" t="str">
        <f t="shared" si="24"/>
        <v/>
      </c>
    </row>
    <row r="355" spans="2:25" ht="18.75" x14ac:dyDescent="0.3">
      <c r="B355" s="200">
        <v>197</v>
      </c>
      <c r="C355" s="28">
        <v>0</v>
      </c>
      <c r="D355" s="28">
        <v>0</v>
      </c>
      <c r="E355" s="28">
        <v>0</v>
      </c>
      <c r="F355" s="10">
        <f t="shared" si="27"/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7">
        <f t="shared" si="26"/>
        <v>0</v>
      </c>
      <c r="X355" s="273" t="str">
        <f t="shared" si="23"/>
        <v/>
      </c>
      <c r="Y355" s="273" t="str">
        <f t="shared" si="24"/>
        <v/>
      </c>
    </row>
    <row r="356" spans="2:25" ht="18.75" x14ac:dyDescent="0.3">
      <c r="B356" s="200" t="s">
        <v>419</v>
      </c>
      <c r="C356" s="28">
        <v>0</v>
      </c>
      <c r="D356" s="28">
        <v>0</v>
      </c>
      <c r="E356" s="28">
        <v>0</v>
      </c>
      <c r="F356" s="10">
        <f t="shared" si="27"/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7">
        <f t="shared" si="26"/>
        <v>0</v>
      </c>
      <c r="X356" s="273" t="str">
        <f t="shared" si="23"/>
        <v/>
      </c>
      <c r="Y356" s="273" t="str">
        <f t="shared" si="24"/>
        <v/>
      </c>
    </row>
    <row r="357" spans="2:25" ht="18.75" x14ac:dyDescent="0.3">
      <c r="B357" s="200" t="s">
        <v>422</v>
      </c>
      <c r="C357" s="28">
        <v>0</v>
      </c>
      <c r="D357" s="28">
        <v>0</v>
      </c>
      <c r="E357" s="28">
        <v>0</v>
      </c>
      <c r="F357" s="10">
        <f t="shared" si="27"/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7">
        <f t="shared" si="26"/>
        <v>0</v>
      </c>
      <c r="X357" s="273" t="str">
        <f t="shared" si="23"/>
        <v/>
      </c>
      <c r="Y357" s="273" t="str">
        <f t="shared" si="24"/>
        <v/>
      </c>
    </row>
    <row r="358" spans="2:25" ht="18.75" x14ac:dyDescent="0.3">
      <c r="B358" s="16">
        <v>198</v>
      </c>
      <c r="C358" s="28">
        <v>0</v>
      </c>
      <c r="D358" s="28">
        <v>0</v>
      </c>
      <c r="E358" s="28">
        <v>0</v>
      </c>
      <c r="F358" s="10">
        <f t="shared" si="27"/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7">
        <f t="shared" si="26"/>
        <v>0</v>
      </c>
      <c r="X358" s="273" t="str">
        <f t="shared" si="23"/>
        <v/>
      </c>
      <c r="Y358" s="273" t="str">
        <f t="shared" si="24"/>
        <v/>
      </c>
    </row>
    <row r="359" spans="2:25" ht="18.75" x14ac:dyDescent="0.3">
      <c r="B359" s="16">
        <v>199</v>
      </c>
      <c r="C359" s="28">
        <v>0</v>
      </c>
      <c r="D359" s="28">
        <v>0</v>
      </c>
      <c r="E359" s="28">
        <v>0</v>
      </c>
      <c r="F359" s="10">
        <f t="shared" si="27"/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7">
        <f t="shared" si="26"/>
        <v>0</v>
      </c>
      <c r="X359" s="273" t="str">
        <f t="shared" si="23"/>
        <v/>
      </c>
      <c r="Y359" s="273" t="str">
        <f t="shared" si="24"/>
        <v/>
      </c>
    </row>
    <row r="360" spans="2:25" ht="18.75" x14ac:dyDescent="0.3">
      <c r="B360" s="200">
        <v>200</v>
      </c>
      <c r="C360" s="28">
        <v>0</v>
      </c>
      <c r="D360" s="28">
        <v>0</v>
      </c>
      <c r="E360" s="28">
        <v>0</v>
      </c>
      <c r="F360" s="10">
        <f t="shared" si="27"/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7">
        <f t="shared" si="26"/>
        <v>0</v>
      </c>
      <c r="X360" s="273" t="str">
        <f t="shared" si="23"/>
        <v/>
      </c>
      <c r="Y360" s="273" t="str">
        <f t="shared" si="24"/>
        <v/>
      </c>
    </row>
    <row r="361" spans="2:25" ht="18.75" x14ac:dyDescent="0.3">
      <c r="B361" s="200" t="s">
        <v>115</v>
      </c>
      <c r="C361" s="28">
        <v>0</v>
      </c>
      <c r="D361" s="28">
        <v>0</v>
      </c>
      <c r="E361" s="28">
        <v>0</v>
      </c>
      <c r="F361" s="10">
        <f t="shared" si="27"/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7">
        <f t="shared" si="26"/>
        <v>0</v>
      </c>
      <c r="X361" s="273" t="str">
        <f t="shared" si="23"/>
        <v/>
      </c>
      <c r="Y361" s="273" t="str">
        <f t="shared" si="24"/>
        <v/>
      </c>
    </row>
    <row r="362" spans="2:25" ht="18.75" x14ac:dyDescent="0.3">
      <c r="B362" s="200">
        <v>204</v>
      </c>
      <c r="C362" s="28">
        <v>0</v>
      </c>
      <c r="D362" s="28">
        <v>0</v>
      </c>
      <c r="E362" s="28">
        <v>0</v>
      </c>
      <c r="F362" s="10">
        <f t="shared" si="27"/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7">
        <f t="shared" si="26"/>
        <v>0</v>
      </c>
      <c r="X362" s="273" t="str">
        <f t="shared" si="23"/>
        <v/>
      </c>
      <c r="Y362" s="273" t="str">
        <f t="shared" si="24"/>
        <v/>
      </c>
    </row>
    <row r="363" spans="2:25" ht="18.75" x14ac:dyDescent="0.3">
      <c r="B363" s="200">
        <v>205</v>
      </c>
      <c r="C363" s="28">
        <v>0</v>
      </c>
      <c r="D363" s="28">
        <v>0</v>
      </c>
      <c r="E363" s="28">
        <v>0</v>
      </c>
      <c r="F363" s="10">
        <f t="shared" si="27"/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7">
        <f t="shared" si="26"/>
        <v>0</v>
      </c>
      <c r="X363" s="273" t="str">
        <f t="shared" si="23"/>
        <v/>
      </c>
      <c r="Y363" s="273" t="str">
        <f t="shared" si="24"/>
        <v/>
      </c>
    </row>
    <row r="364" spans="2:25" ht="18.75" x14ac:dyDescent="0.3">
      <c r="B364" s="200">
        <v>206</v>
      </c>
      <c r="C364" s="28">
        <v>0</v>
      </c>
      <c r="D364" s="28">
        <v>0</v>
      </c>
      <c r="E364" s="28">
        <v>0</v>
      </c>
      <c r="F364" s="10">
        <f t="shared" si="27"/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7">
        <f t="shared" si="26"/>
        <v>0</v>
      </c>
      <c r="X364" s="273" t="str">
        <f t="shared" si="23"/>
        <v/>
      </c>
      <c r="Y364" s="273" t="str">
        <f t="shared" si="24"/>
        <v/>
      </c>
    </row>
    <row r="365" spans="2:25" ht="18.75" x14ac:dyDescent="0.3">
      <c r="B365" s="200">
        <v>207</v>
      </c>
      <c r="C365" s="28">
        <v>0</v>
      </c>
      <c r="D365" s="28">
        <v>0</v>
      </c>
      <c r="E365" s="28">
        <v>0</v>
      </c>
      <c r="F365" s="10">
        <f t="shared" si="27"/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7">
        <f t="shared" si="26"/>
        <v>0</v>
      </c>
      <c r="X365" s="273" t="str">
        <f t="shared" si="23"/>
        <v/>
      </c>
      <c r="Y365" s="273" t="str">
        <f t="shared" si="24"/>
        <v/>
      </c>
    </row>
    <row r="366" spans="2:25" ht="18.75" x14ac:dyDescent="0.3">
      <c r="B366" s="200" t="s">
        <v>116</v>
      </c>
      <c r="C366" s="28">
        <v>0</v>
      </c>
      <c r="D366" s="28">
        <v>0</v>
      </c>
      <c r="E366" s="28">
        <v>0</v>
      </c>
      <c r="F366" s="10">
        <f t="shared" si="27"/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7">
        <f t="shared" si="26"/>
        <v>0</v>
      </c>
      <c r="X366" s="273" t="str">
        <f t="shared" si="23"/>
        <v/>
      </c>
      <c r="Y366" s="273" t="str">
        <f t="shared" si="24"/>
        <v/>
      </c>
    </row>
    <row r="367" spans="2:25" ht="18.75" x14ac:dyDescent="0.3">
      <c r="B367" s="200" t="s">
        <v>117</v>
      </c>
      <c r="C367" s="28">
        <v>0</v>
      </c>
      <c r="D367" s="28">
        <v>0</v>
      </c>
      <c r="E367" s="28">
        <v>0</v>
      </c>
      <c r="F367" s="10">
        <f t="shared" si="27"/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7">
        <f t="shared" si="26"/>
        <v>0</v>
      </c>
      <c r="X367" s="273" t="str">
        <f t="shared" si="23"/>
        <v/>
      </c>
      <c r="Y367" s="273" t="str">
        <f t="shared" si="24"/>
        <v/>
      </c>
    </row>
    <row r="368" spans="2:25" ht="18.75" x14ac:dyDescent="0.3">
      <c r="B368" s="200" t="s">
        <v>118</v>
      </c>
      <c r="C368" s="28">
        <v>0</v>
      </c>
      <c r="D368" s="28">
        <v>0</v>
      </c>
      <c r="E368" s="28">
        <v>0</v>
      </c>
      <c r="F368" s="10">
        <f t="shared" si="27"/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7">
        <f t="shared" si="26"/>
        <v>0</v>
      </c>
      <c r="X368" s="273" t="str">
        <f t="shared" ref="X368:X425" si="28">IF(C368=L368+M368+N368+O368+P368+Q368+R368+S368+T368+U368+V368,"","Kujdes")</f>
        <v/>
      </c>
      <c r="Y368" s="273" t="str">
        <f t="shared" ref="Y368:Y425" si="29">IF(C368=J368+K368,"","Kujdes")</f>
        <v/>
      </c>
    </row>
    <row r="369" spans="2:25" ht="18.75" x14ac:dyDescent="0.3">
      <c r="B369" s="200">
        <v>238</v>
      </c>
      <c r="C369" s="28">
        <v>0</v>
      </c>
      <c r="D369" s="28">
        <v>0</v>
      </c>
      <c r="E369" s="28">
        <v>0</v>
      </c>
      <c r="F369" s="10">
        <f t="shared" si="27"/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7">
        <f t="shared" ref="W369:W423" si="30">SUM(L369:V369)</f>
        <v>0</v>
      </c>
      <c r="X369" s="273" t="str">
        <f t="shared" si="28"/>
        <v/>
      </c>
      <c r="Y369" s="273" t="str">
        <f t="shared" si="29"/>
        <v/>
      </c>
    </row>
    <row r="370" spans="2:25" ht="18.75" x14ac:dyDescent="0.3">
      <c r="B370" s="200">
        <v>242</v>
      </c>
      <c r="C370" s="28">
        <v>0</v>
      </c>
      <c r="D370" s="28">
        <v>0</v>
      </c>
      <c r="E370" s="28">
        <v>0</v>
      </c>
      <c r="F370" s="10">
        <f t="shared" ref="F370:F423" si="31">SUM(C370:E370)</f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7">
        <f t="shared" si="30"/>
        <v>0</v>
      </c>
      <c r="X370" s="273" t="str">
        <f t="shared" si="28"/>
        <v/>
      </c>
      <c r="Y370" s="273" t="str">
        <f t="shared" si="29"/>
        <v/>
      </c>
    </row>
    <row r="371" spans="2:25" ht="18.75" x14ac:dyDescent="0.3">
      <c r="B371" s="200" t="s">
        <v>119</v>
      </c>
      <c r="C371" s="28">
        <v>0</v>
      </c>
      <c r="D371" s="28">
        <v>0</v>
      </c>
      <c r="E371" s="28">
        <v>0</v>
      </c>
      <c r="F371" s="10">
        <f t="shared" si="31"/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7">
        <f t="shared" si="30"/>
        <v>0</v>
      </c>
      <c r="X371" s="273" t="str">
        <f t="shared" si="28"/>
        <v/>
      </c>
      <c r="Y371" s="273" t="str">
        <f t="shared" si="29"/>
        <v/>
      </c>
    </row>
    <row r="372" spans="2:25" ht="18.75" x14ac:dyDescent="0.3">
      <c r="B372" s="200" t="s">
        <v>423</v>
      </c>
      <c r="C372" s="28">
        <v>0</v>
      </c>
      <c r="D372" s="28">
        <v>0</v>
      </c>
      <c r="E372" s="28">
        <v>0</v>
      </c>
      <c r="F372" s="10">
        <f t="shared" si="31"/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7">
        <f t="shared" si="30"/>
        <v>0</v>
      </c>
      <c r="X372" s="273" t="str">
        <f t="shared" si="28"/>
        <v/>
      </c>
      <c r="Y372" s="273" t="str">
        <f t="shared" si="29"/>
        <v/>
      </c>
    </row>
    <row r="373" spans="2:25" ht="18.75" x14ac:dyDescent="0.3">
      <c r="B373" s="200" t="s">
        <v>120</v>
      </c>
      <c r="C373" s="28">
        <v>0</v>
      </c>
      <c r="D373" s="28">
        <v>0</v>
      </c>
      <c r="E373" s="28">
        <v>0</v>
      </c>
      <c r="F373" s="10">
        <f t="shared" si="31"/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7">
        <f t="shared" si="30"/>
        <v>0</v>
      </c>
      <c r="X373" s="273" t="str">
        <f t="shared" si="28"/>
        <v/>
      </c>
      <c r="Y373" s="273" t="str">
        <f t="shared" si="29"/>
        <v/>
      </c>
    </row>
    <row r="374" spans="2:25" ht="18.75" x14ac:dyDescent="0.3">
      <c r="B374" s="200">
        <v>249</v>
      </c>
      <c r="C374" s="28">
        <v>0</v>
      </c>
      <c r="D374" s="28">
        <v>0</v>
      </c>
      <c r="E374" s="28">
        <v>0</v>
      </c>
      <c r="F374" s="10">
        <f t="shared" si="31"/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7">
        <f t="shared" si="30"/>
        <v>0</v>
      </c>
      <c r="X374" s="273" t="str">
        <f t="shared" si="28"/>
        <v/>
      </c>
      <c r="Y374" s="273" t="str">
        <f t="shared" si="29"/>
        <v/>
      </c>
    </row>
    <row r="375" spans="2:25" ht="18.75" x14ac:dyDescent="0.3">
      <c r="B375" s="200">
        <v>252</v>
      </c>
      <c r="C375" s="28">
        <v>0</v>
      </c>
      <c r="D375" s="28">
        <v>0</v>
      </c>
      <c r="E375" s="28">
        <v>0</v>
      </c>
      <c r="F375" s="10">
        <f t="shared" si="31"/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7">
        <f t="shared" si="30"/>
        <v>0</v>
      </c>
      <c r="X375" s="273" t="str">
        <f t="shared" si="28"/>
        <v/>
      </c>
      <c r="Y375" s="273" t="str">
        <f t="shared" si="29"/>
        <v/>
      </c>
    </row>
    <row r="376" spans="2:25" ht="18.75" x14ac:dyDescent="0.3">
      <c r="B376" s="200" t="s">
        <v>121</v>
      </c>
      <c r="C376" s="28">
        <v>0</v>
      </c>
      <c r="D376" s="28">
        <v>0</v>
      </c>
      <c r="E376" s="28">
        <v>0</v>
      </c>
      <c r="F376" s="10">
        <f t="shared" si="31"/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7">
        <f t="shared" si="30"/>
        <v>0</v>
      </c>
      <c r="X376" s="273" t="str">
        <f t="shared" si="28"/>
        <v/>
      </c>
      <c r="Y376" s="273" t="str">
        <f t="shared" si="29"/>
        <v/>
      </c>
    </row>
    <row r="377" spans="2:25" ht="18.75" x14ac:dyDescent="0.3">
      <c r="B377" s="200" t="s">
        <v>122</v>
      </c>
      <c r="C377" s="28">
        <v>0</v>
      </c>
      <c r="D377" s="28">
        <v>0</v>
      </c>
      <c r="E377" s="28">
        <v>0</v>
      </c>
      <c r="F377" s="10">
        <f t="shared" si="31"/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7">
        <f t="shared" si="30"/>
        <v>0</v>
      </c>
      <c r="X377" s="273" t="str">
        <f t="shared" si="28"/>
        <v/>
      </c>
      <c r="Y377" s="273" t="str">
        <f t="shared" si="29"/>
        <v/>
      </c>
    </row>
    <row r="378" spans="2:25" ht="18.75" x14ac:dyDescent="0.3">
      <c r="B378" s="200">
        <v>262</v>
      </c>
      <c r="C378" s="28">
        <v>0</v>
      </c>
      <c r="D378" s="28">
        <v>0</v>
      </c>
      <c r="E378" s="28">
        <v>0</v>
      </c>
      <c r="F378" s="10">
        <f t="shared" si="31"/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7">
        <f t="shared" si="30"/>
        <v>0</v>
      </c>
      <c r="X378" s="273" t="str">
        <f t="shared" si="28"/>
        <v/>
      </c>
      <c r="Y378" s="273" t="str">
        <f t="shared" si="29"/>
        <v/>
      </c>
    </row>
    <row r="379" spans="2:25" ht="18.75" x14ac:dyDescent="0.3">
      <c r="B379" s="200" t="s">
        <v>123</v>
      </c>
      <c r="C379" s="28">
        <v>0</v>
      </c>
      <c r="D379" s="28">
        <v>0</v>
      </c>
      <c r="E379" s="28">
        <v>0</v>
      </c>
      <c r="F379" s="10">
        <f t="shared" si="31"/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7">
        <f t="shared" si="30"/>
        <v>0</v>
      </c>
      <c r="X379" s="273" t="str">
        <f t="shared" si="28"/>
        <v/>
      </c>
      <c r="Y379" s="273" t="str">
        <f t="shared" si="29"/>
        <v/>
      </c>
    </row>
    <row r="380" spans="2:25" ht="18.75" x14ac:dyDescent="0.3">
      <c r="B380" s="200">
        <v>264</v>
      </c>
      <c r="C380" s="28">
        <v>0</v>
      </c>
      <c r="D380" s="28">
        <v>0</v>
      </c>
      <c r="E380" s="28">
        <v>0</v>
      </c>
      <c r="F380" s="10">
        <f t="shared" si="31"/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7">
        <f t="shared" si="30"/>
        <v>0</v>
      </c>
      <c r="X380" s="273" t="str">
        <f t="shared" si="28"/>
        <v/>
      </c>
      <c r="Y380" s="273" t="str">
        <f t="shared" si="29"/>
        <v/>
      </c>
    </row>
    <row r="381" spans="2:25" ht="36" customHeight="1" x14ac:dyDescent="0.3">
      <c r="B381" s="200">
        <v>268</v>
      </c>
      <c r="C381" s="28">
        <v>0</v>
      </c>
      <c r="D381" s="28">
        <v>0</v>
      </c>
      <c r="E381" s="28">
        <v>0</v>
      </c>
      <c r="F381" s="10">
        <f t="shared" si="31"/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7">
        <f t="shared" si="30"/>
        <v>0</v>
      </c>
      <c r="X381" s="273" t="str">
        <f t="shared" si="28"/>
        <v/>
      </c>
      <c r="Y381" s="273" t="str">
        <f t="shared" si="29"/>
        <v/>
      </c>
    </row>
    <row r="382" spans="2:25" ht="28.5" customHeight="1" x14ac:dyDescent="0.3">
      <c r="B382" s="200">
        <v>269</v>
      </c>
      <c r="C382" s="28">
        <v>0</v>
      </c>
      <c r="D382" s="28">
        <v>0</v>
      </c>
      <c r="E382" s="28">
        <v>0</v>
      </c>
      <c r="F382" s="10">
        <f t="shared" si="31"/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7">
        <f t="shared" si="30"/>
        <v>0</v>
      </c>
      <c r="X382" s="273" t="str">
        <f t="shared" si="28"/>
        <v/>
      </c>
      <c r="Y382" s="273" t="str">
        <f t="shared" si="29"/>
        <v/>
      </c>
    </row>
    <row r="383" spans="2:25" ht="18.75" x14ac:dyDescent="0.3">
      <c r="B383" s="200">
        <v>271</v>
      </c>
      <c r="C383" s="28">
        <v>0</v>
      </c>
      <c r="D383" s="28">
        <v>0</v>
      </c>
      <c r="E383" s="28">
        <v>0</v>
      </c>
      <c r="F383" s="10">
        <f t="shared" si="31"/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7">
        <f t="shared" si="30"/>
        <v>0</v>
      </c>
      <c r="X383" s="273" t="str">
        <f t="shared" si="28"/>
        <v/>
      </c>
      <c r="Y383" s="273" t="str">
        <f t="shared" si="29"/>
        <v/>
      </c>
    </row>
    <row r="384" spans="2:25" ht="18.75" x14ac:dyDescent="0.3">
      <c r="B384" s="200">
        <v>272</v>
      </c>
      <c r="C384" s="28">
        <v>0</v>
      </c>
      <c r="D384" s="28">
        <v>0</v>
      </c>
      <c r="E384" s="28">
        <v>0</v>
      </c>
      <c r="F384" s="10">
        <f t="shared" si="31"/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7">
        <f t="shared" si="30"/>
        <v>0</v>
      </c>
      <c r="X384" s="273" t="str">
        <f t="shared" si="28"/>
        <v/>
      </c>
      <c r="Y384" s="273" t="str">
        <f t="shared" si="29"/>
        <v/>
      </c>
    </row>
    <row r="385" spans="2:25" ht="18.75" x14ac:dyDescent="0.3">
      <c r="B385" s="200">
        <v>273</v>
      </c>
      <c r="C385" s="28">
        <v>0</v>
      </c>
      <c r="D385" s="28">
        <v>0</v>
      </c>
      <c r="E385" s="28">
        <v>0</v>
      </c>
      <c r="F385" s="10">
        <f t="shared" si="31"/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7">
        <f t="shared" si="30"/>
        <v>0</v>
      </c>
      <c r="X385" s="273" t="str">
        <f t="shared" si="28"/>
        <v/>
      </c>
      <c r="Y385" s="273" t="str">
        <f t="shared" si="29"/>
        <v/>
      </c>
    </row>
    <row r="386" spans="2:25" ht="18.75" x14ac:dyDescent="0.3">
      <c r="B386" s="200">
        <v>274</v>
      </c>
      <c r="C386" s="28">
        <v>0</v>
      </c>
      <c r="D386" s="28">
        <v>0</v>
      </c>
      <c r="E386" s="28">
        <v>0</v>
      </c>
      <c r="F386" s="10">
        <f t="shared" si="31"/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7">
        <f t="shared" si="30"/>
        <v>0</v>
      </c>
      <c r="X386" s="273" t="str">
        <f t="shared" si="28"/>
        <v/>
      </c>
      <c r="Y386" s="273" t="str">
        <f t="shared" si="29"/>
        <v/>
      </c>
    </row>
    <row r="387" spans="2:25" ht="18.75" x14ac:dyDescent="0.3">
      <c r="B387" s="200">
        <v>275</v>
      </c>
      <c r="C387" s="28">
        <v>0</v>
      </c>
      <c r="D387" s="28">
        <v>0</v>
      </c>
      <c r="E387" s="28">
        <v>0</v>
      </c>
      <c r="F387" s="10">
        <f t="shared" si="31"/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7">
        <f t="shared" si="30"/>
        <v>0</v>
      </c>
      <c r="X387" s="273" t="str">
        <f t="shared" si="28"/>
        <v/>
      </c>
      <c r="Y387" s="273" t="str">
        <f t="shared" si="29"/>
        <v/>
      </c>
    </row>
    <row r="388" spans="2:25" ht="18.75" x14ac:dyDescent="0.3">
      <c r="B388" s="200" t="s">
        <v>124</v>
      </c>
      <c r="C388" s="28">
        <v>0</v>
      </c>
      <c r="D388" s="28">
        <v>0</v>
      </c>
      <c r="E388" s="28">
        <v>0</v>
      </c>
      <c r="F388" s="10">
        <f t="shared" si="31"/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7">
        <f t="shared" si="30"/>
        <v>0</v>
      </c>
      <c r="X388" s="273" t="str">
        <f t="shared" si="28"/>
        <v/>
      </c>
      <c r="Y388" s="273" t="str">
        <f t="shared" si="29"/>
        <v/>
      </c>
    </row>
    <row r="389" spans="2:25" ht="18.75" x14ac:dyDescent="0.3">
      <c r="B389" s="200">
        <v>277</v>
      </c>
      <c r="C389" s="28">
        <v>0</v>
      </c>
      <c r="D389" s="28">
        <v>0</v>
      </c>
      <c r="E389" s="28">
        <v>0</v>
      </c>
      <c r="F389" s="10">
        <f t="shared" si="31"/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7">
        <f t="shared" si="30"/>
        <v>0</v>
      </c>
      <c r="X389" s="273" t="str">
        <f t="shared" si="28"/>
        <v/>
      </c>
      <c r="Y389" s="273" t="str">
        <f t="shared" si="29"/>
        <v/>
      </c>
    </row>
    <row r="390" spans="2:25" ht="18.75" x14ac:dyDescent="0.3">
      <c r="B390" s="200" t="s">
        <v>539</v>
      </c>
      <c r="C390" s="28">
        <v>0</v>
      </c>
      <c r="D390" s="28">
        <v>0</v>
      </c>
      <c r="E390" s="28">
        <v>0</v>
      </c>
      <c r="F390" s="10">
        <f t="shared" si="31"/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7">
        <f t="shared" si="30"/>
        <v>0</v>
      </c>
      <c r="X390" s="273" t="str">
        <f t="shared" si="28"/>
        <v/>
      </c>
      <c r="Y390" s="273" t="str">
        <f t="shared" si="29"/>
        <v/>
      </c>
    </row>
    <row r="391" spans="2:25" ht="18.75" x14ac:dyDescent="0.3">
      <c r="B391" s="200">
        <v>280</v>
      </c>
      <c r="C391" s="28">
        <v>0</v>
      </c>
      <c r="D391" s="28">
        <v>0</v>
      </c>
      <c r="E391" s="28">
        <v>0</v>
      </c>
      <c r="F391" s="10">
        <f t="shared" si="31"/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7">
        <f t="shared" si="30"/>
        <v>0</v>
      </c>
      <c r="X391" s="273" t="str">
        <f t="shared" si="28"/>
        <v/>
      </c>
      <c r="Y391" s="273" t="str">
        <f t="shared" si="29"/>
        <v/>
      </c>
    </row>
    <row r="392" spans="2:25" ht="18.75" x14ac:dyDescent="0.3">
      <c r="B392" s="200" t="s">
        <v>125</v>
      </c>
      <c r="C392" s="28">
        <v>0</v>
      </c>
      <c r="D392" s="28">
        <v>0</v>
      </c>
      <c r="E392" s="28">
        <v>0</v>
      </c>
      <c r="F392" s="10">
        <f t="shared" si="31"/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7">
        <f t="shared" si="30"/>
        <v>0</v>
      </c>
      <c r="X392" s="273" t="str">
        <f t="shared" si="28"/>
        <v/>
      </c>
      <c r="Y392" s="273" t="str">
        <f t="shared" si="29"/>
        <v/>
      </c>
    </row>
    <row r="393" spans="2:25" ht="18.75" x14ac:dyDescent="0.3">
      <c r="B393" s="200" t="s">
        <v>126</v>
      </c>
      <c r="C393" s="28">
        <v>0</v>
      </c>
      <c r="D393" s="28">
        <v>0</v>
      </c>
      <c r="E393" s="28">
        <v>0</v>
      </c>
      <c r="F393" s="10">
        <f t="shared" si="31"/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7">
        <f t="shared" si="30"/>
        <v>0</v>
      </c>
      <c r="X393" s="273" t="str">
        <f t="shared" si="28"/>
        <v/>
      </c>
      <c r="Y393" s="273" t="str">
        <f t="shared" si="29"/>
        <v/>
      </c>
    </row>
    <row r="394" spans="2:25" ht="18.75" x14ac:dyDescent="0.3">
      <c r="B394" s="200" t="s">
        <v>127</v>
      </c>
      <c r="C394" s="28">
        <v>0</v>
      </c>
      <c r="D394" s="28">
        <v>0</v>
      </c>
      <c r="E394" s="28">
        <v>0</v>
      </c>
      <c r="F394" s="10">
        <f t="shared" si="31"/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7">
        <f t="shared" si="30"/>
        <v>0</v>
      </c>
      <c r="X394" s="273" t="str">
        <f t="shared" si="28"/>
        <v/>
      </c>
      <c r="Y394" s="273" t="str">
        <f t="shared" si="29"/>
        <v/>
      </c>
    </row>
    <row r="395" spans="2:25" ht="18.75" x14ac:dyDescent="0.3">
      <c r="B395" s="200" t="s">
        <v>128</v>
      </c>
      <c r="C395" s="28">
        <v>0</v>
      </c>
      <c r="D395" s="28">
        <v>0</v>
      </c>
      <c r="E395" s="28">
        <v>0</v>
      </c>
      <c r="F395" s="10">
        <f t="shared" si="31"/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7">
        <f t="shared" si="30"/>
        <v>0</v>
      </c>
      <c r="X395" s="273" t="str">
        <f t="shared" si="28"/>
        <v/>
      </c>
      <c r="Y395" s="273" t="str">
        <f t="shared" si="29"/>
        <v/>
      </c>
    </row>
    <row r="396" spans="2:25" ht="18.75" x14ac:dyDescent="0.3">
      <c r="B396" s="200" t="s">
        <v>540</v>
      </c>
      <c r="C396" s="28">
        <v>0</v>
      </c>
      <c r="D396" s="28">
        <v>0</v>
      </c>
      <c r="E396" s="28">
        <v>0</v>
      </c>
      <c r="F396" s="10">
        <f t="shared" si="31"/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7">
        <f t="shared" si="30"/>
        <v>0</v>
      </c>
      <c r="X396" s="273" t="str">
        <f t="shared" si="28"/>
        <v/>
      </c>
      <c r="Y396" s="273" t="str">
        <f t="shared" si="29"/>
        <v/>
      </c>
    </row>
    <row r="397" spans="2:25" ht="18.75" x14ac:dyDescent="0.3">
      <c r="B397" s="200">
        <v>297</v>
      </c>
      <c r="C397" s="28">
        <v>0</v>
      </c>
      <c r="D397" s="28">
        <v>0</v>
      </c>
      <c r="E397" s="28">
        <v>0</v>
      </c>
      <c r="F397" s="10">
        <f t="shared" si="31"/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7">
        <f t="shared" si="30"/>
        <v>0</v>
      </c>
      <c r="X397" s="273" t="str">
        <f t="shared" si="28"/>
        <v/>
      </c>
      <c r="Y397" s="273" t="str">
        <f t="shared" si="29"/>
        <v/>
      </c>
    </row>
    <row r="398" spans="2:25" ht="18.75" x14ac:dyDescent="0.3">
      <c r="B398" s="200" t="s">
        <v>541</v>
      </c>
      <c r="C398" s="28">
        <v>0</v>
      </c>
      <c r="D398" s="28">
        <v>0</v>
      </c>
      <c r="E398" s="28">
        <v>0</v>
      </c>
      <c r="F398" s="10">
        <f t="shared" si="31"/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7">
        <f t="shared" si="30"/>
        <v>0</v>
      </c>
      <c r="X398" s="273" t="str">
        <f t="shared" si="28"/>
        <v/>
      </c>
      <c r="Y398" s="273" t="str">
        <f t="shared" si="29"/>
        <v/>
      </c>
    </row>
    <row r="399" spans="2:25" ht="18.75" x14ac:dyDescent="0.3">
      <c r="B399" s="200" t="s">
        <v>129</v>
      </c>
      <c r="C399" s="28">
        <v>0</v>
      </c>
      <c r="D399" s="28">
        <v>0</v>
      </c>
      <c r="E399" s="28">
        <v>0</v>
      </c>
      <c r="F399" s="10">
        <f t="shared" si="31"/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7">
        <f t="shared" si="30"/>
        <v>0</v>
      </c>
      <c r="X399" s="273" t="str">
        <f t="shared" si="28"/>
        <v/>
      </c>
      <c r="Y399" s="273" t="str">
        <f t="shared" si="29"/>
        <v/>
      </c>
    </row>
    <row r="400" spans="2:25" ht="18.75" x14ac:dyDescent="0.3">
      <c r="B400" s="200" t="s">
        <v>130</v>
      </c>
      <c r="C400" s="28">
        <v>0</v>
      </c>
      <c r="D400" s="28">
        <v>0</v>
      </c>
      <c r="E400" s="28">
        <v>0</v>
      </c>
      <c r="F400" s="10">
        <f t="shared" si="31"/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7">
        <f t="shared" si="30"/>
        <v>0</v>
      </c>
      <c r="X400" s="273" t="str">
        <f t="shared" si="28"/>
        <v/>
      </c>
      <c r="Y400" s="273" t="str">
        <f t="shared" si="29"/>
        <v/>
      </c>
    </row>
    <row r="401" spans="2:25" ht="18.75" x14ac:dyDescent="0.3">
      <c r="B401" s="200" t="s">
        <v>131</v>
      </c>
      <c r="C401" s="28">
        <v>0</v>
      </c>
      <c r="D401" s="28">
        <v>0</v>
      </c>
      <c r="E401" s="28">
        <v>0</v>
      </c>
      <c r="F401" s="10">
        <f t="shared" si="31"/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7">
        <f t="shared" si="30"/>
        <v>0</v>
      </c>
      <c r="X401" s="273" t="str">
        <f t="shared" si="28"/>
        <v/>
      </c>
      <c r="Y401" s="273" t="str">
        <f t="shared" si="29"/>
        <v/>
      </c>
    </row>
    <row r="402" spans="2:25" ht="18.75" x14ac:dyDescent="0.3">
      <c r="B402" s="200" t="s">
        <v>132</v>
      </c>
      <c r="C402" s="28">
        <v>0</v>
      </c>
      <c r="D402" s="28">
        <v>0</v>
      </c>
      <c r="E402" s="28">
        <v>0</v>
      </c>
      <c r="F402" s="10">
        <f t="shared" si="31"/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7">
        <f t="shared" si="30"/>
        <v>0</v>
      </c>
      <c r="X402" s="273" t="str">
        <f t="shared" si="28"/>
        <v/>
      </c>
      <c r="Y402" s="273" t="str">
        <f t="shared" si="29"/>
        <v/>
      </c>
    </row>
    <row r="403" spans="2:25" ht="18.75" x14ac:dyDescent="0.3">
      <c r="B403" s="200">
        <v>310</v>
      </c>
      <c r="C403" s="28">
        <v>0</v>
      </c>
      <c r="D403" s="28">
        <v>0</v>
      </c>
      <c r="E403" s="28">
        <v>0</v>
      </c>
      <c r="F403" s="10">
        <f t="shared" si="31"/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7">
        <f t="shared" si="30"/>
        <v>0</v>
      </c>
      <c r="X403" s="273" t="str">
        <f t="shared" si="28"/>
        <v/>
      </c>
      <c r="Y403" s="273" t="str">
        <f t="shared" si="29"/>
        <v/>
      </c>
    </row>
    <row r="404" spans="2:25" ht="18.75" x14ac:dyDescent="0.3">
      <c r="B404" s="200">
        <v>318</v>
      </c>
      <c r="C404" s="28">
        <v>0</v>
      </c>
      <c r="D404" s="28">
        <v>0</v>
      </c>
      <c r="E404" s="28">
        <v>0</v>
      </c>
      <c r="F404" s="10">
        <f t="shared" si="31"/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7">
        <f t="shared" si="30"/>
        <v>0</v>
      </c>
      <c r="X404" s="273" t="str">
        <f t="shared" si="28"/>
        <v/>
      </c>
      <c r="Y404" s="273" t="str">
        <f t="shared" si="29"/>
        <v/>
      </c>
    </row>
    <row r="405" spans="2:25" ht="18.75" x14ac:dyDescent="0.3">
      <c r="B405" s="200">
        <v>320</v>
      </c>
      <c r="C405" s="28">
        <v>0</v>
      </c>
      <c r="D405" s="28">
        <v>0</v>
      </c>
      <c r="E405" s="28">
        <v>0</v>
      </c>
      <c r="F405" s="10">
        <f t="shared" si="31"/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7">
        <f t="shared" si="30"/>
        <v>0</v>
      </c>
      <c r="X405" s="273" t="str">
        <f t="shared" si="28"/>
        <v/>
      </c>
      <c r="Y405" s="273" t="str">
        <f t="shared" si="29"/>
        <v/>
      </c>
    </row>
    <row r="406" spans="2:25" ht="18.75" x14ac:dyDescent="0.3">
      <c r="B406" s="200" t="s">
        <v>133</v>
      </c>
      <c r="C406" s="28">
        <v>0</v>
      </c>
      <c r="D406" s="28">
        <v>0</v>
      </c>
      <c r="E406" s="28">
        <v>0</v>
      </c>
      <c r="F406" s="10">
        <f t="shared" si="31"/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7">
        <f t="shared" si="30"/>
        <v>0</v>
      </c>
      <c r="X406" s="273" t="str">
        <f t="shared" si="28"/>
        <v/>
      </c>
      <c r="Y406" s="273" t="str">
        <f t="shared" si="29"/>
        <v/>
      </c>
    </row>
    <row r="407" spans="2:25" ht="18.75" x14ac:dyDescent="0.3">
      <c r="B407" s="200">
        <v>321</v>
      </c>
      <c r="C407" s="28">
        <v>0</v>
      </c>
      <c r="D407" s="28">
        <v>0</v>
      </c>
      <c r="E407" s="28">
        <v>0</v>
      </c>
      <c r="F407" s="10">
        <f t="shared" si="31"/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7">
        <f t="shared" si="30"/>
        <v>0</v>
      </c>
      <c r="X407" s="273" t="str">
        <f t="shared" si="28"/>
        <v/>
      </c>
      <c r="Y407" s="273" t="str">
        <f t="shared" si="29"/>
        <v/>
      </c>
    </row>
    <row r="408" spans="2:25" ht="18.75" x14ac:dyDescent="0.3">
      <c r="B408" s="200">
        <v>322</v>
      </c>
      <c r="C408" s="28">
        <v>0</v>
      </c>
      <c r="D408" s="28">
        <v>0</v>
      </c>
      <c r="E408" s="28">
        <v>0</v>
      </c>
      <c r="F408" s="10">
        <f t="shared" si="31"/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7">
        <f t="shared" si="30"/>
        <v>0</v>
      </c>
      <c r="X408" s="273" t="str">
        <f t="shared" si="28"/>
        <v/>
      </c>
      <c r="Y408" s="273" t="str">
        <f t="shared" si="29"/>
        <v/>
      </c>
    </row>
    <row r="409" spans="2:25" ht="18.75" x14ac:dyDescent="0.3">
      <c r="B409" s="200" t="s">
        <v>425</v>
      </c>
      <c r="C409" s="28">
        <v>0</v>
      </c>
      <c r="D409" s="28">
        <v>0</v>
      </c>
      <c r="E409" s="28">
        <v>0</v>
      </c>
      <c r="F409" s="10">
        <f t="shared" si="31"/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7">
        <f t="shared" si="30"/>
        <v>0</v>
      </c>
      <c r="X409" s="273" t="str">
        <f t="shared" si="28"/>
        <v/>
      </c>
      <c r="Y409" s="273" t="str">
        <f t="shared" si="29"/>
        <v/>
      </c>
    </row>
    <row r="410" spans="2:25" ht="18.75" x14ac:dyDescent="0.3">
      <c r="B410" s="200">
        <v>328</v>
      </c>
      <c r="C410" s="28">
        <v>0</v>
      </c>
      <c r="D410" s="28">
        <v>0</v>
      </c>
      <c r="E410" s="28">
        <v>0</v>
      </c>
      <c r="F410" s="10">
        <f t="shared" si="31"/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7">
        <f t="shared" si="30"/>
        <v>0</v>
      </c>
      <c r="X410" s="273" t="str">
        <f t="shared" si="28"/>
        <v/>
      </c>
      <c r="Y410" s="273" t="str">
        <f t="shared" si="29"/>
        <v/>
      </c>
    </row>
    <row r="411" spans="2:25" ht="18.75" x14ac:dyDescent="0.3">
      <c r="B411" s="200" t="s">
        <v>427</v>
      </c>
      <c r="C411" s="28">
        <v>0</v>
      </c>
      <c r="D411" s="28">
        <v>0</v>
      </c>
      <c r="E411" s="28">
        <v>0</v>
      </c>
      <c r="F411" s="10">
        <f t="shared" si="31"/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7">
        <f t="shared" si="30"/>
        <v>0</v>
      </c>
      <c r="X411" s="273" t="str">
        <f t="shared" si="28"/>
        <v/>
      </c>
      <c r="Y411" s="273" t="str">
        <f t="shared" si="29"/>
        <v/>
      </c>
    </row>
    <row r="412" spans="2:25" ht="18.75" x14ac:dyDescent="0.3">
      <c r="B412" s="200" t="s">
        <v>428</v>
      </c>
      <c r="C412" s="28">
        <v>0</v>
      </c>
      <c r="D412" s="28">
        <v>0</v>
      </c>
      <c r="E412" s="28">
        <v>0</v>
      </c>
      <c r="F412" s="10">
        <f t="shared" si="31"/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7">
        <f t="shared" si="30"/>
        <v>0</v>
      </c>
      <c r="X412" s="273" t="str">
        <f t="shared" si="28"/>
        <v/>
      </c>
      <c r="Y412" s="273" t="str">
        <f t="shared" si="29"/>
        <v/>
      </c>
    </row>
    <row r="413" spans="2:25" ht="18.75" x14ac:dyDescent="0.3">
      <c r="B413" s="200" t="s">
        <v>542</v>
      </c>
      <c r="C413" s="28">
        <v>0</v>
      </c>
      <c r="D413" s="28">
        <v>0</v>
      </c>
      <c r="E413" s="28">
        <v>0</v>
      </c>
      <c r="F413" s="10">
        <f t="shared" si="31"/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7">
        <f t="shared" si="30"/>
        <v>0</v>
      </c>
      <c r="X413" s="273" t="str">
        <f t="shared" si="28"/>
        <v/>
      </c>
      <c r="Y413" s="273" t="str">
        <f t="shared" si="29"/>
        <v/>
      </c>
    </row>
    <row r="414" spans="2:25" ht="18.75" x14ac:dyDescent="0.3">
      <c r="B414" s="200" t="s">
        <v>429</v>
      </c>
      <c r="C414" s="28">
        <v>0</v>
      </c>
      <c r="D414" s="28">
        <v>0</v>
      </c>
      <c r="E414" s="28">
        <v>0</v>
      </c>
      <c r="F414" s="10">
        <f t="shared" si="31"/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7">
        <f t="shared" si="30"/>
        <v>0</v>
      </c>
      <c r="X414" s="273" t="str">
        <f t="shared" si="28"/>
        <v/>
      </c>
      <c r="Y414" s="273" t="str">
        <f t="shared" si="29"/>
        <v/>
      </c>
    </row>
    <row r="415" spans="2:25" ht="18.75" x14ac:dyDescent="0.3">
      <c r="B415" s="200">
        <v>332</v>
      </c>
      <c r="C415" s="28">
        <v>0</v>
      </c>
      <c r="D415" s="28">
        <v>0</v>
      </c>
      <c r="E415" s="28">
        <v>0</v>
      </c>
      <c r="F415" s="10">
        <f t="shared" si="31"/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7">
        <f t="shared" si="30"/>
        <v>0</v>
      </c>
      <c r="X415" s="273" t="str">
        <f t="shared" si="28"/>
        <v/>
      </c>
      <c r="Y415" s="273" t="str">
        <f t="shared" si="29"/>
        <v/>
      </c>
    </row>
    <row r="416" spans="2:25" ht="18.75" x14ac:dyDescent="0.3">
      <c r="B416" s="200" t="s">
        <v>101</v>
      </c>
      <c r="C416" s="28">
        <v>0</v>
      </c>
      <c r="D416" s="28">
        <v>0</v>
      </c>
      <c r="E416" s="28">
        <v>0</v>
      </c>
      <c r="F416" s="10">
        <f t="shared" si="31"/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7">
        <f t="shared" si="30"/>
        <v>0</v>
      </c>
      <c r="X416" s="273" t="str">
        <f t="shared" si="28"/>
        <v/>
      </c>
      <c r="Y416" s="273" t="str">
        <f t="shared" si="29"/>
        <v/>
      </c>
    </row>
    <row r="417" spans="2:25" ht="18.75" x14ac:dyDescent="0.3">
      <c r="B417" s="200" t="s">
        <v>102</v>
      </c>
      <c r="C417" s="28">
        <v>0</v>
      </c>
      <c r="D417" s="28">
        <v>0</v>
      </c>
      <c r="E417" s="28">
        <v>0</v>
      </c>
      <c r="F417" s="10">
        <f t="shared" si="31"/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7">
        <f t="shared" si="30"/>
        <v>0</v>
      </c>
      <c r="X417" s="273" t="str">
        <f t="shared" si="28"/>
        <v/>
      </c>
      <c r="Y417" s="273" t="str">
        <f t="shared" si="29"/>
        <v/>
      </c>
    </row>
    <row r="418" spans="2:25" ht="18.75" x14ac:dyDescent="0.3">
      <c r="B418" s="200" t="s">
        <v>103</v>
      </c>
      <c r="C418" s="28">
        <v>0</v>
      </c>
      <c r="D418" s="28">
        <v>0</v>
      </c>
      <c r="E418" s="28">
        <v>0</v>
      </c>
      <c r="F418" s="10">
        <f t="shared" si="31"/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7">
        <f t="shared" si="30"/>
        <v>0</v>
      </c>
      <c r="X418" s="273" t="str">
        <f t="shared" si="28"/>
        <v/>
      </c>
      <c r="Y418" s="273" t="str">
        <f t="shared" si="29"/>
        <v/>
      </c>
    </row>
    <row r="419" spans="2:25" ht="18.75" x14ac:dyDescent="0.3">
      <c r="B419" s="200" t="s">
        <v>104</v>
      </c>
      <c r="C419" s="28">
        <v>0</v>
      </c>
      <c r="D419" s="28">
        <v>0</v>
      </c>
      <c r="E419" s="28">
        <v>0</v>
      </c>
      <c r="F419" s="10">
        <f t="shared" si="31"/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7">
        <f t="shared" si="30"/>
        <v>0</v>
      </c>
      <c r="X419" s="273" t="str">
        <f t="shared" si="28"/>
        <v/>
      </c>
      <c r="Y419" s="273" t="str">
        <f t="shared" si="29"/>
        <v/>
      </c>
    </row>
    <row r="420" spans="2:25" ht="18.75" x14ac:dyDescent="0.3">
      <c r="B420" s="200" t="s">
        <v>105</v>
      </c>
      <c r="C420" s="28">
        <v>0</v>
      </c>
      <c r="D420" s="28">
        <v>0</v>
      </c>
      <c r="E420" s="28">
        <v>0</v>
      </c>
      <c r="F420" s="10">
        <f t="shared" si="31"/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7">
        <f t="shared" si="30"/>
        <v>0</v>
      </c>
      <c r="X420" s="273" t="str">
        <f t="shared" si="28"/>
        <v/>
      </c>
      <c r="Y420" s="273" t="str">
        <f t="shared" si="29"/>
        <v/>
      </c>
    </row>
    <row r="421" spans="2:25" ht="18.75" x14ac:dyDescent="0.3">
      <c r="B421" s="200" t="s">
        <v>106</v>
      </c>
      <c r="C421" s="28">
        <v>0</v>
      </c>
      <c r="D421" s="28">
        <v>0</v>
      </c>
      <c r="E421" s="28">
        <v>0</v>
      </c>
      <c r="F421" s="10">
        <f t="shared" si="31"/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7">
        <f t="shared" si="30"/>
        <v>0</v>
      </c>
      <c r="X421" s="273" t="str">
        <f t="shared" si="28"/>
        <v/>
      </c>
      <c r="Y421" s="273" t="str">
        <f t="shared" si="29"/>
        <v/>
      </c>
    </row>
    <row r="422" spans="2:25" ht="18.75" x14ac:dyDescent="0.3">
      <c r="B422" s="208" t="s">
        <v>430</v>
      </c>
      <c r="C422" s="28">
        <v>0</v>
      </c>
      <c r="D422" s="28">
        <v>0</v>
      </c>
      <c r="E422" s="28">
        <v>0</v>
      </c>
      <c r="F422" s="10">
        <f t="shared" si="31"/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7">
        <f t="shared" si="30"/>
        <v>0</v>
      </c>
      <c r="X422" s="273" t="str">
        <f t="shared" si="28"/>
        <v/>
      </c>
      <c r="Y422" s="273" t="str">
        <f t="shared" si="29"/>
        <v/>
      </c>
    </row>
    <row r="423" spans="2:25" ht="19.5" thickBot="1" x14ac:dyDescent="0.35">
      <c r="B423" s="200" t="s">
        <v>107</v>
      </c>
      <c r="C423" s="28">
        <v>0</v>
      </c>
      <c r="D423" s="28">
        <v>0</v>
      </c>
      <c r="E423" s="28">
        <v>0</v>
      </c>
      <c r="F423" s="10">
        <f t="shared" si="31"/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7">
        <f t="shared" si="30"/>
        <v>0</v>
      </c>
      <c r="X423" s="273" t="str">
        <f t="shared" si="28"/>
        <v/>
      </c>
      <c r="Y423" s="273" t="str">
        <f t="shared" si="29"/>
        <v/>
      </c>
    </row>
    <row r="424" spans="2:25" ht="18.75" x14ac:dyDescent="0.25">
      <c r="B424" s="209" t="s">
        <v>134</v>
      </c>
      <c r="C424" s="32">
        <f>SUM(C305:C423)</f>
        <v>0</v>
      </c>
      <c r="D424" s="32">
        <f>SUM(D305:D423)</f>
        <v>0</v>
      </c>
      <c r="E424" s="32">
        <f>SUM(E305:E423)</f>
        <v>0</v>
      </c>
      <c r="F424" s="32">
        <f>SUM(F305:F423)</f>
        <v>0</v>
      </c>
      <c r="G424" s="32">
        <f t="shared" ref="G424:W424" si="32">SUM(G305:G423)</f>
        <v>0</v>
      </c>
      <c r="H424" s="32">
        <f t="shared" si="32"/>
        <v>0</v>
      </c>
      <c r="I424" s="32">
        <f t="shared" si="32"/>
        <v>0</v>
      </c>
      <c r="J424" s="32">
        <f t="shared" si="32"/>
        <v>0</v>
      </c>
      <c r="K424" s="32">
        <f t="shared" si="32"/>
        <v>0</v>
      </c>
      <c r="L424" s="32">
        <f t="shared" si="32"/>
        <v>0</v>
      </c>
      <c r="M424" s="32">
        <f t="shared" si="32"/>
        <v>0</v>
      </c>
      <c r="N424" s="32">
        <f t="shared" si="32"/>
        <v>0</v>
      </c>
      <c r="O424" s="32">
        <f t="shared" si="32"/>
        <v>0</v>
      </c>
      <c r="P424" s="32">
        <f t="shared" si="32"/>
        <v>0</v>
      </c>
      <c r="Q424" s="32">
        <f t="shared" si="32"/>
        <v>0</v>
      </c>
      <c r="R424" s="32">
        <f t="shared" si="32"/>
        <v>0</v>
      </c>
      <c r="S424" s="32">
        <f t="shared" si="32"/>
        <v>0</v>
      </c>
      <c r="T424" s="32">
        <f t="shared" si="32"/>
        <v>0</v>
      </c>
      <c r="U424" s="32">
        <f t="shared" si="32"/>
        <v>0</v>
      </c>
      <c r="V424" s="32">
        <f t="shared" si="32"/>
        <v>0</v>
      </c>
      <c r="W424" s="32">
        <f t="shared" si="32"/>
        <v>0</v>
      </c>
      <c r="X424" s="273" t="str">
        <f t="shared" si="28"/>
        <v/>
      </c>
      <c r="Y424" s="273" t="str">
        <f t="shared" si="29"/>
        <v/>
      </c>
    </row>
    <row r="425" spans="2:25" ht="21.75" thickBot="1" x14ac:dyDescent="0.3">
      <c r="B425" s="210" t="s">
        <v>135</v>
      </c>
      <c r="C425" s="33">
        <f>SUM(C424,C303)</f>
        <v>10</v>
      </c>
      <c r="D425" s="33">
        <f t="shared" ref="D425:W425" si="33">SUM(D424,D303)</f>
        <v>0</v>
      </c>
      <c r="E425" s="33">
        <f t="shared" si="33"/>
        <v>0</v>
      </c>
      <c r="F425" s="33">
        <f t="shared" si="33"/>
        <v>10</v>
      </c>
      <c r="G425" s="33">
        <f t="shared" si="33"/>
        <v>0</v>
      </c>
      <c r="H425" s="33">
        <f t="shared" si="33"/>
        <v>0</v>
      </c>
      <c r="I425" s="33">
        <f t="shared" si="33"/>
        <v>0</v>
      </c>
      <c r="J425" s="33">
        <f t="shared" si="33"/>
        <v>0</v>
      </c>
      <c r="K425" s="33">
        <f t="shared" si="33"/>
        <v>10</v>
      </c>
      <c r="L425" s="33">
        <f t="shared" si="33"/>
        <v>0</v>
      </c>
      <c r="M425" s="33">
        <f t="shared" si="33"/>
        <v>3</v>
      </c>
      <c r="N425" s="33">
        <f t="shared" si="33"/>
        <v>0</v>
      </c>
      <c r="O425" s="33">
        <f t="shared" si="33"/>
        <v>0</v>
      </c>
      <c r="P425" s="33">
        <f t="shared" si="33"/>
        <v>0</v>
      </c>
      <c r="Q425" s="33">
        <f t="shared" si="33"/>
        <v>5</v>
      </c>
      <c r="R425" s="33">
        <f t="shared" si="33"/>
        <v>2</v>
      </c>
      <c r="S425" s="33">
        <f t="shared" si="33"/>
        <v>0</v>
      </c>
      <c r="T425" s="33">
        <f t="shared" si="33"/>
        <v>0</v>
      </c>
      <c r="U425" s="33">
        <f t="shared" si="33"/>
        <v>0</v>
      </c>
      <c r="V425" s="33">
        <f t="shared" si="33"/>
        <v>0</v>
      </c>
      <c r="W425" s="33">
        <f t="shared" si="33"/>
        <v>10</v>
      </c>
      <c r="X425" s="273" t="str">
        <f t="shared" si="28"/>
        <v/>
      </c>
      <c r="Y425" s="273" t="str">
        <f t="shared" si="29"/>
        <v/>
      </c>
    </row>
    <row r="426" spans="2:25" ht="19.5" thickBot="1" x14ac:dyDescent="0.35">
      <c r="B426" s="39"/>
      <c r="C426" s="34"/>
      <c r="D426" s="34"/>
      <c r="E426" s="34"/>
      <c r="F426" s="34">
        <f>SUM(C426:E426)</f>
        <v>0</v>
      </c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</row>
    <row r="427" spans="2:25" ht="18.75" x14ac:dyDescent="0.3">
      <c r="B427" s="35"/>
      <c r="C427" s="6"/>
      <c r="D427" s="6"/>
      <c r="E427" s="6"/>
      <c r="F427" s="7">
        <f>SUM(C427:E427)</f>
        <v>0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95" ht="30.75" customHeight="1" x14ac:dyDescent="0.25"/>
    <row r="496" ht="38.25" customHeight="1" x14ac:dyDescent="0.25"/>
  </sheetData>
  <mergeCells count="4">
    <mergeCell ref="L3:W3"/>
    <mergeCell ref="C2:K2"/>
    <mergeCell ref="B3:B4"/>
    <mergeCell ref="C3:K3"/>
  </mergeCells>
  <conditionalFormatting sqref="C424:W425 F6:F304 W6:W423 C303:E304 G303:V304">
    <cfRule type="cellIs" dxfId="66" priority="11" operator="equal">
      <formula>0</formula>
    </cfRule>
  </conditionalFormatting>
  <conditionalFormatting sqref="C6:E302 C305:E423">
    <cfRule type="cellIs" dxfId="65" priority="10" operator="equal">
      <formula>0</formula>
    </cfRule>
  </conditionalFormatting>
  <conditionalFormatting sqref="F305:F423">
    <cfRule type="cellIs" dxfId="64" priority="4" operator="equal">
      <formula>0</formula>
    </cfRule>
  </conditionalFormatting>
  <conditionalFormatting sqref="G6:V302 G305:V423">
    <cfRule type="cellIs" dxfId="63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96"/>
  <sheetViews>
    <sheetView tabSelected="1" zoomScale="60" zoomScaleNormal="6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W53" sqref="W53"/>
    </sheetView>
  </sheetViews>
  <sheetFormatPr defaultRowHeight="18.75" x14ac:dyDescent="0.3"/>
  <cols>
    <col min="1" max="1" width="9.140625" style="37"/>
    <col min="2" max="2" width="49.5703125" style="37" customWidth="1"/>
    <col min="3" max="3" width="12.85546875" style="37" customWidth="1"/>
    <col min="4" max="4" width="9" style="37" customWidth="1"/>
    <col min="5" max="5" width="10.7109375" style="37" customWidth="1"/>
    <col min="6" max="6" width="8.28515625" style="37" customWidth="1"/>
    <col min="7" max="7" width="12.5703125" style="37" customWidth="1"/>
    <col min="8" max="8" width="15.28515625" style="37" customWidth="1"/>
    <col min="9" max="9" width="12.85546875" style="37" customWidth="1"/>
    <col min="10" max="11" width="13.28515625" style="37" customWidth="1"/>
    <col min="12" max="12" width="14.140625" style="37" customWidth="1"/>
    <col min="13" max="13" width="20.7109375" style="37" customWidth="1"/>
    <col min="14" max="14" width="14.42578125" style="37" customWidth="1"/>
    <col min="15" max="17" width="13.7109375" style="37" customWidth="1"/>
    <col min="18" max="18" width="14.5703125" style="37" customWidth="1"/>
    <col min="19" max="19" width="19.140625" style="37" customWidth="1"/>
    <col min="20" max="20" width="17.42578125" style="37" customWidth="1"/>
    <col min="21" max="16384" width="9.140625" style="37"/>
  </cols>
  <sheetData>
    <row r="1" spans="1:73" ht="33" customHeight="1" x14ac:dyDescent="0.3">
      <c r="O1" s="245" t="s">
        <v>587</v>
      </c>
    </row>
    <row r="2" spans="1:73" ht="44.25" customHeight="1" thickBot="1" x14ac:dyDescent="0.4">
      <c r="B2" s="41"/>
      <c r="C2" s="335" t="s">
        <v>604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42"/>
    </row>
    <row r="3" spans="1:73" s="43" customFormat="1" ht="30.75" customHeight="1" thickBot="1" x14ac:dyDescent="0.35">
      <c r="B3" s="324" t="s">
        <v>168</v>
      </c>
      <c r="C3" s="326" t="s">
        <v>169</v>
      </c>
      <c r="D3" s="326" t="s">
        <v>170</v>
      </c>
      <c r="E3" s="326" t="s">
        <v>171</v>
      </c>
      <c r="F3" s="328" t="s">
        <v>158</v>
      </c>
      <c r="G3" s="330" t="s">
        <v>172</v>
      </c>
      <c r="H3" s="331"/>
      <c r="I3" s="331"/>
      <c r="J3" s="331"/>
      <c r="K3" s="331"/>
      <c r="L3" s="332"/>
      <c r="M3" s="44" t="s">
        <v>3</v>
      </c>
      <c r="N3" s="338" t="s">
        <v>589</v>
      </c>
      <c r="O3" s="339"/>
      <c r="P3" s="339"/>
      <c r="Q3" s="153"/>
      <c r="R3" s="333" t="s">
        <v>173</v>
      </c>
      <c r="S3" s="336" t="s">
        <v>583</v>
      </c>
      <c r="T3" s="336" t="s">
        <v>174</v>
      </c>
      <c r="U3" s="37"/>
    </row>
    <row r="4" spans="1:73" s="43" customFormat="1" ht="41.25" customHeight="1" thickBot="1" x14ac:dyDescent="0.35">
      <c r="B4" s="325"/>
      <c r="C4" s="327"/>
      <c r="D4" s="327"/>
      <c r="E4" s="327"/>
      <c r="F4" s="329"/>
      <c r="G4" s="155" t="s">
        <v>175</v>
      </c>
      <c r="H4" s="154" t="s">
        <v>176</v>
      </c>
      <c r="I4" s="155" t="s">
        <v>177</v>
      </c>
      <c r="J4" s="155" t="s">
        <v>178</v>
      </c>
      <c r="K4" s="155" t="s">
        <v>373</v>
      </c>
      <c r="L4" s="155" t="s">
        <v>16</v>
      </c>
      <c r="M4" s="154" t="s">
        <v>179</v>
      </c>
      <c r="N4" s="154" t="s">
        <v>582</v>
      </c>
      <c r="O4" s="154" t="s">
        <v>374</v>
      </c>
      <c r="P4" s="156" t="s">
        <v>375</v>
      </c>
      <c r="Q4" s="156" t="s">
        <v>376</v>
      </c>
      <c r="R4" s="334"/>
      <c r="S4" s="337"/>
      <c r="T4" s="337"/>
      <c r="U4" s="37"/>
    </row>
    <row r="5" spans="1:73" s="48" customFormat="1" ht="19.5" thickBot="1" x14ac:dyDescent="0.35">
      <c r="A5" s="244"/>
      <c r="B5" s="45" t="s">
        <v>165</v>
      </c>
      <c r="C5" s="46">
        <v>1</v>
      </c>
      <c r="D5" s="47">
        <v>2</v>
      </c>
      <c r="E5" s="46">
        <v>3</v>
      </c>
      <c r="F5" s="47">
        <v>4</v>
      </c>
      <c r="G5" s="46">
        <v>5</v>
      </c>
      <c r="H5" s="47">
        <v>6</v>
      </c>
      <c r="I5" s="46">
        <v>7</v>
      </c>
      <c r="J5" s="47">
        <v>8</v>
      </c>
      <c r="K5" s="46">
        <v>9</v>
      </c>
      <c r="L5" s="47">
        <v>10</v>
      </c>
      <c r="M5" s="46">
        <v>11</v>
      </c>
      <c r="N5" s="47">
        <v>12</v>
      </c>
      <c r="O5" s="46">
        <v>13</v>
      </c>
      <c r="P5" s="47">
        <v>14</v>
      </c>
      <c r="Q5" s="46">
        <v>15</v>
      </c>
      <c r="R5" s="47">
        <v>16</v>
      </c>
      <c r="S5" s="46">
        <v>17</v>
      </c>
      <c r="T5" s="47">
        <v>18</v>
      </c>
      <c r="U5" s="37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</row>
    <row r="6" spans="1:73" ht="19.5" thickBot="1" x14ac:dyDescent="0.35">
      <c r="B6" s="49" t="s">
        <v>180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157"/>
      <c r="Q6" s="157"/>
      <c r="R6" s="53"/>
      <c r="S6" s="54"/>
      <c r="T6" s="55"/>
    </row>
    <row r="7" spans="1:73" s="64" customFormat="1" ht="19.5" thickBot="1" x14ac:dyDescent="0.35">
      <c r="A7" s="241"/>
      <c r="B7" s="56" t="s">
        <v>181</v>
      </c>
      <c r="C7" s="264"/>
      <c r="D7" s="58"/>
      <c r="E7" s="59"/>
      <c r="F7" s="57"/>
      <c r="G7" s="60"/>
      <c r="H7" s="61"/>
      <c r="I7" s="61"/>
      <c r="J7" s="62"/>
      <c r="K7" s="152"/>
      <c r="L7" s="63"/>
      <c r="M7" s="57"/>
      <c r="N7" s="61"/>
      <c r="O7" s="59"/>
      <c r="P7" s="158"/>
      <c r="Q7" s="158"/>
      <c r="R7" s="57"/>
      <c r="S7" s="63"/>
      <c r="T7" s="58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</row>
    <row r="8" spans="1:73" x14ac:dyDescent="0.3">
      <c r="A8" s="242"/>
      <c r="B8" s="67" t="s">
        <v>182</v>
      </c>
      <c r="C8" s="265">
        <v>91</v>
      </c>
      <c r="D8" s="65">
        <v>50</v>
      </c>
      <c r="E8" s="65">
        <v>8</v>
      </c>
      <c r="F8" s="66">
        <f>SUM(C8:E8)</f>
        <v>149</v>
      </c>
      <c r="G8" s="65">
        <v>7</v>
      </c>
      <c r="H8" s="65">
        <v>0</v>
      </c>
      <c r="I8" s="65">
        <v>6</v>
      </c>
      <c r="J8" s="65">
        <v>20</v>
      </c>
      <c r="K8" s="65">
        <v>3</v>
      </c>
      <c r="L8" s="66">
        <f>SUM(G8:K8)</f>
        <v>36</v>
      </c>
      <c r="M8" s="65">
        <f t="shared" ref="M8:M46" si="0">F8-L8</f>
        <v>113</v>
      </c>
      <c r="N8" s="65">
        <f>'[1]ÇËSHTJE CIVILE '!N8+'[2]ÇËSHTJE CIVILE '!N8+'[3]ÇËSHTJE CIVILE '!N8+'[4]ÇËSHTJE CIVILE '!N8</f>
        <v>12</v>
      </c>
      <c r="O8" s="65">
        <f>'[1]ÇËSHTJE CIVILE '!O8+'[2]ÇËSHTJE CIVILE '!O8+'[3]ÇËSHTJE CIVILE '!O8+'[4]ÇËSHTJE CIVILE '!O8</f>
        <v>6</v>
      </c>
      <c r="P8" s="65">
        <f>'[1]ÇËSHTJE CIVILE '!P8+'[2]ÇËSHTJE CIVILE '!P8+'[3]ÇËSHTJE CIVILE '!P8+'[4]ÇËSHTJE CIVILE '!P8</f>
        <v>15</v>
      </c>
      <c r="Q8" s="65">
        <f>'[1]ÇËSHTJE CIVILE '!Q8+'[2]ÇËSHTJE CIVILE '!Q8+'[3]ÇËSHTJE CIVILE '!Q8+'[4]ÇËSHTJE CIVILE '!Q8</f>
        <v>3</v>
      </c>
      <c r="R8" s="65">
        <f>'[1]ÇËSHTJE CIVILE '!R8+'[2]ÇËSHTJE CIVILE '!R8+'[3]ÇËSHTJE CIVILE '!R8+'[4]ÇËSHTJE CIVILE '!R8</f>
        <v>3</v>
      </c>
      <c r="S8" s="65">
        <f>'[1]ÇËSHTJE CIVILE '!S8+'[2]ÇËSHTJE CIVILE '!S8+'[3]ÇËSHTJE CIVILE '!S8+'[4]ÇËSHTJE CIVILE '!S8</f>
        <v>0</v>
      </c>
      <c r="T8" s="65">
        <f>'[1]ÇËSHTJE CIVILE '!T8+'[2]ÇËSHTJE CIVILE '!T8+'[3]ÇËSHTJE CIVILE '!T8+'[4]ÇËSHTJE CIVILE '!T8</f>
        <v>0</v>
      </c>
    </row>
    <row r="9" spans="1:73" x14ac:dyDescent="0.3">
      <c r="B9" s="67" t="s">
        <v>183</v>
      </c>
      <c r="C9" s="265">
        <v>0</v>
      </c>
      <c r="D9" s="65">
        <v>0</v>
      </c>
      <c r="E9" s="65">
        <v>0</v>
      </c>
      <c r="F9" s="66">
        <f t="shared" ref="F9:F46" si="1">SUM(C9:E9)</f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6">
        <f t="shared" ref="L9:L46" si="2">SUM(G9:K9)</f>
        <v>0</v>
      </c>
      <c r="M9" s="65">
        <f t="shared" si="0"/>
        <v>0</v>
      </c>
      <c r="N9" s="65">
        <f>'[1]ÇËSHTJE CIVILE '!N9+'[2]ÇËSHTJE CIVILE '!N9+'[3]ÇËSHTJE CIVILE '!N9+'[4]ÇËSHTJE CIVILE '!N9</f>
        <v>0</v>
      </c>
      <c r="O9" s="65">
        <f>'[1]ÇËSHTJE CIVILE '!O9+'[2]ÇËSHTJE CIVILE '!O9+'[3]ÇËSHTJE CIVILE '!O9+'[4]ÇËSHTJE CIVILE '!O9</f>
        <v>0</v>
      </c>
      <c r="P9" s="65">
        <f>'[1]ÇËSHTJE CIVILE '!P9+'[2]ÇËSHTJE CIVILE '!P9+'[3]ÇËSHTJE CIVILE '!P9+'[4]ÇËSHTJE CIVILE '!P9</f>
        <v>0</v>
      </c>
      <c r="Q9" s="65">
        <f>'[1]ÇËSHTJE CIVILE '!Q9+'[2]ÇËSHTJE CIVILE '!Q9+'[3]ÇËSHTJE CIVILE '!Q9+'[4]ÇËSHTJE CIVILE '!Q9</f>
        <v>0</v>
      </c>
      <c r="R9" s="65">
        <f>'[1]ÇËSHTJE CIVILE '!R9+'[2]ÇËSHTJE CIVILE '!R9+'[3]ÇËSHTJE CIVILE '!R9+'[4]ÇËSHTJE CIVILE '!R9</f>
        <v>0</v>
      </c>
      <c r="S9" s="65">
        <f>'[1]ÇËSHTJE CIVILE '!S9+'[2]ÇËSHTJE CIVILE '!S9+'[3]ÇËSHTJE CIVILE '!S9+'[4]ÇËSHTJE CIVILE '!S9</f>
        <v>0</v>
      </c>
      <c r="T9" s="65">
        <f>'[1]ÇËSHTJE CIVILE '!T9+'[2]ÇËSHTJE CIVILE '!T9+'[3]ÇËSHTJE CIVILE '!T9+'[4]ÇËSHTJE CIVILE '!T9</f>
        <v>0</v>
      </c>
    </row>
    <row r="10" spans="1:73" x14ac:dyDescent="0.3">
      <c r="B10" s="67" t="s">
        <v>184</v>
      </c>
      <c r="C10" s="265">
        <v>5</v>
      </c>
      <c r="D10" s="65">
        <v>3</v>
      </c>
      <c r="E10" s="65">
        <v>0</v>
      </c>
      <c r="F10" s="66">
        <f t="shared" si="1"/>
        <v>8</v>
      </c>
      <c r="G10" s="65">
        <v>3</v>
      </c>
      <c r="H10" s="65">
        <v>0</v>
      </c>
      <c r="I10" s="65">
        <v>0</v>
      </c>
      <c r="J10" s="65">
        <v>1</v>
      </c>
      <c r="K10" s="65">
        <v>0</v>
      </c>
      <c r="L10" s="66">
        <f t="shared" si="2"/>
        <v>4</v>
      </c>
      <c r="M10" s="65">
        <f t="shared" si="0"/>
        <v>4</v>
      </c>
      <c r="N10" s="65">
        <f>'[1]ÇËSHTJE CIVILE '!N10+'[2]ÇËSHTJE CIVILE '!N10+'[3]ÇËSHTJE CIVILE '!N10+'[4]ÇËSHTJE CIVILE '!N10</f>
        <v>1</v>
      </c>
      <c r="O10" s="65">
        <f>'[1]ÇËSHTJE CIVILE '!O10+'[2]ÇËSHTJE CIVILE '!O10+'[3]ÇËSHTJE CIVILE '!O10+'[4]ÇËSHTJE CIVILE '!O10</f>
        <v>0</v>
      </c>
      <c r="P10" s="65">
        <f>'[1]ÇËSHTJE CIVILE '!P10+'[2]ÇËSHTJE CIVILE '!P10+'[3]ÇËSHTJE CIVILE '!P10+'[4]ÇËSHTJE CIVILE '!P10</f>
        <v>3</v>
      </c>
      <c r="Q10" s="65">
        <f>'[1]ÇËSHTJE CIVILE '!Q10+'[2]ÇËSHTJE CIVILE '!Q10+'[3]ÇËSHTJE CIVILE '!Q10+'[4]ÇËSHTJE CIVILE '!Q10</f>
        <v>0</v>
      </c>
      <c r="R10" s="65">
        <f>'[1]ÇËSHTJE CIVILE '!R10+'[2]ÇËSHTJE CIVILE '!R10+'[3]ÇËSHTJE CIVILE '!R10+'[4]ÇËSHTJE CIVILE '!R10</f>
        <v>2</v>
      </c>
      <c r="S10" s="65">
        <f>'[1]ÇËSHTJE CIVILE '!S10+'[2]ÇËSHTJE CIVILE '!S10+'[3]ÇËSHTJE CIVILE '!S10+'[4]ÇËSHTJE CIVILE '!S10</f>
        <v>0</v>
      </c>
      <c r="T10" s="65">
        <f>'[1]ÇËSHTJE CIVILE '!T10+'[2]ÇËSHTJE CIVILE '!T10+'[3]ÇËSHTJE CIVILE '!T10+'[4]ÇËSHTJE CIVILE '!T10</f>
        <v>0</v>
      </c>
    </row>
    <row r="11" spans="1:73" x14ac:dyDescent="0.3">
      <c r="B11" s="67" t="s">
        <v>185</v>
      </c>
      <c r="C11" s="265">
        <v>65</v>
      </c>
      <c r="D11" s="65">
        <v>27</v>
      </c>
      <c r="E11" s="65">
        <v>2</v>
      </c>
      <c r="F11" s="66">
        <f t="shared" si="1"/>
        <v>94</v>
      </c>
      <c r="G11" s="65">
        <v>8</v>
      </c>
      <c r="H11" s="65">
        <v>0</v>
      </c>
      <c r="I11" s="65">
        <v>7</v>
      </c>
      <c r="J11" s="65">
        <v>10</v>
      </c>
      <c r="K11" s="65">
        <v>0</v>
      </c>
      <c r="L11" s="66">
        <f t="shared" si="2"/>
        <v>25</v>
      </c>
      <c r="M11" s="65">
        <f t="shared" si="0"/>
        <v>69</v>
      </c>
      <c r="N11" s="65">
        <f>'[1]ÇËSHTJE CIVILE '!N11+'[2]ÇËSHTJE CIVILE '!N11+'[3]ÇËSHTJE CIVILE '!N11+'[4]ÇËSHTJE CIVILE '!N11</f>
        <v>5</v>
      </c>
      <c r="O11" s="65">
        <f>'[1]ÇËSHTJE CIVILE '!O11+'[2]ÇËSHTJE CIVILE '!O11+'[3]ÇËSHTJE CIVILE '!O11+'[4]ÇËSHTJE CIVILE '!O11</f>
        <v>3</v>
      </c>
      <c r="P11" s="65">
        <f>'[1]ÇËSHTJE CIVILE '!P11+'[2]ÇËSHTJE CIVILE '!P11+'[3]ÇËSHTJE CIVILE '!P11+'[4]ÇËSHTJE CIVILE '!P11</f>
        <v>8</v>
      </c>
      <c r="Q11" s="65">
        <f>'[1]ÇËSHTJE CIVILE '!Q11+'[2]ÇËSHTJE CIVILE '!Q11+'[3]ÇËSHTJE CIVILE '!Q11+'[4]ÇËSHTJE CIVILE '!Q11</f>
        <v>9</v>
      </c>
      <c r="R11" s="65">
        <f>'[1]ÇËSHTJE CIVILE '!R11+'[2]ÇËSHTJE CIVILE '!R11+'[3]ÇËSHTJE CIVILE '!R11+'[4]ÇËSHTJE CIVILE '!R11</f>
        <v>5</v>
      </c>
      <c r="S11" s="65">
        <f>'[1]ÇËSHTJE CIVILE '!S11+'[2]ÇËSHTJE CIVILE '!S11+'[3]ÇËSHTJE CIVILE '!S11+'[4]ÇËSHTJE CIVILE '!S11</f>
        <v>0</v>
      </c>
      <c r="T11" s="65">
        <f>'[1]ÇËSHTJE CIVILE '!T11+'[2]ÇËSHTJE CIVILE '!T11+'[3]ÇËSHTJE CIVILE '!T11+'[4]ÇËSHTJE CIVILE '!T11</f>
        <v>0</v>
      </c>
    </row>
    <row r="12" spans="1:73" x14ac:dyDescent="0.3">
      <c r="B12" s="67" t="s">
        <v>186</v>
      </c>
      <c r="C12" s="265">
        <v>3</v>
      </c>
      <c r="D12" s="65">
        <v>1</v>
      </c>
      <c r="E12" s="65">
        <v>0</v>
      </c>
      <c r="F12" s="66">
        <f t="shared" si="1"/>
        <v>4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6">
        <f t="shared" si="2"/>
        <v>0</v>
      </c>
      <c r="M12" s="65">
        <f t="shared" si="0"/>
        <v>4</v>
      </c>
      <c r="N12" s="65">
        <f>'[1]ÇËSHTJE CIVILE '!N12+'[2]ÇËSHTJE CIVILE '!N12+'[3]ÇËSHTJE CIVILE '!N12+'[4]ÇËSHTJE CIVILE '!N12</f>
        <v>0</v>
      </c>
      <c r="O12" s="65">
        <f>'[1]ÇËSHTJE CIVILE '!O12+'[2]ÇËSHTJE CIVILE '!O12+'[3]ÇËSHTJE CIVILE '!O12+'[4]ÇËSHTJE CIVILE '!O12</f>
        <v>0</v>
      </c>
      <c r="P12" s="65">
        <f>'[1]ÇËSHTJE CIVILE '!P12+'[2]ÇËSHTJE CIVILE '!P12+'[3]ÇËSHTJE CIVILE '!P12+'[4]ÇËSHTJE CIVILE '!P12</f>
        <v>0</v>
      </c>
      <c r="Q12" s="65">
        <f>'[1]ÇËSHTJE CIVILE '!Q12+'[2]ÇËSHTJE CIVILE '!Q12+'[3]ÇËSHTJE CIVILE '!Q12+'[4]ÇËSHTJE CIVILE '!Q12</f>
        <v>0</v>
      </c>
      <c r="R12" s="65">
        <f>'[1]ÇËSHTJE CIVILE '!R12+'[2]ÇËSHTJE CIVILE '!R12+'[3]ÇËSHTJE CIVILE '!R12+'[4]ÇËSHTJE CIVILE '!R12</f>
        <v>0</v>
      </c>
      <c r="S12" s="65">
        <f>'[1]ÇËSHTJE CIVILE '!S12+'[2]ÇËSHTJE CIVILE '!S12+'[3]ÇËSHTJE CIVILE '!S12+'[4]ÇËSHTJE CIVILE '!S12</f>
        <v>0</v>
      </c>
      <c r="T12" s="65">
        <f>'[1]ÇËSHTJE CIVILE '!T12+'[2]ÇËSHTJE CIVILE '!T12+'[3]ÇËSHTJE CIVILE '!T12+'[4]ÇËSHTJE CIVILE '!T12</f>
        <v>0</v>
      </c>
    </row>
    <row r="13" spans="1:73" x14ac:dyDescent="0.3">
      <c r="B13" s="67" t="s">
        <v>187</v>
      </c>
      <c r="C13" s="265">
        <v>1</v>
      </c>
      <c r="D13" s="65">
        <v>3</v>
      </c>
      <c r="E13" s="65">
        <v>1</v>
      </c>
      <c r="F13" s="66">
        <f t="shared" si="1"/>
        <v>5</v>
      </c>
      <c r="G13" s="65">
        <v>0</v>
      </c>
      <c r="H13" s="65">
        <v>0</v>
      </c>
      <c r="I13" s="65">
        <v>0</v>
      </c>
      <c r="J13" s="65">
        <v>2</v>
      </c>
      <c r="K13" s="65">
        <v>0</v>
      </c>
      <c r="L13" s="66">
        <f t="shared" si="2"/>
        <v>2</v>
      </c>
      <c r="M13" s="65">
        <f t="shared" si="0"/>
        <v>3</v>
      </c>
      <c r="N13" s="65">
        <f>'[1]ÇËSHTJE CIVILE '!N13+'[2]ÇËSHTJE CIVILE '!N13+'[3]ÇËSHTJE CIVILE '!N13+'[4]ÇËSHTJE CIVILE '!N13</f>
        <v>0</v>
      </c>
      <c r="O13" s="65">
        <f>'[1]ÇËSHTJE CIVILE '!O13+'[2]ÇËSHTJE CIVILE '!O13+'[3]ÇËSHTJE CIVILE '!O13+'[4]ÇËSHTJE CIVILE '!O13</f>
        <v>1</v>
      </c>
      <c r="P13" s="65">
        <f>'[1]ÇËSHTJE CIVILE '!P13+'[2]ÇËSHTJE CIVILE '!P13+'[3]ÇËSHTJE CIVILE '!P13+'[4]ÇËSHTJE CIVILE '!P13</f>
        <v>0</v>
      </c>
      <c r="Q13" s="65">
        <f>'[1]ÇËSHTJE CIVILE '!Q13+'[2]ÇËSHTJE CIVILE '!Q13+'[3]ÇËSHTJE CIVILE '!Q13+'[4]ÇËSHTJE CIVILE '!Q13</f>
        <v>1</v>
      </c>
      <c r="R13" s="65">
        <f>'[1]ÇËSHTJE CIVILE '!R13+'[2]ÇËSHTJE CIVILE '!R13+'[3]ÇËSHTJE CIVILE '!R13+'[4]ÇËSHTJE CIVILE '!R13</f>
        <v>1</v>
      </c>
      <c r="S13" s="65">
        <f>'[1]ÇËSHTJE CIVILE '!S13+'[2]ÇËSHTJE CIVILE '!S13+'[3]ÇËSHTJE CIVILE '!S13+'[4]ÇËSHTJE CIVILE '!S13</f>
        <v>0</v>
      </c>
      <c r="T13" s="65">
        <f>'[1]ÇËSHTJE CIVILE '!T13+'[2]ÇËSHTJE CIVILE '!T13+'[3]ÇËSHTJE CIVILE '!T13+'[4]ÇËSHTJE CIVILE '!T13</f>
        <v>0</v>
      </c>
    </row>
    <row r="14" spans="1:73" x14ac:dyDescent="0.3">
      <c r="B14" s="67" t="s">
        <v>188</v>
      </c>
      <c r="C14" s="265">
        <v>125</v>
      </c>
      <c r="D14" s="65">
        <v>42</v>
      </c>
      <c r="E14" s="65">
        <v>6</v>
      </c>
      <c r="F14" s="66">
        <f t="shared" si="1"/>
        <v>173</v>
      </c>
      <c r="G14" s="65">
        <v>16</v>
      </c>
      <c r="H14" s="65">
        <v>0</v>
      </c>
      <c r="I14" s="65">
        <v>2</v>
      </c>
      <c r="J14" s="65">
        <v>17</v>
      </c>
      <c r="K14" s="65">
        <v>5</v>
      </c>
      <c r="L14" s="66">
        <f t="shared" si="2"/>
        <v>40</v>
      </c>
      <c r="M14" s="65">
        <f t="shared" si="0"/>
        <v>133</v>
      </c>
      <c r="N14" s="65">
        <v>21</v>
      </c>
      <c r="O14" s="65">
        <v>10</v>
      </c>
      <c r="P14" s="65">
        <v>7</v>
      </c>
      <c r="Q14" s="65">
        <v>2</v>
      </c>
      <c r="R14" s="65">
        <v>7</v>
      </c>
      <c r="S14" s="65">
        <v>0</v>
      </c>
      <c r="T14" s="65">
        <v>0</v>
      </c>
    </row>
    <row r="15" spans="1:73" x14ac:dyDescent="0.3">
      <c r="B15" s="67" t="s">
        <v>189</v>
      </c>
      <c r="C15" s="265">
        <v>0</v>
      </c>
      <c r="D15" s="65">
        <v>0</v>
      </c>
      <c r="E15" s="65">
        <v>0</v>
      </c>
      <c r="F15" s="66">
        <f t="shared" si="1"/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6">
        <f t="shared" si="2"/>
        <v>0</v>
      </c>
      <c r="M15" s="65">
        <f t="shared" si="0"/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</row>
    <row r="16" spans="1:73" x14ac:dyDescent="0.3">
      <c r="B16" s="67" t="s">
        <v>190</v>
      </c>
      <c r="C16" s="265">
        <v>0</v>
      </c>
      <c r="D16" s="65">
        <v>0</v>
      </c>
      <c r="E16" s="65">
        <v>0</v>
      </c>
      <c r="F16" s="66">
        <f t="shared" si="1"/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6">
        <f t="shared" si="2"/>
        <v>0</v>
      </c>
      <c r="M16" s="65">
        <f t="shared" si="0"/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2:20" x14ac:dyDescent="0.3">
      <c r="B17" s="67" t="s">
        <v>191</v>
      </c>
      <c r="C17" s="265">
        <v>1</v>
      </c>
      <c r="D17" s="65">
        <v>0</v>
      </c>
      <c r="E17" s="65">
        <v>0</v>
      </c>
      <c r="F17" s="66">
        <f t="shared" si="1"/>
        <v>1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6">
        <f t="shared" si="2"/>
        <v>0</v>
      </c>
      <c r="M17" s="65">
        <f t="shared" si="0"/>
        <v>1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</row>
    <row r="18" spans="2:20" x14ac:dyDescent="0.3">
      <c r="B18" s="67" t="s">
        <v>192</v>
      </c>
      <c r="C18" s="265">
        <v>22</v>
      </c>
      <c r="D18" s="65">
        <v>4</v>
      </c>
      <c r="E18" s="65">
        <v>1</v>
      </c>
      <c r="F18" s="66">
        <f t="shared" si="1"/>
        <v>27</v>
      </c>
      <c r="G18" s="65">
        <v>1</v>
      </c>
      <c r="H18" s="65">
        <v>0</v>
      </c>
      <c r="I18" s="65">
        <v>0</v>
      </c>
      <c r="J18" s="65">
        <v>3</v>
      </c>
      <c r="K18" s="65">
        <v>0</v>
      </c>
      <c r="L18" s="66">
        <f t="shared" si="2"/>
        <v>4</v>
      </c>
      <c r="M18" s="65">
        <f t="shared" si="0"/>
        <v>23</v>
      </c>
      <c r="N18" s="65">
        <v>2</v>
      </c>
      <c r="O18" s="65">
        <v>0</v>
      </c>
      <c r="P18" s="65">
        <v>1</v>
      </c>
      <c r="Q18" s="65">
        <v>1</v>
      </c>
      <c r="R18" s="65">
        <v>0</v>
      </c>
      <c r="S18" s="65">
        <v>0</v>
      </c>
      <c r="T18" s="65">
        <v>0</v>
      </c>
    </row>
    <row r="19" spans="2:20" x14ac:dyDescent="0.3">
      <c r="B19" s="67" t="s">
        <v>193</v>
      </c>
      <c r="C19" s="265">
        <v>80</v>
      </c>
      <c r="D19" s="65">
        <v>32</v>
      </c>
      <c r="E19" s="65">
        <v>5</v>
      </c>
      <c r="F19" s="66">
        <f t="shared" si="1"/>
        <v>117</v>
      </c>
      <c r="G19" s="65">
        <v>3</v>
      </c>
      <c r="H19" s="65">
        <v>0</v>
      </c>
      <c r="I19" s="65">
        <v>1</v>
      </c>
      <c r="J19" s="65">
        <v>9</v>
      </c>
      <c r="K19" s="65">
        <v>1</v>
      </c>
      <c r="L19" s="66">
        <f t="shared" si="2"/>
        <v>14</v>
      </c>
      <c r="M19" s="65">
        <f t="shared" si="0"/>
        <v>103</v>
      </c>
      <c r="N19" s="65">
        <v>3</v>
      </c>
      <c r="O19" s="65">
        <v>1</v>
      </c>
      <c r="P19" s="65">
        <v>5</v>
      </c>
      <c r="Q19" s="65">
        <v>5</v>
      </c>
      <c r="R19" s="65">
        <v>1</v>
      </c>
      <c r="S19" s="65">
        <v>0</v>
      </c>
      <c r="T19" s="65">
        <v>0</v>
      </c>
    </row>
    <row r="20" spans="2:20" x14ac:dyDescent="0.3">
      <c r="B20" s="67" t="s">
        <v>194</v>
      </c>
      <c r="C20" s="265">
        <v>0</v>
      </c>
      <c r="D20" s="65">
        <v>0</v>
      </c>
      <c r="E20" s="65">
        <v>0</v>
      </c>
      <c r="F20" s="66">
        <f t="shared" si="1"/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6">
        <f t="shared" si="2"/>
        <v>0</v>
      </c>
      <c r="M20" s="65">
        <f t="shared" si="0"/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</row>
    <row r="21" spans="2:20" x14ac:dyDescent="0.3">
      <c r="B21" s="67" t="s">
        <v>195</v>
      </c>
      <c r="C21" s="265">
        <v>0</v>
      </c>
      <c r="D21" s="65">
        <v>0</v>
      </c>
      <c r="E21" s="65">
        <v>0</v>
      </c>
      <c r="F21" s="66">
        <f t="shared" si="1"/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6">
        <f t="shared" si="2"/>
        <v>0</v>
      </c>
      <c r="M21" s="65">
        <f t="shared" si="0"/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2:20" x14ac:dyDescent="0.3">
      <c r="B22" s="67" t="s">
        <v>196</v>
      </c>
      <c r="C22" s="265">
        <v>0</v>
      </c>
      <c r="D22" s="65">
        <v>0</v>
      </c>
      <c r="E22" s="65">
        <v>0</v>
      </c>
      <c r="F22" s="66">
        <f t="shared" si="1"/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6">
        <f t="shared" si="2"/>
        <v>0</v>
      </c>
      <c r="M22" s="65">
        <f t="shared" si="0"/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</row>
    <row r="23" spans="2:20" x14ac:dyDescent="0.3">
      <c r="B23" s="67" t="s">
        <v>197</v>
      </c>
      <c r="C23" s="265">
        <v>0</v>
      </c>
      <c r="D23" s="65">
        <v>0</v>
      </c>
      <c r="E23" s="65">
        <v>0</v>
      </c>
      <c r="F23" s="66">
        <f t="shared" si="1"/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6">
        <f t="shared" si="2"/>
        <v>0</v>
      </c>
      <c r="M23" s="65">
        <f t="shared" si="0"/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2:20" x14ac:dyDescent="0.3">
      <c r="B24" s="67" t="s">
        <v>198</v>
      </c>
      <c r="C24" s="265">
        <v>18</v>
      </c>
      <c r="D24" s="65">
        <v>2</v>
      </c>
      <c r="E24" s="65">
        <v>0</v>
      </c>
      <c r="F24" s="66">
        <f t="shared" si="1"/>
        <v>20</v>
      </c>
      <c r="G24" s="65">
        <v>0</v>
      </c>
      <c r="H24" s="65">
        <v>0</v>
      </c>
      <c r="I24" s="65">
        <v>0</v>
      </c>
      <c r="J24" s="65">
        <v>1</v>
      </c>
      <c r="K24" s="65">
        <v>0</v>
      </c>
      <c r="L24" s="66">
        <f t="shared" si="2"/>
        <v>1</v>
      </c>
      <c r="M24" s="65">
        <f t="shared" si="0"/>
        <v>19</v>
      </c>
      <c r="N24" s="65">
        <v>0</v>
      </c>
      <c r="O24" s="65">
        <v>0</v>
      </c>
      <c r="P24" s="65">
        <v>1</v>
      </c>
      <c r="Q24" s="65">
        <v>0</v>
      </c>
      <c r="R24" s="65">
        <v>0</v>
      </c>
      <c r="S24" s="65">
        <v>0</v>
      </c>
      <c r="T24" s="65">
        <v>0</v>
      </c>
    </row>
    <row r="25" spans="2:20" x14ac:dyDescent="0.3">
      <c r="B25" s="67" t="s">
        <v>199</v>
      </c>
      <c r="C25" s="265">
        <v>0</v>
      </c>
      <c r="D25" s="65">
        <v>0</v>
      </c>
      <c r="E25" s="65">
        <v>0</v>
      </c>
      <c r="F25" s="66">
        <f t="shared" si="1"/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6">
        <f t="shared" si="2"/>
        <v>0</v>
      </c>
      <c r="M25" s="65">
        <f t="shared" si="0"/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</row>
    <row r="26" spans="2:20" x14ac:dyDescent="0.3">
      <c r="B26" s="67" t="s">
        <v>200</v>
      </c>
      <c r="C26" s="265">
        <v>0</v>
      </c>
      <c r="D26" s="65">
        <v>0</v>
      </c>
      <c r="E26" s="65">
        <v>0</v>
      </c>
      <c r="F26" s="66">
        <f t="shared" si="1"/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6">
        <f t="shared" si="2"/>
        <v>0</v>
      </c>
      <c r="M26" s="65">
        <f t="shared" si="0"/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</row>
    <row r="27" spans="2:20" x14ac:dyDescent="0.3">
      <c r="B27" s="67" t="s">
        <v>201</v>
      </c>
      <c r="C27" s="265">
        <v>0</v>
      </c>
      <c r="D27" s="65">
        <v>0</v>
      </c>
      <c r="E27" s="65">
        <v>0</v>
      </c>
      <c r="F27" s="66">
        <f t="shared" si="1"/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6">
        <f t="shared" si="2"/>
        <v>0</v>
      </c>
      <c r="M27" s="65">
        <f t="shared" si="0"/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</row>
    <row r="28" spans="2:20" x14ac:dyDescent="0.3">
      <c r="B28" s="67" t="s">
        <v>202</v>
      </c>
      <c r="C28" s="265">
        <v>0</v>
      </c>
      <c r="D28" s="65">
        <v>0</v>
      </c>
      <c r="E28" s="65">
        <v>0</v>
      </c>
      <c r="F28" s="66">
        <f t="shared" si="1"/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6">
        <f t="shared" si="2"/>
        <v>0</v>
      </c>
      <c r="M28" s="65">
        <f t="shared" si="0"/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</row>
    <row r="29" spans="2:20" x14ac:dyDescent="0.3">
      <c r="B29" s="67" t="s">
        <v>203</v>
      </c>
      <c r="C29" s="265">
        <v>0</v>
      </c>
      <c r="D29" s="65">
        <v>0</v>
      </c>
      <c r="E29" s="65">
        <v>0</v>
      </c>
      <c r="F29" s="66">
        <f t="shared" si="1"/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6">
        <f t="shared" si="2"/>
        <v>0</v>
      </c>
      <c r="M29" s="65">
        <f t="shared" si="0"/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</row>
    <row r="30" spans="2:20" x14ac:dyDescent="0.3">
      <c r="B30" s="67" t="s">
        <v>204</v>
      </c>
      <c r="C30" s="265">
        <v>0</v>
      </c>
      <c r="D30" s="65">
        <v>0</v>
      </c>
      <c r="E30" s="65">
        <v>0</v>
      </c>
      <c r="F30" s="66">
        <f t="shared" si="1"/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6">
        <f t="shared" si="2"/>
        <v>0</v>
      </c>
      <c r="M30" s="65">
        <f t="shared" si="0"/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</row>
    <row r="31" spans="2:20" x14ac:dyDescent="0.3">
      <c r="B31" s="67" t="s">
        <v>205</v>
      </c>
      <c r="C31" s="265">
        <v>0</v>
      </c>
      <c r="D31" s="65">
        <v>0</v>
      </c>
      <c r="E31" s="65">
        <v>0</v>
      </c>
      <c r="F31" s="66">
        <f t="shared" si="1"/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6">
        <f t="shared" si="2"/>
        <v>0</v>
      </c>
      <c r="M31" s="65">
        <f t="shared" si="0"/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</row>
    <row r="32" spans="2:20" x14ac:dyDescent="0.3">
      <c r="B32" s="67" t="s">
        <v>206</v>
      </c>
      <c r="C32" s="265">
        <v>0</v>
      </c>
      <c r="D32" s="65">
        <v>0</v>
      </c>
      <c r="E32" s="65">
        <v>0</v>
      </c>
      <c r="F32" s="66">
        <f t="shared" si="1"/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6">
        <f t="shared" si="2"/>
        <v>0</v>
      </c>
      <c r="M32" s="65">
        <f t="shared" si="0"/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</row>
    <row r="33" spans="1:73" x14ac:dyDescent="0.3">
      <c r="B33" s="67" t="s">
        <v>207</v>
      </c>
      <c r="C33" s="265">
        <v>0</v>
      </c>
      <c r="D33" s="65">
        <v>0</v>
      </c>
      <c r="E33" s="65">
        <v>0</v>
      </c>
      <c r="F33" s="66">
        <f t="shared" si="1"/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6">
        <f t="shared" si="2"/>
        <v>0</v>
      </c>
      <c r="M33" s="65">
        <f t="shared" si="0"/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</row>
    <row r="34" spans="1:73" x14ac:dyDescent="0.3">
      <c r="B34" s="67" t="s">
        <v>208</v>
      </c>
      <c r="C34" s="265">
        <v>0</v>
      </c>
      <c r="D34" s="65">
        <v>0</v>
      </c>
      <c r="E34" s="65">
        <v>0</v>
      </c>
      <c r="F34" s="66">
        <f t="shared" si="1"/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6">
        <f t="shared" si="2"/>
        <v>0</v>
      </c>
      <c r="M34" s="65">
        <f t="shared" si="0"/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</row>
    <row r="35" spans="1:73" x14ac:dyDescent="0.3">
      <c r="B35" s="67" t="s">
        <v>209</v>
      </c>
      <c r="C35" s="265">
        <v>0</v>
      </c>
      <c r="D35" s="65">
        <v>0</v>
      </c>
      <c r="E35" s="65">
        <v>0</v>
      </c>
      <c r="F35" s="66">
        <f t="shared" si="1"/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6">
        <f t="shared" si="2"/>
        <v>0</v>
      </c>
      <c r="M35" s="65">
        <f t="shared" si="0"/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</row>
    <row r="36" spans="1:73" x14ac:dyDescent="0.3">
      <c r="B36" s="67" t="s">
        <v>210</v>
      </c>
      <c r="C36" s="265">
        <v>0</v>
      </c>
      <c r="D36" s="65">
        <v>0</v>
      </c>
      <c r="E36" s="65">
        <v>0</v>
      </c>
      <c r="F36" s="66">
        <f t="shared" si="1"/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6">
        <f t="shared" si="2"/>
        <v>0</v>
      </c>
      <c r="M36" s="65">
        <f t="shared" si="0"/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</row>
    <row r="37" spans="1:73" x14ac:dyDescent="0.3">
      <c r="B37" s="67" t="s">
        <v>211</v>
      </c>
      <c r="C37" s="265">
        <v>1</v>
      </c>
      <c r="D37" s="65">
        <v>5</v>
      </c>
      <c r="E37" s="65">
        <v>1</v>
      </c>
      <c r="F37" s="66">
        <f t="shared" si="1"/>
        <v>7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6">
        <f t="shared" si="2"/>
        <v>0</v>
      </c>
      <c r="M37" s="65">
        <f t="shared" si="0"/>
        <v>7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</row>
    <row r="38" spans="1:73" x14ac:dyDescent="0.3">
      <c r="B38" s="67" t="s">
        <v>212</v>
      </c>
      <c r="C38" s="265">
        <v>0</v>
      </c>
      <c r="D38" s="65">
        <v>0</v>
      </c>
      <c r="E38" s="65">
        <v>0</v>
      </c>
      <c r="F38" s="66">
        <f t="shared" si="1"/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6">
        <f t="shared" si="2"/>
        <v>0</v>
      </c>
      <c r="M38" s="65">
        <f t="shared" si="0"/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</row>
    <row r="39" spans="1:73" x14ac:dyDescent="0.3">
      <c r="B39" s="67" t="s">
        <v>213</v>
      </c>
      <c r="C39" s="265">
        <v>0</v>
      </c>
      <c r="D39" s="65">
        <v>0</v>
      </c>
      <c r="E39" s="65">
        <v>0</v>
      </c>
      <c r="F39" s="66">
        <f t="shared" si="1"/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6">
        <f t="shared" si="2"/>
        <v>0</v>
      </c>
      <c r="M39" s="65">
        <f t="shared" si="0"/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</row>
    <row r="40" spans="1:73" x14ac:dyDescent="0.3">
      <c r="B40" s="67" t="s">
        <v>214</v>
      </c>
      <c r="C40" s="265">
        <v>0</v>
      </c>
      <c r="D40" s="65">
        <v>0</v>
      </c>
      <c r="E40" s="65">
        <v>0</v>
      </c>
      <c r="F40" s="66">
        <f t="shared" si="1"/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6">
        <f t="shared" si="2"/>
        <v>0</v>
      </c>
      <c r="M40" s="65">
        <f t="shared" si="0"/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</row>
    <row r="41" spans="1:73" x14ac:dyDescent="0.3">
      <c r="B41" s="67" t="s">
        <v>215</v>
      </c>
      <c r="C41" s="265">
        <v>9</v>
      </c>
      <c r="D41" s="65">
        <v>0</v>
      </c>
      <c r="E41" s="65">
        <v>0</v>
      </c>
      <c r="F41" s="66">
        <f t="shared" si="1"/>
        <v>9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6">
        <f t="shared" si="2"/>
        <v>0</v>
      </c>
      <c r="M41" s="65">
        <f t="shared" si="0"/>
        <v>9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</row>
    <row r="42" spans="1:73" x14ac:dyDescent="0.3">
      <c r="B42" s="67" t="s">
        <v>216</v>
      </c>
      <c r="C42" s="265">
        <v>53</v>
      </c>
      <c r="D42" s="65">
        <v>102</v>
      </c>
      <c r="E42" s="65">
        <v>10</v>
      </c>
      <c r="F42" s="66">
        <f t="shared" si="1"/>
        <v>165</v>
      </c>
      <c r="G42" s="65">
        <v>27</v>
      </c>
      <c r="H42" s="65">
        <v>0</v>
      </c>
      <c r="I42" s="65">
        <v>5</v>
      </c>
      <c r="J42" s="65">
        <v>18</v>
      </c>
      <c r="K42" s="65">
        <v>3</v>
      </c>
      <c r="L42" s="66">
        <f t="shared" si="2"/>
        <v>53</v>
      </c>
      <c r="M42" s="65">
        <f t="shared" si="0"/>
        <v>112</v>
      </c>
      <c r="N42" s="65">
        <v>31</v>
      </c>
      <c r="O42" s="65">
        <v>8</v>
      </c>
      <c r="P42" s="65">
        <v>12</v>
      </c>
      <c r="Q42" s="65">
        <v>2</v>
      </c>
      <c r="R42" s="65">
        <v>5</v>
      </c>
      <c r="S42" s="65">
        <v>0</v>
      </c>
      <c r="T42" s="65">
        <v>0</v>
      </c>
    </row>
    <row r="43" spans="1:73" x14ac:dyDescent="0.3">
      <c r="B43" s="67" t="s">
        <v>217</v>
      </c>
      <c r="C43" s="265">
        <v>81</v>
      </c>
      <c r="D43" s="65">
        <v>15</v>
      </c>
      <c r="E43" s="65">
        <v>0</v>
      </c>
      <c r="F43" s="66">
        <f t="shared" si="1"/>
        <v>96</v>
      </c>
      <c r="G43" s="65">
        <v>3</v>
      </c>
      <c r="H43" s="65">
        <v>0</v>
      </c>
      <c r="I43" s="65">
        <v>2</v>
      </c>
      <c r="J43" s="65">
        <v>10</v>
      </c>
      <c r="K43" s="65">
        <v>0</v>
      </c>
      <c r="L43" s="66">
        <f t="shared" si="2"/>
        <v>15</v>
      </c>
      <c r="M43" s="65">
        <f t="shared" si="0"/>
        <v>81</v>
      </c>
      <c r="N43" s="65">
        <v>10</v>
      </c>
      <c r="O43" s="65">
        <v>2</v>
      </c>
      <c r="P43" s="65">
        <v>3</v>
      </c>
      <c r="Q43" s="65">
        <v>0</v>
      </c>
      <c r="R43" s="65">
        <v>3</v>
      </c>
      <c r="S43" s="65">
        <v>0</v>
      </c>
      <c r="T43" s="65">
        <v>0</v>
      </c>
    </row>
    <row r="44" spans="1:73" x14ac:dyDescent="0.3">
      <c r="B44" s="67" t="s">
        <v>218</v>
      </c>
      <c r="C44" s="265">
        <v>28</v>
      </c>
      <c r="D44" s="65">
        <v>35</v>
      </c>
      <c r="E44" s="65">
        <v>1</v>
      </c>
      <c r="F44" s="66">
        <f t="shared" si="1"/>
        <v>64</v>
      </c>
      <c r="G44" s="65">
        <v>35</v>
      </c>
      <c r="H44" s="65">
        <v>0</v>
      </c>
      <c r="I44" s="65">
        <v>4</v>
      </c>
      <c r="J44" s="65">
        <v>7</v>
      </c>
      <c r="K44" s="65">
        <v>2</v>
      </c>
      <c r="L44" s="66">
        <f t="shared" si="2"/>
        <v>48</v>
      </c>
      <c r="M44" s="65">
        <f t="shared" si="0"/>
        <v>16</v>
      </c>
      <c r="N44" s="65">
        <v>19</v>
      </c>
      <c r="O44" s="65">
        <v>19</v>
      </c>
      <c r="P44" s="65">
        <v>7</v>
      </c>
      <c r="Q44" s="65">
        <v>3</v>
      </c>
      <c r="R44" s="65">
        <v>5</v>
      </c>
      <c r="S44" s="65">
        <v>0</v>
      </c>
      <c r="T44" s="65">
        <v>0</v>
      </c>
    </row>
    <row r="45" spans="1:73" x14ac:dyDescent="0.3">
      <c r="B45" s="67" t="s">
        <v>219</v>
      </c>
      <c r="C45" s="265">
        <v>2</v>
      </c>
      <c r="D45" s="65">
        <v>0</v>
      </c>
      <c r="E45" s="65">
        <v>0</v>
      </c>
      <c r="F45" s="66">
        <f t="shared" si="1"/>
        <v>2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6">
        <f t="shared" si="2"/>
        <v>0</v>
      </c>
      <c r="M45" s="65">
        <f t="shared" si="0"/>
        <v>2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</row>
    <row r="46" spans="1:73" ht="19.5" thickBot="1" x14ac:dyDescent="0.35">
      <c r="B46" s="67" t="s">
        <v>220</v>
      </c>
      <c r="C46" s="265">
        <v>72</v>
      </c>
      <c r="D46" s="65">
        <v>136</v>
      </c>
      <c r="E46" s="65">
        <v>30</v>
      </c>
      <c r="F46" s="66">
        <f t="shared" si="1"/>
        <v>238</v>
      </c>
      <c r="G46" s="65">
        <v>45</v>
      </c>
      <c r="H46" s="65">
        <v>0</v>
      </c>
      <c r="I46" s="65">
        <v>14</v>
      </c>
      <c r="J46" s="65">
        <v>65</v>
      </c>
      <c r="K46" s="65">
        <v>45</v>
      </c>
      <c r="L46" s="66">
        <f t="shared" si="2"/>
        <v>169</v>
      </c>
      <c r="M46" s="65">
        <f t="shared" si="0"/>
        <v>69</v>
      </c>
      <c r="N46" s="65">
        <v>106</v>
      </c>
      <c r="O46" s="65">
        <v>31</v>
      </c>
      <c r="P46" s="65">
        <v>26</v>
      </c>
      <c r="Q46" s="65">
        <v>6</v>
      </c>
      <c r="R46" s="65">
        <v>11</v>
      </c>
      <c r="S46" s="65">
        <v>0</v>
      </c>
      <c r="T46" s="65">
        <v>0</v>
      </c>
    </row>
    <row r="47" spans="1:73" s="71" customFormat="1" ht="33" customHeight="1" thickBot="1" x14ac:dyDescent="0.35">
      <c r="A47" s="241"/>
      <c r="B47" s="69" t="s">
        <v>221</v>
      </c>
      <c r="C47" s="70">
        <f t="shared" ref="C47:F47" si="3">SUM(C8:C46)</f>
        <v>657</v>
      </c>
      <c r="D47" s="70">
        <f t="shared" si="3"/>
        <v>457</v>
      </c>
      <c r="E47" s="70">
        <f t="shared" si="3"/>
        <v>65</v>
      </c>
      <c r="F47" s="70">
        <f t="shared" si="3"/>
        <v>1179</v>
      </c>
      <c r="G47" s="70">
        <f t="shared" ref="G47:K47" si="4">SUM(G8:G46)</f>
        <v>148</v>
      </c>
      <c r="H47" s="70">
        <f t="shared" si="4"/>
        <v>0</v>
      </c>
      <c r="I47" s="70">
        <f t="shared" si="4"/>
        <v>41</v>
      </c>
      <c r="J47" s="70">
        <f t="shared" si="4"/>
        <v>163</v>
      </c>
      <c r="K47" s="70">
        <f t="shared" si="4"/>
        <v>59</v>
      </c>
      <c r="L47" s="70">
        <f t="shared" ref="L47:T47" si="5">SUM(L8:L46)</f>
        <v>411</v>
      </c>
      <c r="M47" s="70">
        <f t="shared" si="5"/>
        <v>768</v>
      </c>
      <c r="N47" s="70">
        <f t="shared" si="5"/>
        <v>210</v>
      </c>
      <c r="O47" s="70">
        <f t="shared" si="5"/>
        <v>81</v>
      </c>
      <c r="P47" s="70">
        <f t="shared" si="5"/>
        <v>88</v>
      </c>
      <c r="Q47" s="70">
        <f t="shared" si="5"/>
        <v>32</v>
      </c>
      <c r="R47" s="70">
        <f t="shared" si="5"/>
        <v>43</v>
      </c>
      <c r="S47" s="70">
        <f t="shared" si="5"/>
        <v>0</v>
      </c>
      <c r="T47" s="70">
        <f t="shared" si="5"/>
        <v>0</v>
      </c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</row>
    <row r="48" spans="1:73" s="74" customFormat="1" ht="19.5" thickBot="1" x14ac:dyDescent="0.35">
      <c r="A48" s="243"/>
      <c r="B48" s="72" t="s">
        <v>222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43"/>
      <c r="V48" s="37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  <row r="49" spans="1:73" x14ac:dyDescent="0.3">
      <c r="A49" s="241"/>
      <c r="B49" s="68" t="s">
        <v>223</v>
      </c>
      <c r="C49" s="265">
        <v>300</v>
      </c>
      <c r="D49" s="65">
        <v>571</v>
      </c>
      <c r="E49" s="65">
        <v>100</v>
      </c>
      <c r="F49" s="66">
        <f t="shared" ref="F49" si="6">SUM(C49:E49)</f>
        <v>971</v>
      </c>
      <c r="G49" s="65">
        <v>371</v>
      </c>
      <c r="H49" s="65">
        <v>0</v>
      </c>
      <c r="I49" s="65">
        <v>9</v>
      </c>
      <c r="J49" s="65">
        <v>157</v>
      </c>
      <c r="K49" s="65">
        <v>0</v>
      </c>
      <c r="L49" s="66">
        <f t="shared" ref="L49" si="7">SUM(G49:K49)</f>
        <v>537</v>
      </c>
      <c r="M49" s="65">
        <f t="shared" ref="M49:M53" si="8">F49-L49</f>
        <v>434</v>
      </c>
      <c r="N49" s="65">
        <v>368</v>
      </c>
      <c r="O49" s="65">
        <v>152</v>
      </c>
      <c r="P49" s="65">
        <v>17</v>
      </c>
      <c r="Q49" s="65">
        <v>0</v>
      </c>
      <c r="R49" s="65">
        <v>15</v>
      </c>
      <c r="S49" s="65">
        <v>209</v>
      </c>
      <c r="T49" s="65">
        <v>328</v>
      </c>
    </row>
    <row r="50" spans="1:73" x14ac:dyDescent="0.3">
      <c r="B50" s="68" t="s">
        <v>224</v>
      </c>
      <c r="C50" s="265">
        <v>13</v>
      </c>
      <c r="D50" s="65">
        <v>3</v>
      </c>
      <c r="E50" s="65">
        <v>1</v>
      </c>
      <c r="F50" s="66">
        <f t="shared" ref="F50:F53" si="9">SUM(C50:E50)</f>
        <v>17</v>
      </c>
      <c r="G50" s="65">
        <v>1</v>
      </c>
      <c r="H50" s="65">
        <v>0</v>
      </c>
      <c r="I50" s="65">
        <v>1</v>
      </c>
      <c r="J50" s="65">
        <v>1</v>
      </c>
      <c r="K50" s="65">
        <v>0</v>
      </c>
      <c r="L50" s="66">
        <f t="shared" ref="L50:L53" si="10">SUM(G50:K50)</f>
        <v>3</v>
      </c>
      <c r="M50" s="65">
        <f t="shared" si="8"/>
        <v>14</v>
      </c>
      <c r="N50" s="65">
        <v>1</v>
      </c>
      <c r="O50" s="65">
        <v>1</v>
      </c>
      <c r="P50" s="65">
        <v>1</v>
      </c>
      <c r="Q50" s="65">
        <v>0</v>
      </c>
      <c r="R50" s="65">
        <v>0</v>
      </c>
      <c r="S50" s="65">
        <v>0</v>
      </c>
      <c r="T50" s="65">
        <v>0</v>
      </c>
    </row>
    <row r="51" spans="1:73" x14ac:dyDescent="0.3">
      <c r="B51" s="68" t="s">
        <v>225</v>
      </c>
      <c r="C51" s="265">
        <v>7</v>
      </c>
      <c r="D51" s="65">
        <v>12</v>
      </c>
      <c r="E51" s="65">
        <v>0</v>
      </c>
      <c r="F51" s="66">
        <f t="shared" si="9"/>
        <v>19</v>
      </c>
      <c r="G51" s="65">
        <v>1</v>
      </c>
      <c r="H51" s="65">
        <v>0</v>
      </c>
      <c r="I51" s="65">
        <v>0</v>
      </c>
      <c r="J51" s="65">
        <v>1</v>
      </c>
      <c r="K51" s="65">
        <v>0</v>
      </c>
      <c r="L51" s="66">
        <f t="shared" si="10"/>
        <v>2</v>
      </c>
      <c r="M51" s="65">
        <f t="shared" si="8"/>
        <v>17</v>
      </c>
      <c r="N51" s="65">
        <v>1</v>
      </c>
      <c r="O51" s="65">
        <v>0</v>
      </c>
      <c r="P51" s="65">
        <v>1</v>
      </c>
      <c r="Q51" s="65">
        <v>0</v>
      </c>
      <c r="R51" s="65">
        <v>0</v>
      </c>
      <c r="S51" s="65">
        <v>0</v>
      </c>
      <c r="T51" s="65">
        <v>0</v>
      </c>
    </row>
    <row r="52" spans="1:73" x14ac:dyDescent="0.3">
      <c r="B52" s="68" t="s">
        <v>226</v>
      </c>
      <c r="C52" s="265">
        <v>13</v>
      </c>
      <c r="D52" s="65">
        <v>5</v>
      </c>
      <c r="E52" s="65">
        <v>0</v>
      </c>
      <c r="F52" s="66">
        <f t="shared" si="9"/>
        <v>18</v>
      </c>
      <c r="G52" s="65">
        <v>8</v>
      </c>
      <c r="H52" s="65">
        <v>0</v>
      </c>
      <c r="I52" s="65">
        <v>1</v>
      </c>
      <c r="J52" s="65">
        <v>2</v>
      </c>
      <c r="K52" s="65">
        <v>0</v>
      </c>
      <c r="L52" s="66">
        <f t="shared" si="10"/>
        <v>11</v>
      </c>
      <c r="M52" s="65">
        <f t="shared" si="8"/>
        <v>7</v>
      </c>
      <c r="N52" s="65">
        <v>3</v>
      </c>
      <c r="O52" s="65">
        <v>2</v>
      </c>
      <c r="P52" s="65">
        <v>6</v>
      </c>
      <c r="Q52" s="65">
        <v>0</v>
      </c>
      <c r="R52" s="65">
        <v>0</v>
      </c>
      <c r="S52" s="65">
        <v>0</v>
      </c>
      <c r="T52" s="65">
        <v>0</v>
      </c>
    </row>
    <row r="53" spans="1:73" ht="19.5" thickBot="1" x14ac:dyDescent="0.35">
      <c r="A53" s="241"/>
      <c r="B53" s="68" t="s">
        <v>227</v>
      </c>
      <c r="C53" s="265">
        <v>3</v>
      </c>
      <c r="D53" s="65">
        <v>238</v>
      </c>
      <c r="E53" s="65">
        <v>4</v>
      </c>
      <c r="F53" s="66">
        <f t="shared" si="9"/>
        <v>245</v>
      </c>
      <c r="G53" s="65">
        <v>126</v>
      </c>
      <c r="H53" s="65">
        <v>0</v>
      </c>
      <c r="I53" s="65">
        <v>52</v>
      </c>
      <c r="J53" s="65">
        <v>62</v>
      </c>
      <c r="K53" s="65">
        <v>5</v>
      </c>
      <c r="L53" s="66">
        <f t="shared" si="10"/>
        <v>245</v>
      </c>
      <c r="M53" s="65">
        <f t="shared" si="8"/>
        <v>0</v>
      </c>
      <c r="N53" s="65">
        <v>239</v>
      </c>
      <c r="O53" s="65">
        <v>5</v>
      </c>
      <c r="P53" s="65">
        <v>1</v>
      </c>
      <c r="Q53" s="65">
        <v>0</v>
      </c>
      <c r="R53" s="65">
        <v>3</v>
      </c>
      <c r="S53" s="65">
        <v>0</v>
      </c>
      <c r="T53" s="65">
        <v>0</v>
      </c>
    </row>
    <row r="54" spans="1:73" s="71" customFormat="1" ht="19.5" thickBot="1" x14ac:dyDescent="0.35">
      <c r="A54" s="241"/>
      <c r="B54" s="75" t="s">
        <v>228</v>
      </c>
      <c r="C54" s="76">
        <f t="shared" ref="C54:F54" si="11">SUM(C49:C53)</f>
        <v>336</v>
      </c>
      <c r="D54" s="76">
        <f t="shared" si="11"/>
        <v>829</v>
      </c>
      <c r="E54" s="76">
        <f t="shared" si="11"/>
        <v>105</v>
      </c>
      <c r="F54" s="76">
        <f t="shared" si="11"/>
        <v>1270</v>
      </c>
      <c r="G54" s="76">
        <f t="shared" ref="G54:K54" si="12">SUM(G49:G53)</f>
        <v>507</v>
      </c>
      <c r="H54" s="76">
        <f t="shared" si="12"/>
        <v>0</v>
      </c>
      <c r="I54" s="76">
        <f t="shared" si="12"/>
        <v>63</v>
      </c>
      <c r="J54" s="76">
        <f t="shared" si="12"/>
        <v>223</v>
      </c>
      <c r="K54" s="76">
        <f t="shared" si="12"/>
        <v>5</v>
      </c>
      <c r="L54" s="76">
        <f t="shared" ref="L54:T54" si="13">SUM(L49:L53)</f>
        <v>798</v>
      </c>
      <c r="M54" s="76">
        <f t="shared" si="13"/>
        <v>472</v>
      </c>
      <c r="N54" s="76">
        <f t="shared" si="13"/>
        <v>612</v>
      </c>
      <c r="O54" s="76">
        <f t="shared" si="13"/>
        <v>160</v>
      </c>
      <c r="P54" s="76">
        <f t="shared" si="13"/>
        <v>26</v>
      </c>
      <c r="Q54" s="76">
        <f t="shared" si="13"/>
        <v>0</v>
      </c>
      <c r="R54" s="76">
        <f t="shared" si="13"/>
        <v>18</v>
      </c>
      <c r="S54" s="76">
        <f t="shared" si="13"/>
        <v>209</v>
      </c>
      <c r="T54" s="76">
        <f t="shared" si="13"/>
        <v>328</v>
      </c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</row>
    <row r="55" spans="1:73" ht="19.5" thickBot="1" x14ac:dyDescent="0.35">
      <c r="B55" s="72" t="s">
        <v>229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73" x14ac:dyDescent="0.3">
      <c r="B56" s="68" t="s">
        <v>371</v>
      </c>
      <c r="C56" s="265">
        <v>4</v>
      </c>
      <c r="D56" s="65">
        <v>0</v>
      </c>
      <c r="E56" s="65">
        <v>0</v>
      </c>
      <c r="F56" s="66">
        <f>SUM(C56:E56)</f>
        <v>4</v>
      </c>
      <c r="G56" s="65">
        <v>0</v>
      </c>
      <c r="H56" s="65">
        <v>0</v>
      </c>
      <c r="I56" s="65">
        <v>0</v>
      </c>
      <c r="J56" s="65">
        <v>0</v>
      </c>
      <c r="K56" s="65">
        <v>4</v>
      </c>
      <c r="L56" s="66">
        <f t="shared" ref="L56" si="14">SUM(G56:K56)</f>
        <v>4</v>
      </c>
      <c r="M56" s="65">
        <f t="shared" ref="M56:M57" si="15">F56-L56</f>
        <v>0</v>
      </c>
      <c r="N56" s="65">
        <v>0</v>
      </c>
      <c r="O56" s="65">
        <v>0</v>
      </c>
      <c r="P56" s="65">
        <v>4</v>
      </c>
      <c r="Q56" s="65">
        <v>0</v>
      </c>
      <c r="R56" s="65">
        <v>0</v>
      </c>
      <c r="S56" s="65">
        <v>0</v>
      </c>
      <c r="T56" s="65">
        <v>0</v>
      </c>
    </row>
    <row r="57" spans="1:73" ht="19.5" thickBot="1" x14ac:dyDescent="0.35">
      <c r="B57" s="68" t="s">
        <v>372</v>
      </c>
      <c r="C57" s="265">
        <v>0</v>
      </c>
      <c r="D57" s="65">
        <v>0</v>
      </c>
      <c r="E57" s="65">
        <v>0</v>
      </c>
      <c r="F57" s="66">
        <f>SUM(C57:E57)</f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6">
        <f t="shared" ref="L57" si="16">SUM(G57:K57)</f>
        <v>0</v>
      </c>
      <c r="M57" s="65">
        <f t="shared" si="15"/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</row>
    <row r="58" spans="1:73" s="80" customFormat="1" ht="19.5" thickBot="1" x14ac:dyDescent="0.35">
      <c r="A58" s="241"/>
      <c r="B58" s="78" t="s">
        <v>230</v>
      </c>
      <c r="C58" s="79">
        <f t="shared" ref="C58:K58" si="17">SUM(C56:C57)</f>
        <v>4</v>
      </c>
      <c r="D58" s="79">
        <f t="shared" si="17"/>
        <v>0</v>
      </c>
      <c r="E58" s="79">
        <f t="shared" si="17"/>
        <v>0</v>
      </c>
      <c r="F58" s="79">
        <f t="shared" si="17"/>
        <v>4</v>
      </c>
      <c r="G58" s="79">
        <f t="shared" si="17"/>
        <v>0</v>
      </c>
      <c r="H58" s="79">
        <f t="shared" si="17"/>
        <v>0</v>
      </c>
      <c r="I58" s="79">
        <f t="shared" si="17"/>
        <v>0</v>
      </c>
      <c r="J58" s="79">
        <f t="shared" si="17"/>
        <v>0</v>
      </c>
      <c r="K58" s="79">
        <f t="shared" si="17"/>
        <v>4</v>
      </c>
      <c r="L58" s="79">
        <f t="shared" ref="L58:T58" si="18">SUM(L56:L57)</f>
        <v>4</v>
      </c>
      <c r="M58" s="79">
        <f t="shared" si="18"/>
        <v>0</v>
      </c>
      <c r="N58" s="79">
        <f t="shared" si="18"/>
        <v>0</v>
      </c>
      <c r="O58" s="79">
        <f t="shared" si="18"/>
        <v>0</v>
      </c>
      <c r="P58" s="79">
        <f t="shared" si="18"/>
        <v>4</v>
      </c>
      <c r="Q58" s="79">
        <f t="shared" si="18"/>
        <v>0</v>
      </c>
      <c r="R58" s="79">
        <f t="shared" si="18"/>
        <v>0</v>
      </c>
      <c r="S58" s="79">
        <f t="shared" si="18"/>
        <v>0</v>
      </c>
      <c r="T58" s="79">
        <f t="shared" si="18"/>
        <v>0</v>
      </c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</row>
    <row r="59" spans="1:73" s="71" customFormat="1" ht="19.5" thickBot="1" x14ac:dyDescent="0.35">
      <c r="A59" s="241"/>
      <c r="B59" s="81" t="s">
        <v>231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</row>
    <row r="60" spans="1:73" x14ac:dyDescent="0.3">
      <c r="B60" s="68" t="s">
        <v>232</v>
      </c>
      <c r="C60" s="265">
        <v>0</v>
      </c>
      <c r="D60" s="65">
        <v>0</v>
      </c>
      <c r="E60" s="65">
        <v>0</v>
      </c>
      <c r="F60" s="66">
        <f>SUM(C60:E60)</f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6">
        <f t="shared" ref="L60:L61" si="19">SUM(G60:K60)</f>
        <v>0</v>
      </c>
      <c r="M60" s="65">
        <f t="shared" ref="M60:M67" si="20">F60-L60</f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</row>
    <row r="61" spans="1:73" x14ac:dyDescent="0.3">
      <c r="B61" s="68" t="s">
        <v>233</v>
      </c>
      <c r="C61" s="265">
        <v>0</v>
      </c>
      <c r="D61" s="65">
        <v>0</v>
      </c>
      <c r="E61" s="65">
        <v>0</v>
      </c>
      <c r="F61" s="66">
        <f>SUM(C61:E61)</f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6">
        <f t="shared" si="19"/>
        <v>0</v>
      </c>
      <c r="M61" s="65">
        <f t="shared" si="20"/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</row>
    <row r="62" spans="1:73" x14ac:dyDescent="0.3">
      <c r="B62" s="68" t="s">
        <v>234</v>
      </c>
      <c r="C62" s="265">
        <v>0</v>
      </c>
      <c r="D62" s="65">
        <v>0</v>
      </c>
      <c r="E62" s="65">
        <v>0</v>
      </c>
      <c r="F62" s="66">
        <f t="shared" ref="F62:F67" si="21">SUM(C62:E62)</f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6">
        <f t="shared" ref="L62:L67" si="22">SUM(G62:K62)</f>
        <v>0</v>
      </c>
      <c r="M62" s="65">
        <f t="shared" si="20"/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</row>
    <row r="63" spans="1:73" x14ac:dyDescent="0.3">
      <c r="B63" s="68" t="s">
        <v>235</v>
      </c>
      <c r="C63" s="265">
        <v>0</v>
      </c>
      <c r="D63" s="65">
        <v>0</v>
      </c>
      <c r="E63" s="65">
        <v>0</v>
      </c>
      <c r="F63" s="66">
        <f t="shared" si="21"/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6">
        <f t="shared" si="22"/>
        <v>0</v>
      </c>
      <c r="M63" s="65">
        <f t="shared" si="20"/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</row>
    <row r="64" spans="1:73" x14ac:dyDescent="0.3">
      <c r="B64" s="68" t="s">
        <v>236</v>
      </c>
      <c r="C64" s="265">
        <v>0</v>
      </c>
      <c r="D64" s="65">
        <v>0</v>
      </c>
      <c r="E64" s="65">
        <v>0</v>
      </c>
      <c r="F64" s="66">
        <f t="shared" si="21"/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6">
        <f t="shared" si="22"/>
        <v>0</v>
      </c>
      <c r="M64" s="65">
        <f t="shared" si="20"/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</row>
    <row r="65" spans="1:73" x14ac:dyDescent="0.3">
      <c r="B65" s="68" t="s">
        <v>237</v>
      </c>
      <c r="C65" s="265">
        <v>0</v>
      </c>
      <c r="D65" s="65">
        <v>0</v>
      </c>
      <c r="E65" s="65">
        <v>0</v>
      </c>
      <c r="F65" s="66">
        <f t="shared" si="21"/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6">
        <f t="shared" si="22"/>
        <v>0</v>
      </c>
      <c r="M65" s="65">
        <f t="shared" si="20"/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</row>
    <row r="66" spans="1:73" x14ac:dyDescent="0.3">
      <c r="B66" s="68" t="s">
        <v>238</v>
      </c>
      <c r="C66" s="265">
        <v>0</v>
      </c>
      <c r="D66" s="65">
        <v>0</v>
      </c>
      <c r="E66" s="65">
        <v>0</v>
      </c>
      <c r="F66" s="66">
        <f t="shared" si="21"/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6">
        <f t="shared" si="22"/>
        <v>0</v>
      </c>
      <c r="M66" s="65">
        <f t="shared" si="20"/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</row>
    <row r="67" spans="1:73" ht="19.5" thickBot="1" x14ac:dyDescent="0.35">
      <c r="B67" s="68" t="s">
        <v>227</v>
      </c>
      <c r="C67" s="265">
        <v>0</v>
      </c>
      <c r="D67" s="65">
        <v>1</v>
      </c>
      <c r="E67" s="65">
        <v>0</v>
      </c>
      <c r="F67" s="66">
        <f t="shared" si="21"/>
        <v>1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6">
        <f t="shared" si="22"/>
        <v>0</v>
      </c>
      <c r="M67" s="65">
        <f t="shared" si="20"/>
        <v>1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</row>
    <row r="68" spans="1:73" s="71" customFormat="1" ht="19.5" thickBot="1" x14ac:dyDescent="0.35">
      <c r="A68" s="241"/>
      <c r="B68" s="75" t="s">
        <v>239</v>
      </c>
      <c r="C68" s="76">
        <f t="shared" ref="C68:E68" si="23">SUM(C60:C67)</f>
        <v>0</v>
      </c>
      <c r="D68" s="76">
        <f t="shared" si="23"/>
        <v>1</v>
      </c>
      <c r="E68" s="76">
        <f t="shared" si="23"/>
        <v>0</v>
      </c>
      <c r="F68" s="76">
        <f t="shared" ref="F68:L68" si="24">SUM(F60:F67)</f>
        <v>1</v>
      </c>
      <c r="G68" s="76">
        <f t="shared" ref="G68:K68" si="25">SUM(G60:G67)</f>
        <v>0</v>
      </c>
      <c r="H68" s="76">
        <f t="shared" si="25"/>
        <v>0</v>
      </c>
      <c r="I68" s="76">
        <f t="shared" si="25"/>
        <v>0</v>
      </c>
      <c r="J68" s="76">
        <f t="shared" si="25"/>
        <v>0</v>
      </c>
      <c r="K68" s="76">
        <f t="shared" si="25"/>
        <v>0</v>
      </c>
      <c r="L68" s="76">
        <f t="shared" si="24"/>
        <v>0</v>
      </c>
      <c r="M68" s="76">
        <f t="shared" ref="M68:T68" si="26">SUM(M60:M67)</f>
        <v>1</v>
      </c>
      <c r="N68" s="76">
        <f t="shared" si="26"/>
        <v>0</v>
      </c>
      <c r="O68" s="76">
        <f t="shared" si="26"/>
        <v>0</v>
      </c>
      <c r="P68" s="76">
        <f t="shared" si="26"/>
        <v>0</v>
      </c>
      <c r="Q68" s="76">
        <f t="shared" si="26"/>
        <v>0</v>
      </c>
      <c r="R68" s="76">
        <f t="shared" si="26"/>
        <v>0</v>
      </c>
      <c r="S68" s="76">
        <f t="shared" si="26"/>
        <v>0</v>
      </c>
      <c r="T68" s="76">
        <f t="shared" si="26"/>
        <v>0</v>
      </c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</row>
    <row r="69" spans="1:73" ht="19.5" thickBot="1" x14ac:dyDescent="0.35">
      <c r="A69" s="241"/>
      <c r="B69" s="82" t="s">
        <v>240</v>
      </c>
      <c r="C69" s="83">
        <f t="shared" ref="C69:E69" si="27">SUM(C47+C54+C58+C68)</f>
        <v>997</v>
      </c>
      <c r="D69" s="83">
        <f t="shared" si="27"/>
        <v>1287</v>
      </c>
      <c r="E69" s="83">
        <f t="shared" si="27"/>
        <v>170</v>
      </c>
      <c r="F69" s="83">
        <f t="shared" ref="F69:K69" si="28">SUM(F47+F54+F58+F68)</f>
        <v>2454</v>
      </c>
      <c r="G69" s="83">
        <f t="shared" si="28"/>
        <v>655</v>
      </c>
      <c r="H69" s="83">
        <f t="shared" si="28"/>
        <v>0</v>
      </c>
      <c r="I69" s="83">
        <f t="shared" si="28"/>
        <v>104</v>
      </c>
      <c r="J69" s="83">
        <f t="shared" si="28"/>
        <v>386</v>
      </c>
      <c r="K69" s="83">
        <f t="shared" si="28"/>
        <v>68</v>
      </c>
      <c r="L69" s="83">
        <f t="shared" ref="L69" si="29">SUM(L47+L54+L58+L68)</f>
        <v>1213</v>
      </c>
      <c r="M69" s="83">
        <f t="shared" ref="M69:T69" si="30">SUM(M47+M54+M58+M68)</f>
        <v>1241</v>
      </c>
      <c r="N69" s="83">
        <f t="shared" si="30"/>
        <v>822</v>
      </c>
      <c r="O69" s="83">
        <f t="shared" si="30"/>
        <v>241</v>
      </c>
      <c r="P69" s="83">
        <f t="shared" si="30"/>
        <v>118</v>
      </c>
      <c r="Q69" s="83">
        <f t="shared" si="30"/>
        <v>32</v>
      </c>
      <c r="R69" s="83">
        <f t="shared" si="30"/>
        <v>61</v>
      </c>
      <c r="S69" s="83">
        <f t="shared" si="30"/>
        <v>209</v>
      </c>
      <c r="T69" s="83">
        <f t="shared" si="30"/>
        <v>328</v>
      </c>
    </row>
    <row r="70" spans="1:73" s="80" customFormat="1" ht="19.5" thickBot="1" x14ac:dyDescent="0.35">
      <c r="A70" s="241"/>
      <c r="B70" s="84" t="s">
        <v>241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</row>
    <row r="71" spans="1:73" s="71" customFormat="1" ht="19.5" thickBot="1" x14ac:dyDescent="0.35">
      <c r="A71" s="241"/>
      <c r="B71" s="81" t="s">
        <v>242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</row>
    <row r="72" spans="1:73" x14ac:dyDescent="0.3">
      <c r="A72" s="241"/>
      <c r="B72" s="68" t="s">
        <v>243</v>
      </c>
      <c r="C72" s="265">
        <v>30</v>
      </c>
      <c r="D72" s="65">
        <v>1</v>
      </c>
      <c r="E72" s="65">
        <v>0</v>
      </c>
      <c r="F72" s="66">
        <f>SUM(C72:E72)</f>
        <v>31</v>
      </c>
      <c r="G72" s="65">
        <v>14</v>
      </c>
      <c r="H72" s="65">
        <v>0</v>
      </c>
      <c r="I72" s="65">
        <v>3</v>
      </c>
      <c r="J72" s="65">
        <v>5</v>
      </c>
      <c r="K72" s="65">
        <v>4</v>
      </c>
      <c r="L72" s="66">
        <f t="shared" ref="L72" si="31">SUM(G72:K72)</f>
        <v>26</v>
      </c>
      <c r="M72" s="65">
        <f t="shared" ref="M72:M76" si="32">F72-L72</f>
        <v>5</v>
      </c>
      <c r="N72" s="65">
        <v>17</v>
      </c>
      <c r="O72" s="65">
        <v>5</v>
      </c>
      <c r="P72" s="65">
        <v>4</v>
      </c>
      <c r="Q72" s="65">
        <v>0</v>
      </c>
      <c r="R72" s="65">
        <v>1</v>
      </c>
      <c r="S72" s="65">
        <v>0</v>
      </c>
      <c r="T72" s="65">
        <v>0</v>
      </c>
    </row>
    <row r="73" spans="1:73" x14ac:dyDescent="0.3">
      <c r="B73" s="68" t="s">
        <v>244</v>
      </c>
      <c r="C73" s="265">
        <v>3</v>
      </c>
      <c r="D73" s="65">
        <v>0</v>
      </c>
      <c r="E73" s="65">
        <v>0</v>
      </c>
      <c r="F73" s="66">
        <f t="shared" ref="F73:F76" si="33">SUM(C73:E73)</f>
        <v>3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6">
        <f t="shared" ref="L73:L76" si="34">SUM(G73:K73)</f>
        <v>0</v>
      </c>
      <c r="M73" s="65">
        <f t="shared" si="32"/>
        <v>3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</row>
    <row r="74" spans="1:73" x14ac:dyDescent="0.3">
      <c r="B74" s="68" t="s">
        <v>245</v>
      </c>
      <c r="C74" s="265">
        <v>1</v>
      </c>
      <c r="D74" s="65">
        <v>0</v>
      </c>
      <c r="E74" s="65">
        <v>0</v>
      </c>
      <c r="F74" s="66">
        <f t="shared" si="33"/>
        <v>1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6">
        <f t="shared" si="34"/>
        <v>0</v>
      </c>
      <c r="M74" s="65">
        <f t="shared" si="32"/>
        <v>1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</row>
    <row r="75" spans="1:73" x14ac:dyDescent="0.3">
      <c r="B75" s="68" t="s">
        <v>246</v>
      </c>
      <c r="C75" s="265">
        <v>57</v>
      </c>
      <c r="D75" s="65">
        <v>1913</v>
      </c>
      <c r="E75" s="65">
        <v>202</v>
      </c>
      <c r="F75" s="66">
        <f t="shared" si="33"/>
        <v>2172</v>
      </c>
      <c r="G75" s="65">
        <v>1662</v>
      </c>
      <c r="H75" s="65">
        <v>0</v>
      </c>
      <c r="I75" s="65">
        <v>50</v>
      </c>
      <c r="J75" s="65">
        <v>290</v>
      </c>
      <c r="K75" s="65">
        <v>4</v>
      </c>
      <c r="L75" s="66">
        <f t="shared" si="34"/>
        <v>2006</v>
      </c>
      <c r="M75" s="65">
        <f t="shared" si="32"/>
        <v>166</v>
      </c>
      <c r="N75" s="65">
        <v>2006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</row>
    <row r="76" spans="1:73" ht="19.5" thickBot="1" x14ac:dyDescent="0.35">
      <c r="B76" s="68" t="s">
        <v>227</v>
      </c>
      <c r="C76" s="265">
        <v>1</v>
      </c>
      <c r="D76" s="65">
        <v>159</v>
      </c>
      <c r="E76" s="65">
        <v>0</v>
      </c>
      <c r="F76" s="66">
        <f t="shared" si="33"/>
        <v>160</v>
      </c>
      <c r="G76" s="65">
        <v>70</v>
      </c>
      <c r="H76" s="65">
        <v>0</v>
      </c>
      <c r="I76" s="65">
        <v>39</v>
      </c>
      <c r="J76" s="65">
        <v>30</v>
      </c>
      <c r="K76" s="65">
        <v>4</v>
      </c>
      <c r="L76" s="66">
        <f t="shared" si="34"/>
        <v>143</v>
      </c>
      <c r="M76" s="65">
        <f t="shared" si="32"/>
        <v>17</v>
      </c>
      <c r="N76" s="65">
        <v>137</v>
      </c>
      <c r="O76" s="65">
        <v>3</v>
      </c>
      <c r="P76" s="65">
        <v>3</v>
      </c>
      <c r="Q76" s="65">
        <v>0</v>
      </c>
      <c r="R76" s="65">
        <v>3</v>
      </c>
      <c r="S76" s="65">
        <v>0</v>
      </c>
      <c r="T76" s="65">
        <v>0</v>
      </c>
    </row>
    <row r="77" spans="1:73" s="80" customFormat="1" ht="19.5" thickBot="1" x14ac:dyDescent="0.35">
      <c r="A77" s="241"/>
      <c r="B77" s="78" t="s">
        <v>247</v>
      </c>
      <c r="C77" s="79">
        <f t="shared" ref="C77:F77" si="35">SUM(C72:C76)</f>
        <v>92</v>
      </c>
      <c r="D77" s="79">
        <f t="shared" si="35"/>
        <v>2073</v>
      </c>
      <c r="E77" s="79">
        <f t="shared" si="35"/>
        <v>202</v>
      </c>
      <c r="F77" s="79">
        <f t="shared" si="35"/>
        <v>2367</v>
      </c>
      <c r="G77" s="79">
        <f t="shared" ref="G77:K77" si="36">SUM(G72:G76)</f>
        <v>1746</v>
      </c>
      <c r="H77" s="79">
        <f t="shared" si="36"/>
        <v>0</v>
      </c>
      <c r="I77" s="79">
        <f t="shared" si="36"/>
        <v>92</v>
      </c>
      <c r="J77" s="79">
        <f t="shared" si="36"/>
        <v>325</v>
      </c>
      <c r="K77" s="79">
        <f t="shared" si="36"/>
        <v>12</v>
      </c>
      <c r="L77" s="79">
        <f t="shared" ref="L77:T77" si="37">SUM(L72:L76)</f>
        <v>2175</v>
      </c>
      <c r="M77" s="79">
        <f t="shared" si="37"/>
        <v>192</v>
      </c>
      <c r="N77" s="79">
        <f t="shared" si="37"/>
        <v>2160</v>
      </c>
      <c r="O77" s="79">
        <f t="shared" si="37"/>
        <v>8</v>
      </c>
      <c r="P77" s="79">
        <f t="shared" si="37"/>
        <v>7</v>
      </c>
      <c r="Q77" s="79">
        <f t="shared" si="37"/>
        <v>0</v>
      </c>
      <c r="R77" s="79">
        <f t="shared" si="37"/>
        <v>4</v>
      </c>
      <c r="S77" s="79">
        <f t="shared" si="37"/>
        <v>0</v>
      </c>
      <c r="T77" s="79">
        <f t="shared" si="37"/>
        <v>0</v>
      </c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</row>
    <row r="78" spans="1:73" s="71" customFormat="1" ht="19.5" thickBot="1" x14ac:dyDescent="0.35">
      <c r="A78" s="241"/>
      <c r="B78" s="85" t="s">
        <v>222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</row>
    <row r="79" spans="1:73" x14ac:dyDescent="0.3">
      <c r="B79" s="68" t="s">
        <v>248</v>
      </c>
      <c r="C79" s="265">
        <v>1</v>
      </c>
      <c r="D79" s="65">
        <v>2</v>
      </c>
      <c r="E79" s="65">
        <v>0</v>
      </c>
      <c r="F79" s="66">
        <f>SUM(C79:E79)</f>
        <v>3</v>
      </c>
      <c r="G79" s="65">
        <v>2</v>
      </c>
      <c r="H79" s="65">
        <v>0</v>
      </c>
      <c r="I79" s="65">
        <v>0</v>
      </c>
      <c r="J79" s="65">
        <v>0</v>
      </c>
      <c r="K79" s="65">
        <v>0</v>
      </c>
      <c r="L79" s="66">
        <f t="shared" ref="L79" si="38">SUM(G79:K79)</f>
        <v>2</v>
      </c>
      <c r="M79" s="65">
        <f t="shared" ref="M79:M82" si="39">F79-L79</f>
        <v>1</v>
      </c>
      <c r="N79" s="65">
        <v>1</v>
      </c>
      <c r="O79" s="65">
        <v>1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</row>
    <row r="80" spans="1:73" x14ac:dyDescent="0.3">
      <c r="B80" s="68" t="s">
        <v>249</v>
      </c>
      <c r="C80" s="265">
        <v>1</v>
      </c>
      <c r="D80" s="65">
        <v>0</v>
      </c>
      <c r="E80" s="65">
        <v>0</v>
      </c>
      <c r="F80" s="66">
        <f t="shared" ref="F80:F82" si="40">SUM(C80:E80)</f>
        <v>1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6">
        <f t="shared" ref="L80:L82" si="41">SUM(G80:K80)</f>
        <v>0</v>
      </c>
      <c r="M80" s="65">
        <f t="shared" si="39"/>
        <v>1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</row>
    <row r="81" spans="1:73" x14ac:dyDescent="0.3">
      <c r="B81" s="68" t="s">
        <v>250</v>
      </c>
      <c r="C81" s="265">
        <v>22</v>
      </c>
      <c r="D81" s="65">
        <v>14</v>
      </c>
      <c r="E81" s="65">
        <v>1</v>
      </c>
      <c r="F81" s="66">
        <f t="shared" si="40"/>
        <v>37</v>
      </c>
      <c r="G81" s="65">
        <v>15</v>
      </c>
      <c r="H81" s="65">
        <v>0</v>
      </c>
      <c r="I81" s="65">
        <v>4</v>
      </c>
      <c r="J81" s="65">
        <v>7</v>
      </c>
      <c r="K81" s="65">
        <v>0</v>
      </c>
      <c r="L81" s="66">
        <f t="shared" si="41"/>
        <v>26</v>
      </c>
      <c r="M81" s="65">
        <f t="shared" si="39"/>
        <v>11</v>
      </c>
      <c r="N81" s="65">
        <v>15</v>
      </c>
      <c r="O81" s="65">
        <v>6</v>
      </c>
      <c r="P81" s="65">
        <v>4</v>
      </c>
      <c r="Q81" s="65">
        <v>1</v>
      </c>
      <c r="R81" s="65">
        <v>0</v>
      </c>
      <c r="S81" s="65">
        <v>0</v>
      </c>
      <c r="T81" s="65">
        <v>0</v>
      </c>
    </row>
    <row r="82" spans="1:73" ht="19.5" thickBot="1" x14ac:dyDescent="0.35">
      <c r="B82" s="68" t="s">
        <v>227</v>
      </c>
      <c r="C82" s="265">
        <v>7</v>
      </c>
      <c r="D82" s="65">
        <v>35</v>
      </c>
      <c r="E82" s="65">
        <v>0</v>
      </c>
      <c r="F82" s="66">
        <f t="shared" si="40"/>
        <v>42</v>
      </c>
      <c r="G82" s="65">
        <v>24</v>
      </c>
      <c r="H82" s="65">
        <v>0</v>
      </c>
      <c r="I82" s="65">
        <v>1</v>
      </c>
      <c r="J82" s="65">
        <v>14</v>
      </c>
      <c r="K82" s="65">
        <v>3</v>
      </c>
      <c r="L82" s="66">
        <f t="shared" si="41"/>
        <v>42</v>
      </c>
      <c r="M82" s="65">
        <f t="shared" si="39"/>
        <v>0</v>
      </c>
      <c r="N82" s="65">
        <v>36</v>
      </c>
      <c r="O82" s="65">
        <v>4</v>
      </c>
      <c r="P82" s="65">
        <v>1</v>
      </c>
      <c r="Q82" s="65">
        <v>1</v>
      </c>
      <c r="R82" s="65">
        <v>1</v>
      </c>
      <c r="S82" s="65">
        <v>1</v>
      </c>
      <c r="T82" s="65">
        <v>0</v>
      </c>
    </row>
    <row r="83" spans="1:73" s="80" customFormat="1" ht="19.5" thickBot="1" x14ac:dyDescent="0.35">
      <c r="A83" s="241"/>
      <c r="B83" s="78" t="s">
        <v>228</v>
      </c>
      <c r="C83" s="79">
        <f t="shared" ref="C83:F83" si="42">SUM(C79:C82)</f>
        <v>31</v>
      </c>
      <c r="D83" s="79">
        <f t="shared" si="42"/>
        <v>51</v>
      </c>
      <c r="E83" s="79">
        <f t="shared" si="42"/>
        <v>1</v>
      </c>
      <c r="F83" s="79">
        <f t="shared" si="42"/>
        <v>83</v>
      </c>
      <c r="G83" s="79">
        <f t="shared" ref="G83:K83" si="43">SUM(G79:G82)</f>
        <v>41</v>
      </c>
      <c r="H83" s="79">
        <f t="shared" si="43"/>
        <v>0</v>
      </c>
      <c r="I83" s="79">
        <f t="shared" si="43"/>
        <v>5</v>
      </c>
      <c r="J83" s="79">
        <f t="shared" si="43"/>
        <v>21</v>
      </c>
      <c r="K83" s="79">
        <f t="shared" si="43"/>
        <v>3</v>
      </c>
      <c r="L83" s="79">
        <f t="shared" ref="L83:T83" si="44">SUM(L79:L82)</f>
        <v>70</v>
      </c>
      <c r="M83" s="79">
        <f t="shared" si="44"/>
        <v>13</v>
      </c>
      <c r="N83" s="79">
        <f t="shared" si="44"/>
        <v>52</v>
      </c>
      <c r="O83" s="79">
        <f t="shared" si="44"/>
        <v>11</v>
      </c>
      <c r="P83" s="79">
        <f t="shared" si="44"/>
        <v>5</v>
      </c>
      <c r="Q83" s="79">
        <f t="shared" si="44"/>
        <v>2</v>
      </c>
      <c r="R83" s="79">
        <f t="shared" si="44"/>
        <v>1</v>
      </c>
      <c r="S83" s="79">
        <f t="shared" si="44"/>
        <v>1</v>
      </c>
      <c r="T83" s="79">
        <f t="shared" si="44"/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</row>
    <row r="84" spans="1:73" s="71" customFormat="1" ht="19.5" thickBot="1" x14ac:dyDescent="0.35">
      <c r="A84" s="241"/>
      <c r="B84" s="81" t="s">
        <v>251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</row>
    <row r="85" spans="1:73" x14ac:dyDescent="0.3">
      <c r="A85" s="241"/>
      <c r="B85" s="68" t="s">
        <v>252</v>
      </c>
      <c r="C85" s="265">
        <v>0</v>
      </c>
      <c r="D85" s="65">
        <v>0</v>
      </c>
      <c r="E85" s="65">
        <v>0</v>
      </c>
      <c r="F85" s="66">
        <f>SUM(C85:E85)</f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6">
        <f t="shared" ref="L85" si="45">SUM(G85:K85)</f>
        <v>0</v>
      </c>
      <c r="M85" s="65">
        <f t="shared" ref="M85:M90" si="46">F85-L85</f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</row>
    <row r="86" spans="1:73" x14ac:dyDescent="0.3">
      <c r="B86" s="68" t="s">
        <v>253</v>
      </c>
      <c r="C86" s="265">
        <v>0</v>
      </c>
      <c r="D86" s="65">
        <v>0</v>
      </c>
      <c r="E86" s="65">
        <v>0</v>
      </c>
      <c r="F86" s="66">
        <f t="shared" ref="F86:F90" si="47">SUM(C86:E86)</f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6">
        <f t="shared" ref="L86:L90" si="48">SUM(G86:K86)</f>
        <v>0</v>
      </c>
      <c r="M86" s="65">
        <f t="shared" si="46"/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</row>
    <row r="87" spans="1:73" x14ac:dyDescent="0.3">
      <c r="B87" s="68" t="s">
        <v>254</v>
      </c>
      <c r="C87" s="265">
        <v>0</v>
      </c>
      <c r="D87" s="65">
        <v>0</v>
      </c>
      <c r="E87" s="65">
        <v>0</v>
      </c>
      <c r="F87" s="66">
        <f t="shared" si="47"/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6">
        <f t="shared" si="48"/>
        <v>0</v>
      </c>
      <c r="M87" s="65">
        <f t="shared" si="46"/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</row>
    <row r="88" spans="1:73" x14ac:dyDescent="0.3">
      <c r="B88" s="68" t="s">
        <v>255</v>
      </c>
      <c r="C88" s="265">
        <v>0</v>
      </c>
      <c r="D88" s="65">
        <v>0</v>
      </c>
      <c r="E88" s="65">
        <v>0</v>
      </c>
      <c r="F88" s="66">
        <f t="shared" si="47"/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6">
        <f t="shared" si="48"/>
        <v>0</v>
      </c>
      <c r="M88" s="65">
        <f t="shared" si="46"/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</row>
    <row r="89" spans="1:73" x14ac:dyDescent="0.3">
      <c r="B89" s="68" t="s">
        <v>256</v>
      </c>
      <c r="C89" s="265">
        <v>0</v>
      </c>
      <c r="D89" s="65">
        <v>0</v>
      </c>
      <c r="E89" s="65">
        <v>0</v>
      </c>
      <c r="F89" s="66">
        <f t="shared" si="47"/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6">
        <f t="shared" si="48"/>
        <v>0</v>
      </c>
      <c r="M89" s="65">
        <f t="shared" si="46"/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</row>
    <row r="90" spans="1:73" ht="19.5" thickBot="1" x14ac:dyDescent="0.35">
      <c r="B90" s="68" t="s">
        <v>227</v>
      </c>
      <c r="C90" s="265">
        <v>0</v>
      </c>
      <c r="D90" s="65">
        <v>0</v>
      </c>
      <c r="E90" s="65">
        <v>0</v>
      </c>
      <c r="F90" s="66">
        <f t="shared" si="47"/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6">
        <f t="shared" si="48"/>
        <v>0</v>
      </c>
      <c r="M90" s="65">
        <f t="shared" si="46"/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</row>
    <row r="91" spans="1:73" s="80" customFormat="1" ht="19.5" thickBot="1" x14ac:dyDescent="0.35">
      <c r="A91" s="241"/>
      <c r="B91" s="78" t="s">
        <v>239</v>
      </c>
      <c r="C91" s="79">
        <f t="shared" ref="C91:E91" si="49">SUM(C85:C90)</f>
        <v>0</v>
      </c>
      <c r="D91" s="79">
        <f t="shared" si="49"/>
        <v>0</v>
      </c>
      <c r="E91" s="79">
        <f t="shared" si="49"/>
        <v>0</v>
      </c>
      <c r="F91" s="79">
        <f t="shared" ref="F91:I91" si="50">SUM(F85:F90)</f>
        <v>0</v>
      </c>
      <c r="G91" s="79">
        <f t="shared" si="50"/>
        <v>0</v>
      </c>
      <c r="H91" s="79">
        <f t="shared" si="50"/>
        <v>0</v>
      </c>
      <c r="I91" s="79">
        <f t="shared" si="50"/>
        <v>0</v>
      </c>
      <c r="J91" s="79">
        <f t="shared" ref="J91:L91" si="51">SUM(J85:J90)</f>
        <v>0</v>
      </c>
      <c r="K91" s="79">
        <f t="shared" si="51"/>
        <v>0</v>
      </c>
      <c r="L91" s="79">
        <f t="shared" si="51"/>
        <v>0</v>
      </c>
      <c r="M91" s="79">
        <f t="shared" ref="M91:T91" si="52">SUM(M85:M90)</f>
        <v>0</v>
      </c>
      <c r="N91" s="79">
        <f t="shared" si="52"/>
        <v>0</v>
      </c>
      <c r="O91" s="79">
        <f t="shared" si="52"/>
        <v>0</v>
      </c>
      <c r="P91" s="79">
        <f t="shared" si="52"/>
        <v>0</v>
      </c>
      <c r="Q91" s="79">
        <f t="shared" si="52"/>
        <v>0</v>
      </c>
      <c r="R91" s="79">
        <f t="shared" si="52"/>
        <v>0</v>
      </c>
      <c r="S91" s="79">
        <f t="shared" si="52"/>
        <v>0</v>
      </c>
      <c r="T91" s="79">
        <f t="shared" si="52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</row>
    <row r="92" spans="1:73" s="71" customFormat="1" ht="19.5" thickBot="1" x14ac:dyDescent="0.35">
      <c r="A92" s="241"/>
      <c r="B92" s="86" t="s">
        <v>257</v>
      </c>
      <c r="C92" s="87">
        <f t="shared" ref="C92:E92" si="53">SUM(C77+C83+C91)</f>
        <v>123</v>
      </c>
      <c r="D92" s="87">
        <f t="shared" si="53"/>
        <v>2124</v>
      </c>
      <c r="E92" s="87">
        <f t="shared" si="53"/>
        <v>203</v>
      </c>
      <c r="F92" s="87">
        <f t="shared" ref="F92:I92" si="54">SUM(F77+F83+F91)</f>
        <v>2450</v>
      </c>
      <c r="G92" s="87">
        <f t="shared" si="54"/>
        <v>1787</v>
      </c>
      <c r="H92" s="87">
        <f t="shared" si="54"/>
        <v>0</v>
      </c>
      <c r="I92" s="87">
        <f t="shared" si="54"/>
        <v>97</v>
      </c>
      <c r="J92" s="87">
        <f t="shared" ref="J92:L92" si="55">SUM(J77+J83+J91)</f>
        <v>346</v>
      </c>
      <c r="K92" s="87">
        <f t="shared" si="55"/>
        <v>15</v>
      </c>
      <c r="L92" s="87">
        <f t="shared" si="55"/>
        <v>2245</v>
      </c>
      <c r="M92" s="87">
        <f t="shared" ref="M92:T92" si="56">SUM(M77+M83+M91)</f>
        <v>205</v>
      </c>
      <c r="N92" s="87">
        <f t="shared" si="56"/>
        <v>2212</v>
      </c>
      <c r="O92" s="87">
        <f t="shared" si="56"/>
        <v>19</v>
      </c>
      <c r="P92" s="87">
        <f t="shared" si="56"/>
        <v>12</v>
      </c>
      <c r="Q92" s="87">
        <f t="shared" si="56"/>
        <v>2</v>
      </c>
      <c r="R92" s="87">
        <f t="shared" si="56"/>
        <v>5</v>
      </c>
      <c r="S92" s="87">
        <f t="shared" si="56"/>
        <v>1</v>
      </c>
      <c r="T92" s="87">
        <f t="shared" si="56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</row>
    <row r="93" spans="1:73" ht="30.75" customHeight="1" thickBot="1" x14ac:dyDescent="0.35">
      <c r="A93" s="241"/>
      <c r="B93" s="88" t="s">
        <v>258</v>
      </c>
      <c r="C93" s="89">
        <f t="shared" ref="C93" si="57">SUM(C69+C92)</f>
        <v>1120</v>
      </c>
      <c r="D93" s="89">
        <v>3411</v>
      </c>
      <c r="E93" s="89">
        <v>373</v>
      </c>
      <c r="F93" s="89">
        <f t="shared" ref="F93:I93" si="58">SUM(F69+F92)</f>
        <v>4904</v>
      </c>
      <c r="G93" s="89">
        <f t="shared" si="58"/>
        <v>2442</v>
      </c>
      <c r="H93" s="89">
        <f t="shared" si="58"/>
        <v>0</v>
      </c>
      <c r="I93" s="89">
        <f t="shared" si="58"/>
        <v>201</v>
      </c>
      <c r="J93" s="89">
        <f t="shared" ref="J93:M93" si="59">SUM(J69+J92)</f>
        <v>732</v>
      </c>
      <c r="K93" s="89">
        <f t="shared" si="59"/>
        <v>83</v>
      </c>
      <c r="L93" s="89">
        <f t="shared" si="59"/>
        <v>3458</v>
      </c>
      <c r="M93" s="89">
        <f t="shared" si="59"/>
        <v>1446</v>
      </c>
      <c r="N93" s="89">
        <f t="shared" ref="N93:T93" si="60">SUM(N69+N92)</f>
        <v>3034</v>
      </c>
      <c r="O93" s="89">
        <f t="shared" si="60"/>
        <v>260</v>
      </c>
      <c r="P93" s="89">
        <f t="shared" si="60"/>
        <v>130</v>
      </c>
      <c r="Q93" s="89">
        <f t="shared" si="60"/>
        <v>34</v>
      </c>
      <c r="R93" s="89">
        <f t="shared" si="60"/>
        <v>66</v>
      </c>
      <c r="S93" s="89">
        <f t="shared" si="60"/>
        <v>210</v>
      </c>
      <c r="T93" s="89">
        <f t="shared" si="60"/>
        <v>328</v>
      </c>
    </row>
    <row r="94" spans="1:73" ht="19.5" thickBot="1" x14ac:dyDescent="0.3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</row>
    <row r="95" spans="1:73" ht="24" thickBot="1" x14ac:dyDescent="0.4">
      <c r="B95" s="90"/>
      <c r="C95" s="90"/>
      <c r="D95" s="90"/>
      <c r="E95" s="90"/>
      <c r="F95" s="91">
        <f>SUM(C93:E93)</f>
        <v>4904</v>
      </c>
      <c r="G95" s="90"/>
      <c r="H95" s="90"/>
      <c r="I95" s="90"/>
      <c r="J95" s="90"/>
      <c r="K95" s="90"/>
      <c r="L95" s="90"/>
      <c r="M95" s="91">
        <f>SUM(L93:M93)</f>
        <v>4904</v>
      </c>
      <c r="N95" s="90"/>
      <c r="O95" s="91">
        <f>SUM(N93:O93)</f>
        <v>3294</v>
      </c>
      <c r="P95" s="159"/>
      <c r="Q95" s="159"/>
      <c r="R95" s="90"/>
    </row>
    <row r="96" spans="1:73" x14ac:dyDescent="0.3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</row>
  </sheetData>
  <mergeCells count="11">
    <mergeCell ref="G3:L3"/>
    <mergeCell ref="R3:R4"/>
    <mergeCell ref="C2:T2"/>
    <mergeCell ref="S3:S4"/>
    <mergeCell ref="T3:T4"/>
    <mergeCell ref="N3:P3"/>
    <mergeCell ref="B3:B4"/>
    <mergeCell ref="C3:C4"/>
    <mergeCell ref="D3:D4"/>
    <mergeCell ref="E3:E4"/>
    <mergeCell ref="F3:F4"/>
  </mergeCells>
  <conditionalFormatting sqref="F8:F46 L8:L46 C54:T55 C47:T48 C58:T59 C68:T71 C77:T78 C83:T84 C91:T93">
    <cfRule type="cellIs" dxfId="62" priority="127" operator="equal">
      <formula>0</formula>
    </cfRule>
  </conditionalFormatting>
  <conditionalFormatting sqref="C8:C46">
    <cfRule type="cellIs" dxfId="61" priority="126" operator="equal">
      <formula>0</formula>
    </cfRule>
  </conditionalFormatting>
  <conditionalFormatting sqref="C49:C53">
    <cfRule type="cellIs" dxfId="60" priority="125" operator="equal">
      <formula>0</formula>
    </cfRule>
  </conditionalFormatting>
  <conditionalFormatting sqref="C56:C57">
    <cfRule type="cellIs" dxfId="59" priority="124" operator="equal">
      <formula>0</formula>
    </cfRule>
  </conditionalFormatting>
  <conditionalFormatting sqref="C60:C67">
    <cfRule type="cellIs" dxfId="58" priority="123" operator="equal">
      <formula>0</formula>
    </cfRule>
  </conditionalFormatting>
  <conditionalFormatting sqref="C72:C76">
    <cfRule type="cellIs" dxfId="57" priority="122" operator="equal">
      <formula>0</formula>
    </cfRule>
  </conditionalFormatting>
  <conditionalFormatting sqref="C79:C82">
    <cfRule type="cellIs" dxfId="56" priority="121" operator="equal">
      <formula>0</formula>
    </cfRule>
  </conditionalFormatting>
  <conditionalFormatting sqref="C85:C90">
    <cfRule type="cellIs" dxfId="55" priority="120" operator="equal">
      <formula>0</formula>
    </cfRule>
  </conditionalFormatting>
  <conditionalFormatting sqref="C8:C46 C49:C53 C56:C57 C60:C67 C72:C76 C79:C82 C85:C90">
    <cfRule type="cellIs" dxfId="54" priority="119" operator="equal">
      <formula>0</formula>
    </cfRule>
  </conditionalFormatting>
  <conditionalFormatting sqref="D8:E46 D49:E53 D56:E57 D60:E67 D72:E76 D79:E82 D85:E90">
    <cfRule type="cellIs" dxfId="53" priority="118" operator="equal">
      <formula>0</formula>
    </cfRule>
  </conditionalFormatting>
  <conditionalFormatting sqref="F49:F53 L49:L53">
    <cfRule type="cellIs" dxfId="52" priority="54" operator="equal">
      <formula>0</formula>
    </cfRule>
  </conditionalFormatting>
  <conditionalFormatting sqref="F56:F57 L56:L57">
    <cfRule type="cellIs" dxfId="51" priority="50" operator="equal">
      <formula>0</formula>
    </cfRule>
  </conditionalFormatting>
  <conditionalFormatting sqref="F60:F67 L60:L67">
    <cfRule type="cellIs" dxfId="50" priority="46" operator="equal">
      <formula>0</formula>
    </cfRule>
  </conditionalFormatting>
  <conditionalFormatting sqref="F72:F76 L72:L76">
    <cfRule type="cellIs" dxfId="49" priority="42" operator="equal">
      <formula>0</formula>
    </cfRule>
  </conditionalFormatting>
  <conditionalFormatting sqref="F79:F82 L79:L82">
    <cfRule type="cellIs" dxfId="48" priority="38" operator="equal">
      <formula>0</formula>
    </cfRule>
  </conditionalFormatting>
  <conditionalFormatting sqref="F85:F90 L85:L90">
    <cfRule type="cellIs" dxfId="47" priority="34" operator="equal">
      <formula>0</formula>
    </cfRule>
  </conditionalFormatting>
  <conditionalFormatting sqref="M8:M46">
    <cfRule type="cellIs" dxfId="46" priority="9" operator="equal">
      <formula>0</formula>
    </cfRule>
  </conditionalFormatting>
  <conditionalFormatting sqref="G8:K46 G49:K53 G56:K57 G60:K67 G72:K76 G79:K82 G85:K90">
    <cfRule type="cellIs" dxfId="45" priority="8" operator="equal">
      <formula>0</formula>
    </cfRule>
  </conditionalFormatting>
  <conditionalFormatting sqref="N8:T46 N85:T90 N79:T82 N72:T76 N60:T67 N56:T57 N49:T53">
    <cfRule type="cellIs" dxfId="44" priority="7" operator="equal">
      <formula>0</formula>
    </cfRule>
  </conditionalFormatting>
  <conditionalFormatting sqref="M49:M53">
    <cfRule type="cellIs" dxfId="43" priority="6" operator="equal">
      <formula>0</formula>
    </cfRule>
  </conditionalFormatting>
  <conditionalFormatting sqref="M56:M57">
    <cfRule type="cellIs" dxfId="42" priority="5" operator="equal">
      <formula>0</formula>
    </cfRule>
  </conditionalFormatting>
  <conditionalFormatting sqref="M60:M67">
    <cfRule type="cellIs" dxfId="41" priority="4" operator="equal">
      <formula>0</formula>
    </cfRule>
  </conditionalFormatting>
  <conditionalFormatting sqref="M72:M76">
    <cfRule type="cellIs" dxfId="40" priority="3" operator="equal">
      <formula>0</formula>
    </cfRule>
  </conditionalFormatting>
  <conditionalFormatting sqref="M79:M82">
    <cfRule type="cellIs" dxfId="39" priority="2" operator="equal">
      <formula>0</formula>
    </cfRule>
  </conditionalFormatting>
  <conditionalFormatting sqref="M85:M90">
    <cfRule type="cellIs" dxfId="38" priority="1" operator="equal">
      <formula>0</formula>
    </cfRule>
  </conditionalFormatting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K23"/>
  <sheetViews>
    <sheetView zoomScale="80" zoomScaleNormal="8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Q10" sqref="Q10"/>
    </sheetView>
  </sheetViews>
  <sheetFormatPr defaultColWidth="9.140625" defaultRowHeight="15" x14ac:dyDescent="0.25"/>
  <cols>
    <col min="2" max="2" width="35.7109375" customWidth="1"/>
    <col min="3" max="3" width="11" customWidth="1"/>
    <col min="4" max="5" width="10.28515625" customWidth="1"/>
    <col min="6" max="7" width="9.7109375" customWidth="1"/>
    <col min="8" max="8" width="13.28515625" customWidth="1"/>
    <col min="9" max="9" width="13.85546875" customWidth="1"/>
    <col min="10" max="10" width="13.140625" customWidth="1"/>
    <col min="12" max="13" width="13.42578125" customWidth="1"/>
    <col min="14" max="14" width="13.85546875" customWidth="1"/>
    <col min="15" max="15" width="15" customWidth="1"/>
  </cols>
  <sheetData>
    <row r="1" spans="1:193" ht="15" customHeight="1" x14ac:dyDescent="0.25">
      <c r="C1" s="344" t="s">
        <v>603</v>
      </c>
      <c r="D1" s="344"/>
      <c r="E1" s="344"/>
      <c r="F1" s="344"/>
      <c r="G1" s="344"/>
      <c r="H1" s="344"/>
    </row>
    <row r="2" spans="1:193" ht="16.5" customHeight="1" thickBot="1" x14ac:dyDescent="0.35">
      <c r="C2" s="345"/>
      <c r="D2" s="345"/>
      <c r="E2" s="345"/>
      <c r="F2" s="345"/>
      <c r="G2" s="345"/>
      <c r="H2" s="345"/>
      <c r="M2" s="246" t="s">
        <v>590</v>
      </c>
    </row>
    <row r="3" spans="1:193" ht="37.5" customHeight="1" thickBot="1" x14ac:dyDescent="0.3">
      <c r="B3" s="340" t="s">
        <v>571</v>
      </c>
      <c r="C3" s="301" t="s">
        <v>1</v>
      </c>
      <c r="D3" s="302"/>
      <c r="E3" s="302"/>
      <c r="F3" s="301" t="s">
        <v>572</v>
      </c>
      <c r="G3" s="302"/>
      <c r="H3" s="302"/>
      <c r="I3" s="302"/>
      <c r="J3" s="302"/>
      <c r="K3" s="302"/>
      <c r="L3" s="199"/>
      <c r="M3" s="199"/>
      <c r="N3" s="342" t="s">
        <v>545</v>
      </c>
      <c r="O3" s="343"/>
      <c r="P3" s="117"/>
    </row>
    <row r="4" spans="1:193" s="92" customFormat="1" ht="87" customHeight="1" thickBot="1" x14ac:dyDescent="0.3">
      <c r="A4"/>
      <c r="B4" s="341"/>
      <c r="C4" s="118" t="s">
        <v>6</v>
      </c>
      <c r="D4" s="118" t="s">
        <v>7</v>
      </c>
      <c r="E4" s="238" t="s">
        <v>10</v>
      </c>
      <c r="F4" s="118" t="s">
        <v>175</v>
      </c>
      <c r="G4" s="118" t="s">
        <v>178</v>
      </c>
      <c r="H4" s="118" t="s">
        <v>573</v>
      </c>
      <c r="I4" s="118" t="s">
        <v>579</v>
      </c>
      <c r="J4" s="118" t="s">
        <v>574</v>
      </c>
      <c r="K4" s="118" t="s">
        <v>227</v>
      </c>
      <c r="L4" s="232" t="s">
        <v>16</v>
      </c>
      <c r="M4" s="232" t="s">
        <v>576</v>
      </c>
      <c r="N4" s="125" t="s">
        <v>577</v>
      </c>
      <c r="O4" s="233" t="s">
        <v>578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</row>
    <row r="5" spans="1:193" ht="19.5" thickBot="1" x14ac:dyDescent="0.3">
      <c r="B5" s="215">
        <v>1</v>
      </c>
      <c r="C5" s="216">
        <v>2</v>
      </c>
      <c r="D5" s="237">
        <v>3</v>
      </c>
      <c r="E5" s="216">
        <v>4</v>
      </c>
      <c r="F5" s="215">
        <v>5</v>
      </c>
      <c r="G5" s="216">
        <v>6</v>
      </c>
      <c r="H5" s="215">
        <v>7</v>
      </c>
      <c r="I5" s="216">
        <v>8</v>
      </c>
      <c r="J5" s="215">
        <v>9</v>
      </c>
      <c r="K5" s="216">
        <v>10</v>
      </c>
      <c r="L5" s="215">
        <v>11</v>
      </c>
      <c r="M5" s="216">
        <v>12</v>
      </c>
      <c r="N5" s="215">
        <v>13</v>
      </c>
      <c r="O5" s="234">
        <v>14</v>
      </c>
    </row>
    <row r="6" spans="1:193" ht="18.75" x14ac:dyDescent="0.3">
      <c r="B6" s="217" t="s">
        <v>575</v>
      </c>
      <c r="C6" s="218">
        <v>0</v>
      </c>
      <c r="D6" s="218">
        <v>1563</v>
      </c>
      <c r="E6" s="220">
        <f>SUM(C6:D6)</f>
        <v>1563</v>
      </c>
      <c r="F6" s="218">
        <v>0</v>
      </c>
      <c r="G6" s="218">
        <v>461</v>
      </c>
      <c r="H6" s="218">
        <v>418</v>
      </c>
      <c r="I6" s="218">
        <v>0</v>
      </c>
      <c r="J6" s="218">
        <v>0</v>
      </c>
      <c r="K6" s="218">
        <v>7</v>
      </c>
      <c r="L6" s="220">
        <f>SUM(F6:K6)</f>
        <v>886</v>
      </c>
      <c r="M6" s="221">
        <f>C6+D6-L6</f>
        <v>677</v>
      </c>
      <c r="N6" s="8">
        <v>588</v>
      </c>
      <c r="O6" s="8">
        <v>298</v>
      </c>
    </row>
    <row r="7" spans="1:193" ht="18.75" x14ac:dyDescent="0.3">
      <c r="B7" s="222"/>
      <c r="C7" s="218"/>
      <c r="D7" s="219"/>
      <c r="E7" s="220"/>
      <c r="F7" s="219"/>
      <c r="G7" s="219"/>
      <c r="H7" s="219"/>
      <c r="I7" s="219"/>
      <c r="J7" s="219"/>
      <c r="K7" s="219"/>
      <c r="L7" s="220"/>
      <c r="M7" s="221"/>
      <c r="N7" s="8"/>
      <c r="O7" s="235"/>
    </row>
    <row r="8" spans="1:193" ht="18.75" x14ac:dyDescent="0.3">
      <c r="B8" s="222"/>
      <c r="C8" s="218"/>
      <c r="D8" s="219"/>
      <c r="E8" s="220"/>
      <c r="F8" s="219"/>
      <c r="G8" s="219"/>
      <c r="H8" s="219"/>
      <c r="I8" s="219"/>
      <c r="J8" s="219"/>
      <c r="K8" s="219"/>
      <c r="L8" s="220"/>
      <c r="M8" s="221"/>
      <c r="N8" s="8"/>
      <c r="O8" s="235"/>
    </row>
    <row r="9" spans="1:193" ht="18.75" x14ac:dyDescent="0.3">
      <c r="B9" s="222"/>
      <c r="C9" s="218"/>
      <c r="D9" s="219"/>
      <c r="E9" s="220"/>
      <c r="F9" s="219"/>
      <c r="G9" s="219"/>
      <c r="H9" s="219"/>
      <c r="I9" s="219"/>
      <c r="J9" s="219"/>
      <c r="K9" s="219"/>
      <c r="L9" s="220"/>
      <c r="M9" s="221"/>
      <c r="N9" s="8"/>
      <c r="O9" s="235"/>
    </row>
    <row r="10" spans="1:193" ht="19.5" thickBot="1" x14ac:dyDescent="0.35">
      <c r="B10" s="227"/>
      <c r="C10" s="218"/>
      <c r="D10" s="219"/>
      <c r="E10" s="220"/>
      <c r="F10" s="219"/>
      <c r="G10" s="219"/>
      <c r="H10" s="219"/>
      <c r="I10" s="219"/>
      <c r="J10" s="219"/>
      <c r="K10" s="219"/>
      <c r="L10" s="220"/>
      <c r="M10" s="221"/>
      <c r="N10" s="8"/>
      <c r="O10" s="8"/>
      <c r="P10" s="117"/>
    </row>
    <row r="11" spans="1:193" ht="18" x14ac:dyDescent="0.25">
      <c r="C11" s="17"/>
      <c r="D11" s="17"/>
      <c r="E11" s="17"/>
      <c r="F11" s="17"/>
      <c r="G11" s="17"/>
      <c r="H11" s="17"/>
    </row>
    <row r="12" spans="1:193" ht="18" x14ac:dyDescent="0.25">
      <c r="C12" s="17"/>
      <c r="D12" s="17"/>
      <c r="E12" s="17"/>
      <c r="F12" s="17"/>
      <c r="G12" s="17"/>
      <c r="H12" s="17"/>
    </row>
    <row r="13" spans="1:193" ht="18" x14ac:dyDescent="0.25">
      <c r="C13" s="17"/>
      <c r="D13" s="17"/>
      <c r="E13" s="17"/>
      <c r="F13" s="17"/>
      <c r="G13" s="17"/>
      <c r="H13" s="17"/>
    </row>
    <row r="14" spans="1:193" ht="15" customHeight="1" x14ac:dyDescent="0.25">
      <c r="C14" s="346" t="s">
        <v>581</v>
      </c>
      <c r="D14" s="346"/>
      <c r="E14" s="346"/>
      <c r="F14" s="346"/>
      <c r="G14" s="346"/>
      <c r="H14" s="346"/>
    </row>
    <row r="15" spans="1:193" ht="15.75" customHeight="1" thickBot="1" x14ac:dyDescent="0.3">
      <c r="C15" s="347"/>
      <c r="D15" s="347"/>
      <c r="E15" s="347"/>
      <c r="F15" s="347"/>
      <c r="G15" s="347"/>
      <c r="H15" s="347"/>
    </row>
    <row r="16" spans="1:193" ht="21.75" thickBot="1" x14ac:dyDescent="0.3">
      <c r="B16" s="340" t="s">
        <v>571</v>
      </c>
      <c r="C16" s="301" t="s">
        <v>1</v>
      </c>
      <c r="D16" s="302"/>
      <c r="E16" s="302"/>
      <c r="F16" s="301" t="s">
        <v>572</v>
      </c>
      <c r="G16" s="302"/>
      <c r="H16" s="302"/>
      <c r="I16" s="302"/>
      <c r="J16" s="302"/>
      <c r="K16" s="302"/>
      <c r="L16" s="199"/>
      <c r="M16" s="199"/>
      <c r="N16" s="342" t="s">
        <v>545</v>
      </c>
      <c r="O16" s="343"/>
    </row>
    <row r="17" spans="2:15" ht="103.5" customHeight="1" thickBot="1" x14ac:dyDescent="0.3">
      <c r="B17" s="341"/>
      <c r="C17" s="118" t="s">
        <v>6</v>
      </c>
      <c r="D17" s="118" t="s">
        <v>7</v>
      </c>
      <c r="E17" s="238" t="s">
        <v>10</v>
      </c>
      <c r="F17" s="118" t="s">
        <v>175</v>
      </c>
      <c r="G17" s="118" t="s">
        <v>178</v>
      </c>
      <c r="H17" s="118" t="s">
        <v>573</v>
      </c>
      <c r="I17" s="118" t="s">
        <v>580</v>
      </c>
      <c r="J17" s="118" t="s">
        <v>574</v>
      </c>
      <c r="K17" s="118" t="s">
        <v>227</v>
      </c>
      <c r="L17" s="232" t="s">
        <v>16</v>
      </c>
      <c r="M17" s="232" t="s">
        <v>576</v>
      </c>
      <c r="N17" s="125" t="s">
        <v>577</v>
      </c>
      <c r="O17" s="233" t="s">
        <v>578</v>
      </c>
    </row>
    <row r="18" spans="2:15" ht="19.5" thickBot="1" x14ac:dyDescent="0.3">
      <c r="B18" s="215">
        <v>1</v>
      </c>
      <c r="C18" s="216">
        <v>2</v>
      </c>
      <c r="D18" s="237">
        <v>3</v>
      </c>
      <c r="E18" s="216">
        <v>4</v>
      </c>
      <c r="F18" s="215">
        <v>5</v>
      </c>
      <c r="G18" s="216">
        <v>6</v>
      </c>
      <c r="H18" s="215">
        <v>7</v>
      </c>
      <c r="I18" s="216">
        <v>8</v>
      </c>
      <c r="J18" s="215">
        <v>9</v>
      </c>
      <c r="K18" s="216">
        <v>10</v>
      </c>
      <c r="L18" s="215">
        <v>11</v>
      </c>
      <c r="M18" s="216">
        <v>12</v>
      </c>
      <c r="N18" s="215">
        <v>13</v>
      </c>
      <c r="O18" s="234">
        <v>14</v>
      </c>
    </row>
    <row r="19" spans="2:15" ht="18.75" x14ac:dyDescent="0.3">
      <c r="B19" s="217" t="s">
        <v>575</v>
      </c>
      <c r="C19" s="218"/>
      <c r="D19" s="219"/>
      <c r="E19" s="220"/>
      <c r="F19" s="219"/>
      <c r="G19" s="219"/>
      <c r="H19" s="219"/>
      <c r="I19" s="219"/>
      <c r="J19" s="219"/>
      <c r="K19" s="219"/>
      <c r="L19" s="220"/>
      <c r="M19" s="221"/>
      <c r="N19" s="8"/>
      <c r="O19" s="235"/>
    </row>
    <row r="20" spans="2:15" ht="18.75" x14ac:dyDescent="0.3">
      <c r="B20" s="222"/>
      <c r="C20" s="223"/>
      <c r="D20" s="224"/>
      <c r="E20" s="225"/>
      <c r="F20" s="224"/>
      <c r="G20" s="224"/>
      <c r="H20" s="224"/>
      <c r="I20" s="224"/>
      <c r="J20" s="224"/>
      <c r="K20" s="224"/>
      <c r="L20" s="225"/>
      <c r="M20" s="226"/>
      <c r="N20" s="8"/>
      <c r="O20" s="235"/>
    </row>
    <row r="21" spans="2:15" ht="18.75" x14ac:dyDescent="0.3">
      <c r="B21" s="222"/>
      <c r="C21" s="223"/>
      <c r="D21" s="224"/>
      <c r="E21" s="225"/>
      <c r="F21" s="224"/>
      <c r="G21" s="224"/>
      <c r="H21" s="224"/>
      <c r="I21" s="224"/>
      <c r="J21" s="224"/>
      <c r="K21" s="224"/>
      <c r="L21" s="225"/>
      <c r="M21" s="226"/>
      <c r="N21" s="8"/>
      <c r="O21" s="236"/>
    </row>
    <row r="22" spans="2:15" ht="24.75" customHeight="1" x14ac:dyDescent="0.3">
      <c r="B22" s="222"/>
      <c r="C22" s="223"/>
      <c r="D22" s="224"/>
      <c r="E22" s="225"/>
      <c r="F22" s="224"/>
      <c r="G22" s="224"/>
      <c r="H22" s="224"/>
      <c r="I22" s="224"/>
      <c r="J22" s="224"/>
      <c r="K22" s="224"/>
      <c r="L22" s="225"/>
      <c r="M22" s="226"/>
      <c r="N22" s="8"/>
      <c r="O22" s="236"/>
    </row>
    <row r="23" spans="2:15" ht="27.75" customHeight="1" thickBot="1" x14ac:dyDescent="0.35">
      <c r="B23" s="227"/>
      <c r="C23" s="228"/>
      <c r="D23" s="229"/>
      <c r="E23" s="230"/>
      <c r="F23" s="229"/>
      <c r="G23" s="229"/>
      <c r="H23" s="229"/>
      <c r="I23" s="229"/>
      <c r="J23" s="229"/>
      <c r="K23" s="229"/>
      <c r="L23" s="230"/>
      <c r="M23" s="231"/>
      <c r="N23" s="239"/>
      <c r="O23" s="240"/>
    </row>
  </sheetData>
  <mergeCells count="10">
    <mergeCell ref="B16:B17"/>
    <mergeCell ref="C16:E16"/>
    <mergeCell ref="F16:K16"/>
    <mergeCell ref="N16:O16"/>
    <mergeCell ref="C1:H2"/>
    <mergeCell ref="B3:B4"/>
    <mergeCell ref="C3:E3"/>
    <mergeCell ref="F3:K3"/>
    <mergeCell ref="N3:O3"/>
    <mergeCell ref="C14:H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1"/>
  <sheetViews>
    <sheetView topLeftCell="A5" zoomScale="75" zoomScaleNormal="75" workbookViewId="0">
      <selection activeCell="E17" sqref="E17"/>
    </sheetView>
  </sheetViews>
  <sheetFormatPr defaultRowHeight="15.75" x14ac:dyDescent="0.25"/>
  <cols>
    <col min="1" max="1" width="9.140625" style="113"/>
    <col min="2" max="2" width="30.7109375" style="110" customWidth="1"/>
    <col min="3" max="3" width="20.42578125" style="113" customWidth="1"/>
    <col min="4" max="4" width="18.140625" style="113" customWidth="1"/>
    <col min="5" max="5" width="18.28515625" style="113" customWidth="1"/>
    <col min="6" max="6" width="17.140625" style="113" customWidth="1"/>
    <col min="7" max="7" width="17.28515625" style="113" customWidth="1"/>
    <col min="8" max="8" width="16.7109375" style="113" customWidth="1"/>
    <col min="9" max="9" width="15.85546875" style="113" customWidth="1"/>
    <col min="10" max="12" width="12.7109375" style="113" customWidth="1"/>
    <col min="13" max="16384" width="9.140625" style="113"/>
  </cols>
  <sheetData>
    <row r="2" spans="2:10" x14ac:dyDescent="0.25">
      <c r="B2" s="348" t="s">
        <v>602</v>
      </c>
      <c r="C2" s="348"/>
      <c r="D2" s="348"/>
      <c r="E2" s="348"/>
      <c r="F2" s="348"/>
      <c r="G2" s="348"/>
      <c r="H2" s="348"/>
      <c r="I2" s="348"/>
    </row>
    <row r="4" spans="2:10" s="100" customFormat="1" ht="20.100000000000001" customHeight="1" x14ac:dyDescent="0.25">
      <c r="B4" s="114" t="s">
        <v>259</v>
      </c>
      <c r="C4" s="114" t="s">
        <v>260</v>
      </c>
      <c r="D4" s="114" t="s">
        <v>261</v>
      </c>
      <c r="E4" s="114" t="s">
        <v>262</v>
      </c>
      <c r="F4" s="114"/>
      <c r="G4" s="114"/>
      <c r="H4" s="114"/>
      <c r="I4" s="114"/>
    </row>
    <row r="5" spans="2:10" ht="20.100000000000001" customHeight="1" x14ac:dyDescent="0.25">
      <c r="B5" s="114"/>
      <c r="C5" s="218">
        <v>121</v>
      </c>
      <c r="D5" s="218">
        <v>1</v>
      </c>
      <c r="E5" s="218">
        <v>91</v>
      </c>
      <c r="F5" s="218">
        <v>0</v>
      </c>
      <c r="G5" s="218">
        <v>0</v>
      </c>
      <c r="H5" s="218">
        <v>0</v>
      </c>
      <c r="I5" s="218">
        <v>0</v>
      </c>
    </row>
    <row r="6" spans="2:10" s="100" customFormat="1" ht="20.100000000000001" customHeight="1" x14ac:dyDescent="0.25">
      <c r="B6" s="114" t="s">
        <v>263</v>
      </c>
      <c r="C6" s="114" t="s">
        <v>264</v>
      </c>
      <c r="D6" s="114" t="s">
        <v>265</v>
      </c>
      <c r="E6" s="114" t="s">
        <v>266</v>
      </c>
      <c r="F6" s="114" t="s">
        <v>267</v>
      </c>
      <c r="G6" s="114" t="s">
        <v>268</v>
      </c>
      <c r="H6" s="114" t="s">
        <v>269</v>
      </c>
      <c r="I6" s="114" t="s">
        <v>270</v>
      </c>
      <c r="J6" s="113"/>
    </row>
    <row r="7" spans="2:10" ht="20.100000000000001" customHeight="1" x14ac:dyDescent="0.25">
      <c r="B7" s="114"/>
      <c r="C7" s="115">
        <v>0</v>
      </c>
      <c r="D7" s="115">
        <v>5</v>
      </c>
      <c r="E7" s="115">
        <v>24</v>
      </c>
      <c r="F7" s="115">
        <v>51</v>
      </c>
      <c r="G7" s="115">
        <v>42</v>
      </c>
      <c r="H7" s="115">
        <v>39</v>
      </c>
      <c r="I7" s="115">
        <v>52</v>
      </c>
    </row>
    <row r="8" spans="2:10" s="100" customFormat="1" ht="20.100000000000001" customHeight="1" x14ac:dyDescent="0.25">
      <c r="B8" s="114" t="s">
        <v>271</v>
      </c>
      <c r="C8" s="114" t="s">
        <v>272</v>
      </c>
      <c r="D8" s="114" t="s">
        <v>273</v>
      </c>
      <c r="E8" s="114"/>
      <c r="F8" s="114"/>
      <c r="G8" s="114"/>
      <c r="H8" s="114"/>
      <c r="I8" s="114"/>
      <c r="J8" s="113"/>
    </row>
    <row r="9" spans="2:10" ht="20.100000000000001" customHeight="1" x14ac:dyDescent="0.25">
      <c r="B9" s="114"/>
      <c r="C9" s="115">
        <v>167</v>
      </c>
      <c r="D9" s="115">
        <v>46</v>
      </c>
      <c r="E9" s="116"/>
      <c r="F9" s="116"/>
      <c r="G9" s="116"/>
      <c r="H9" s="116"/>
      <c r="I9" s="116"/>
    </row>
    <row r="10" spans="2:10" s="100" customFormat="1" ht="20.100000000000001" customHeight="1" x14ac:dyDescent="0.25">
      <c r="B10" s="114" t="s">
        <v>274</v>
      </c>
      <c r="C10" s="114" t="s">
        <v>275</v>
      </c>
      <c r="D10" s="114" t="s">
        <v>276</v>
      </c>
      <c r="E10" s="114" t="s">
        <v>277</v>
      </c>
      <c r="F10" s="114" t="s">
        <v>278</v>
      </c>
      <c r="G10" s="114" t="s">
        <v>279</v>
      </c>
      <c r="H10" s="114"/>
      <c r="I10" s="114"/>
      <c r="J10" s="113"/>
    </row>
    <row r="11" spans="2:10" ht="20.100000000000001" customHeight="1" x14ac:dyDescent="0.25">
      <c r="B11" s="114"/>
      <c r="C11" s="115">
        <v>15</v>
      </c>
      <c r="D11" s="115">
        <v>155</v>
      </c>
      <c r="E11" s="115">
        <v>27</v>
      </c>
      <c r="F11" s="115">
        <v>8</v>
      </c>
      <c r="G11" s="115">
        <v>8</v>
      </c>
      <c r="H11" s="116"/>
      <c r="I11" s="116"/>
    </row>
    <row r="12" spans="2:10" s="100" customFormat="1" ht="20.100000000000001" customHeight="1" x14ac:dyDescent="0.25">
      <c r="B12" s="114" t="s">
        <v>280</v>
      </c>
      <c r="C12" s="114" t="s">
        <v>281</v>
      </c>
      <c r="D12" s="114" t="s">
        <v>282</v>
      </c>
      <c r="E12" s="114" t="s">
        <v>283</v>
      </c>
      <c r="F12" s="114" t="s">
        <v>284</v>
      </c>
      <c r="G12" s="114" t="s">
        <v>285</v>
      </c>
      <c r="H12" s="114"/>
      <c r="I12" s="114"/>
      <c r="J12" s="113"/>
    </row>
    <row r="13" spans="2:10" ht="20.100000000000001" customHeight="1" x14ac:dyDescent="0.25">
      <c r="B13" s="114"/>
      <c r="C13" s="115">
        <v>23</v>
      </c>
      <c r="D13" s="115">
        <v>42</v>
      </c>
      <c r="E13" s="115">
        <v>87</v>
      </c>
      <c r="F13" s="115">
        <v>46</v>
      </c>
      <c r="G13" s="115">
        <v>15</v>
      </c>
      <c r="H13" s="116"/>
      <c r="I13" s="116"/>
    </row>
    <row r="14" spans="2:10" s="100" customFormat="1" ht="24.75" customHeight="1" x14ac:dyDescent="0.25">
      <c r="B14" s="114" t="s">
        <v>286</v>
      </c>
      <c r="C14" s="114" t="s">
        <v>287</v>
      </c>
      <c r="D14" s="114" t="s">
        <v>288</v>
      </c>
      <c r="E14" s="114" t="s">
        <v>289</v>
      </c>
      <c r="F14" s="114" t="s">
        <v>290</v>
      </c>
      <c r="G14" s="114" t="s">
        <v>291</v>
      </c>
      <c r="H14" s="114"/>
      <c r="I14" s="114"/>
      <c r="J14" s="113"/>
    </row>
    <row r="15" spans="2:10" ht="20.100000000000001" customHeight="1" x14ac:dyDescent="0.25">
      <c r="B15" s="114"/>
      <c r="C15" s="115">
        <v>1</v>
      </c>
      <c r="D15" s="115">
        <v>2</v>
      </c>
      <c r="E15" s="115">
        <v>119</v>
      </c>
      <c r="F15" s="115">
        <v>84</v>
      </c>
      <c r="G15" s="115">
        <v>7</v>
      </c>
      <c r="H15" s="116"/>
      <c r="I15" s="116"/>
    </row>
    <row r="16" spans="2:10" s="100" customFormat="1" ht="30" customHeight="1" x14ac:dyDescent="0.25">
      <c r="B16" s="114" t="s">
        <v>292</v>
      </c>
      <c r="C16" s="114" t="s">
        <v>293</v>
      </c>
      <c r="D16" s="114" t="s">
        <v>294</v>
      </c>
      <c r="E16" s="114" t="s">
        <v>295</v>
      </c>
      <c r="F16" s="114" t="s">
        <v>296</v>
      </c>
      <c r="G16" s="114" t="s">
        <v>297</v>
      </c>
      <c r="H16" s="114" t="s">
        <v>298</v>
      </c>
      <c r="I16" s="114" t="s">
        <v>299</v>
      </c>
      <c r="J16" s="113"/>
    </row>
    <row r="17" spans="2:10" ht="20.100000000000001" customHeight="1" x14ac:dyDescent="0.25">
      <c r="B17" s="114"/>
      <c r="C17" s="115">
        <v>19</v>
      </c>
      <c r="D17" s="115">
        <v>8</v>
      </c>
      <c r="E17" s="115">
        <v>80</v>
      </c>
      <c r="F17" s="115">
        <v>106</v>
      </c>
      <c r="G17" s="115">
        <v>0</v>
      </c>
      <c r="H17" s="115">
        <v>0</v>
      </c>
      <c r="I17" s="115">
        <v>0</v>
      </c>
    </row>
    <row r="18" spans="2:10" s="100" customFormat="1" ht="36" customHeight="1" x14ac:dyDescent="0.25">
      <c r="B18" s="114" t="s">
        <v>300</v>
      </c>
      <c r="C18" s="114" t="s">
        <v>175</v>
      </c>
      <c r="D18" s="114" t="s">
        <v>301</v>
      </c>
      <c r="E18" s="114" t="s">
        <v>178</v>
      </c>
      <c r="F18" s="114"/>
      <c r="G18" s="114"/>
      <c r="H18" s="114"/>
      <c r="I18" s="114"/>
      <c r="J18" s="113"/>
    </row>
    <row r="19" spans="2:10" ht="33" customHeight="1" x14ac:dyDescent="0.25">
      <c r="B19" s="114"/>
      <c r="C19" s="115">
        <v>97</v>
      </c>
      <c r="D19" s="115">
        <v>57</v>
      </c>
      <c r="E19" s="115">
        <v>59</v>
      </c>
      <c r="F19" s="116"/>
      <c r="G19" s="116"/>
      <c r="H19" s="116"/>
      <c r="I19" s="116"/>
    </row>
    <row r="20" spans="2:10" s="100" customFormat="1" ht="36" customHeight="1" x14ac:dyDescent="0.25">
      <c r="B20" s="114" t="s">
        <v>302</v>
      </c>
      <c r="C20" s="114" t="s">
        <v>303</v>
      </c>
      <c r="D20" s="114" t="s">
        <v>304</v>
      </c>
      <c r="E20" s="114" t="s">
        <v>305</v>
      </c>
      <c r="F20" s="114" t="s">
        <v>306</v>
      </c>
      <c r="G20" s="114" t="s">
        <v>307</v>
      </c>
      <c r="H20" s="114" t="s">
        <v>308</v>
      </c>
      <c r="I20" s="114"/>
      <c r="J20" s="113"/>
    </row>
    <row r="21" spans="2:10" ht="34.5" customHeight="1" x14ac:dyDescent="0.25">
      <c r="B21" s="114"/>
      <c r="C21" s="115">
        <v>82</v>
      </c>
      <c r="D21" s="115">
        <v>3</v>
      </c>
      <c r="E21" s="115">
        <v>26</v>
      </c>
      <c r="F21" s="115">
        <v>8</v>
      </c>
      <c r="G21" s="115">
        <v>16</v>
      </c>
      <c r="H21" s="115">
        <v>78</v>
      </c>
      <c r="I21" s="116"/>
    </row>
    <row r="22" spans="2:10" ht="31.5" x14ac:dyDescent="0.25">
      <c r="B22" s="114" t="s">
        <v>607</v>
      </c>
      <c r="C22" s="114"/>
      <c r="D22" s="114"/>
      <c r="E22" s="114"/>
      <c r="F22" s="114"/>
      <c r="G22" s="114"/>
      <c r="H22" s="114"/>
      <c r="I22" s="114"/>
    </row>
    <row r="23" spans="2:10" ht="33.75" customHeight="1" x14ac:dyDescent="0.25">
      <c r="B23" s="114"/>
      <c r="C23" s="115">
        <v>10</v>
      </c>
      <c r="D23" s="114"/>
      <c r="E23" s="114"/>
      <c r="F23" s="114"/>
      <c r="G23" s="114"/>
      <c r="H23" s="114"/>
      <c r="I23" s="114"/>
    </row>
    <row r="24" spans="2:10" x14ac:dyDescent="0.25">
      <c r="B24" s="114" t="s">
        <v>608</v>
      </c>
      <c r="C24" s="114"/>
      <c r="D24" s="114"/>
      <c r="E24" s="114"/>
      <c r="F24" s="114"/>
      <c r="G24" s="114"/>
      <c r="H24" s="114"/>
      <c r="I24" s="114"/>
    </row>
    <row r="25" spans="2:10" ht="28.5" customHeight="1" x14ac:dyDescent="0.25">
      <c r="B25" s="114"/>
      <c r="C25" s="115">
        <v>18</v>
      </c>
      <c r="D25" s="114"/>
      <c r="E25" s="114"/>
      <c r="F25" s="114"/>
      <c r="G25" s="114"/>
      <c r="H25" s="114"/>
      <c r="I25" s="114"/>
    </row>
    <row r="26" spans="2:10" x14ac:dyDescent="0.25">
      <c r="B26" s="114" t="s">
        <v>609</v>
      </c>
      <c r="C26" s="114"/>
      <c r="D26" s="114"/>
      <c r="E26" s="114"/>
      <c r="F26" s="114"/>
      <c r="G26" s="114"/>
      <c r="H26" s="114"/>
      <c r="I26" s="114"/>
    </row>
    <row r="27" spans="2:10" ht="33.75" customHeight="1" x14ac:dyDescent="0.25">
      <c r="B27" s="114"/>
      <c r="C27" s="115">
        <v>172</v>
      </c>
      <c r="D27" s="114"/>
      <c r="E27" s="114"/>
      <c r="F27" s="114"/>
      <c r="G27" s="114"/>
      <c r="H27" s="114"/>
      <c r="I27" s="114"/>
    </row>
    <row r="28" spans="2:10" ht="31.5" x14ac:dyDescent="0.25">
      <c r="B28" s="114" t="s">
        <v>610</v>
      </c>
      <c r="C28" s="114"/>
      <c r="D28" s="114"/>
      <c r="E28" s="114"/>
      <c r="F28" s="114"/>
      <c r="G28" s="114"/>
      <c r="H28" s="114"/>
      <c r="I28" s="114"/>
    </row>
    <row r="29" spans="2:10" ht="25.5" customHeight="1" x14ac:dyDescent="0.25">
      <c r="B29" s="114"/>
      <c r="C29" s="115">
        <v>13</v>
      </c>
      <c r="D29" s="114"/>
      <c r="E29" s="114"/>
      <c r="F29" s="114"/>
      <c r="G29" s="114"/>
      <c r="H29" s="114"/>
      <c r="I29" s="114"/>
    </row>
    <row r="30" spans="2:10" ht="33.75" customHeight="1" x14ac:dyDescent="0.25">
      <c r="B30" s="277" t="s">
        <v>611</v>
      </c>
      <c r="C30" s="114"/>
      <c r="D30" s="114"/>
      <c r="E30" s="114"/>
      <c r="F30" s="114"/>
      <c r="G30" s="114"/>
      <c r="H30" s="114"/>
      <c r="I30" s="114"/>
    </row>
    <row r="31" spans="2:10" ht="33" customHeight="1" x14ac:dyDescent="0.25">
      <c r="B31" s="114"/>
      <c r="C31" s="115">
        <v>0</v>
      </c>
      <c r="D31" s="114"/>
      <c r="E31" s="114"/>
      <c r="F31" s="114"/>
      <c r="G31" s="114"/>
      <c r="H31" s="114"/>
      <c r="I31" s="114"/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31"/>
  <sheetViews>
    <sheetView topLeftCell="B1" zoomScale="90" zoomScaleNormal="90" workbookViewId="0">
      <selection activeCell="D19" sqref="D19"/>
    </sheetView>
  </sheetViews>
  <sheetFormatPr defaultRowHeight="15" x14ac:dyDescent="0.25"/>
  <cols>
    <col min="1" max="1" width="4.28515625" customWidth="1"/>
    <col min="2" max="2" width="28.7109375" customWidth="1"/>
    <col min="3" max="3" width="13.42578125" customWidth="1"/>
    <col min="4" max="4" width="23.140625" customWidth="1"/>
    <col min="5" max="5" width="14.7109375" customWidth="1"/>
    <col min="6" max="6" width="27.42578125" customWidth="1"/>
    <col min="7" max="7" width="12.28515625" customWidth="1"/>
    <col min="8" max="8" width="12.140625" customWidth="1"/>
    <col min="9" max="9" width="11.5703125" customWidth="1"/>
    <col min="10" max="10" width="12.85546875" customWidth="1"/>
    <col min="11" max="11" width="10.5703125" customWidth="1"/>
  </cols>
  <sheetData>
    <row r="2" spans="2:14" ht="23.25" x14ac:dyDescent="0.35"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2:14" ht="21" x14ac:dyDescent="0.35">
      <c r="C3" s="247" t="s">
        <v>600</v>
      </c>
      <c r="F3" s="275">
        <v>2021</v>
      </c>
      <c r="H3" s="246" t="s">
        <v>588</v>
      </c>
    </row>
    <row r="4" spans="2:14" ht="15.75" thickBot="1" x14ac:dyDescent="0.3">
      <c r="B4" s="93"/>
    </row>
    <row r="5" spans="2:14" ht="39.75" customHeight="1" thickBot="1" x14ac:dyDescent="0.35">
      <c r="B5" s="349" t="s">
        <v>309</v>
      </c>
      <c r="C5" s="351" t="s">
        <v>310</v>
      </c>
      <c r="D5" s="353" t="s">
        <v>311</v>
      </c>
      <c r="E5" s="354"/>
      <c r="F5" s="355" t="s">
        <v>312</v>
      </c>
      <c r="G5" s="356"/>
      <c r="H5" s="355" t="s">
        <v>313</v>
      </c>
      <c r="I5" s="356"/>
      <c r="J5" s="351" t="s">
        <v>314</v>
      </c>
      <c r="K5" s="357" t="s">
        <v>315</v>
      </c>
      <c r="N5" s="276"/>
    </row>
    <row r="6" spans="2:14" ht="47.25" customHeight="1" thickBot="1" x14ac:dyDescent="0.35">
      <c r="B6" s="350"/>
      <c r="C6" s="352"/>
      <c r="D6" s="177" t="s">
        <v>524</v>
      </c>
      <c r="E6" s="95" t="s">
        <v>316</v>
      </c>
      <c r="F6" s="177" t="s">
        <v>524</v>
      </c>
      <c r="G6" s="95" t="s">
        <v>316</v>
      </c>
      <c r="H6" s="94" t="s">
        <v>317</v>
      </c>
      <c r="I6" s="96" t="s">
        <v>312</v>
      </c>
      <c r="J6" s="352"/>
      <c r="K6" s="358"/>
      <c r="N6" s="276"/>
    </row>
    <row r="7" spans="2:14" ht="18.75" customHeight="1" thickBot="1" x14ac:dyDescent="0.3">
      <c r="B7" s="248">
        <v>1</v>
      </c>
      <c r="C7" s="249">
        <v>2</v>
      </c>
      <c r="D7" s="248">
        <v>3</v>
      </c>
      <c r="E7" s="250">
        <v>4</v>
      </c>
      <c r="F7" s="251">
        <v>5</v>
      </c>
      <c r="G7" s="249">
        <v>6</v>
      </c>
      <c r="H7" s="252">
        <v>7</v>
      </c>
      <c r="I7" s="253">
        <v>8</v>
      </c>
      <c r="J7" s="249">
        <v>9</v>
      </c>
      <c r="K7" s="250">
        <v>10</v>
      </c>
    </row>
    <row r="8" spans="2:14" ht="26.25" customHeight="1" x14ac:dyDescent="0.25">
      <c r="B8" s="266" t="s">
        <v>592</v>
      </c>
      <c r="C8" s="278">
        <f t="shared" ref="C8:C19" si="0">SUM(D8:K8)</f>
        <v>273</v>
      </c>
      <c r="D8" s="279">
        <v>98</v>
      </c>
      <c r="E8" s="279">
        <v>2</v>
      </c>
      <c r="F8" s="279">
        <v>4</v>
      </c>
      <c r="G8" s="279">
        <v>0</v>
      </c>
      <c r="H8" s="279">
        <v>0</v>
      </c>
      <c r="I8" s="279">
        <v>0</v>
      </c>
      <c r="J8" s="279">
        <v>158</v>
      </c>
      <c r="K8" s="279">
        <v>11</v>
      </c>
      <c r="M8" s="299"/>
      <c r="N8" s="300"/>
    </row>
    <row r="9" spans="2:14" ht="26.25" customHeight="1" x14ac:dyDescent="0.25">
      <c r="B9" s="280" t="s">
        <v>612</v>
      </c>
      <c r="C9" s="278">
        <f t="shared" si="0"/>
        <v>134</v>
      </c>
      <c r="D9" s="279">
        <v>66</v>
      </c>
      <c r="E9" s="279">
        <v>2</v>
      </c>
      <c r="F9" s="279">
        <v>19</v>
      </c>
      <c r="G9" s="279">
        <v>0</v>
      </c>
      <c r="H9" s="279">
        <v>0</v>
      </c>
      <c r="I9" s="279">
        <v>0</v>
      </c>
      <c r="J9" s="279">
        <v>46</v>
      </c>
      <c r="K9" s="279">
        <v>1</v>
      </c>
      <c r="M9" s="299"/>
      <c r="N9" s="300"/>
    </row>
    <row r="10" spans="2:14" ht="26.25" customHeight="1" x14ac:dyDescent="0.25">
      <c r="B10" s="266" t="s">
        <v>593</v>
      </c>
      <c r="C10" s="278">
        <f t="shared" si="0"/>
        <v>906</v>
      </c>
      <c r="D10" s="279">
        <v>206</v>
      </c>
      <c r="E10" s="279">
        <v>4</v>
      </c>
      <c r="F10" s="279">
        <v>30</v>
      </c>
      <c r="G10" s="279">
        <v>0</v>
      </c>
      <c r="H10" s="279">
        <v>0</v>
      </c>
      <c r="I10" s="279">
        <v>0</v>
      </c>
      <c r="J10" s="279">
        <v>423</v>
      </c>
      <c r="K10" s="279">
        <v>243</v>
      </c>
    </row>
    <row r="11" spans="2:14" ht="26.25" customHeight="1" x14ac:dyDescent="0.25">
      <c r="B11" s="266" t="s">
        <v>594</v>
      </c>
      <c r="C11" s="278">
        <f t="shared" si="0"/>
        <v>805</v>
      </c>
      <c r="D11" s="279">
        <v>152</v>
      </c>
      <c r="E11" s="279">
        <v>2</v>
      </c>
      <c r="F11" s="279">
        <v>60</v>
      </c>
      <c r="G11" s="279">
        <v>2</v>
      </c>
      <c r="H11" s="279">
        <v>0</v>
      </c>
      <c r="I11" s="279">
        <v>0</v>
      </c>
      <c r="J11" s="279">
        <v>391</v>
      </c>
      <c r="K11" s="279">
        <v>198</v>
      </c>
    </row>
    <row r="12" spans="2:14" ht="26.25" customHeight="1" x14ac:dyDescent="0.25">
      <c r="B12" s="267" t="s">
        <v>595</v>
      </c>
      <c r="C12" s="278">
        <f t="shared" si="0"/>
        <v>1027</v>
      </c>
      <c r="D12" s="279">
        <v>33</v>
      </c>
      <c r="E12" s="279">
        <v>1</v>
      </c>
      <c r="F12" s="279">
        <v>270</v>
      </c>
      <c r="G12" s="279">
        <v>4</v>
      </c>
      <c r="H12" s="279">
        <v>0</v>
      </c>
      <c r="I12" s="279">
        <v>0</v>
      </c>
      <c r="J12" s="279">
        <v>268</v>
      </c>
      <c r="K12" s="279">
        <v>451</v>
      </c>
    </row>
    <row r="13" spans="2:14" ht="26.25" customHeight="1" x14ac:dyDescent="0.25">
      <c r="B13" s="266" t="s">
        <v>596</v>
      </c>
      <c r="C13" s="278">
        <f t="shared" si="0"/>
        <v>1004</v>
      </c>
      <c r="D13" s="279">
        <v>37</v>
      </c>
      <c r="E13" s="279">
        <v>1</v>
      </c>
      <c r="F13" s="279">
        <v>275</v>
      </c>
      <c r="G13" s="279">
        <v>2</v>
      </c>
      <c r="H13" s="279">
        <v>0</v>
      </c>
      <c r="I13" s="279">
        <v>0</v>
      </c>
      <c r="J13" s="279">
        <v>228</v>
      </c>
      <c r="K13" s="279">
        <v>461</v>
      </c>
    </row>
    <row r="14" spans="2:14" ht="26.25" customHeight="1" x14ac:dyDescent="0.25">
      <c r="B14" s="266" t="s">
        <v>597</v>
      </c>
      <c r="C14" s="278">
        <f t="shared" si="0"/>
        <v>583</v>
      </c>
      <c r="D14" s="279">
        <v>4</v>
      </c>
      <c r="E14" s="279">
        <v>0</v>
      </c>
      <c r="F14" s="279">
        <v>192</v>
      </c>
      <c r="G14" s="279">
        <v>1</v>
      </c>
      <c r="H14" s="279">
        <v>0</v>
      </c>
      <c r="I14" s="279">
        <v>0</v>
      </c>
      <c r="J14" s="279">
        <v>148</v>
      </c>
      <c r="K14" s="279">
        <v>238</v>
      </c>
      <c r="M14" s="299"/>
      <c r="N14" s="300"/>
    </row>
    <row r="15" spans="2:14" ht="26.25" customHeight="1" x14ac:dyDescent="0.25">
      <c r="B15" s="266" t="s">
        <v>613</v>
      </c>
      <c r="C15" s="278">
        <f t="shared" si="0"/>
        <v>185</v>
      </c>
      <c r="D15" s="279">
        <v>0</v>
      </c>
      <c r="E15" s="279">
        <v>0</v>
      </c>
      <c r="F15" s="279">
        <v>94</v>
      </c>
      <c r="G15" s="279">
        <v>1</v>
      </c>
      <c r="H15" s="279">
        <v>0</v>
      </c>
      <c r="I15" s="279">
        <v>0</v>
      </c>
      <c r="J15" s="279">
        <v>17</v>
      </c>
      <c r="K15" s="279">
        <v>73</v>
      </c>
      <c r="M15" s="299"/>
      <c r="N15" s="300"/>
    </row>
    <row r="16" spans="2:14" ht="26.25" customHeight="1" x14ac:dyDescent="0.25">
      <c r="B16" s="266" t="s">
        <v>598</v>
      </c>
      <c r="C16" s="278">
        <f t="shared" si="0"/>
        <v>909</v>
      </c>
      <c r="D16" s="279">
        <v>115</v>
      </c>
      <c r="E16" s="279">
        <v>1</v>
      </c>
      <c r="F16" s="279">
        <v>188</v>
      </c>
      <c r="G16" s="279">
        <v>4</v>
      </c>
      <c r="H16" s="279">
        <v>0</v>
      </c>
      <c r="I16" s="279">
        <v>0</v>
      </c>
      <c r="J16" s="279">
        <v>309</v>
      </c>
      <c r="K16" s="279">
        <v>292</v>
      </c>
    </row>
    <row r="17" spans="2:14" ht="26.25" customHeight="1" x14ac:dyDescent="0.25">
      <c r="B17" s="266" t="s">
        <v>599</v>
      </c>
      <c r="C17" s="278">
        <f t="shared" si="0"/>
        <v>869</v>
      </c>
      <c r="D17" s="279">
        <v>161</v>
      </c>
      <c r="E17" s="279">
        <v>5</v>
      </c>
      <c r="F17" s="279">
        <v>80</v>
      </c>
      <c r="G17" s="279">
        <v>0</v>
      </c>
      <c r="H17" s="279">
        <v>0</v>
      </c>
      <c r="I17" s="279">
        <v>0</v>
      </c>
      <c r="J17" s="279">
        <v>346</v>
      </c>
      <c r="K17" s="279">
        <v>277</v>
      </c>
    </row>
    <row r="18" spans="2:14" ht="26.25" customHeight="1" x14ac:dyDescent="0.25">
      <c r="B18" s="266"/>
      <c r="C18" s="281"/>
      <c r="D18" s="279"/>
      <c r="E18" s="279"/>
      <c r="F18" s="279">
        <v>0</v>
      </c>
      <c r="G18" s="279"/>
      <c r="H18" s="279"/>
      <c r="I18" s="279"/>
      <c r="J18" s="279"/>
      <c r="K18" s="279"/>
    </row>
    <row r="19" spans="2:14" ht="17.25" customHeight="1" thickBot="1" x14ac:dyDescent="0.3">
      <c r="B19" s="178" t="s">
        <v>648</v>
      </c>
      <c r="C19" s="178">
        <f t="shared" si="0"/>
        <v>1</v>
      </c>
      <c r="D19" s="279"/>
      <c r="E19" s="279"/>
      <c r="F19" s="279">
        <v>1</v>
      </c>
      <c r="G19" s="279"/>
      <c r="H19" s="279"/>
      <c r="I19" s="279"/>
      <c r="J19" s="279"/>
      <c r="K19" s="279"/>
    </row>
    <row r="20" spans="2:14" ht="36" customHeight="1" thickBot="1" x14ac:dyDescent="0.3">
      <c r="B20" s="97" t="s">
        <v>318</v>
      </c>
      <c r="C20" s="98">
        <f t="shared" ref="C20:K20" si="1">SUM(C8:C19)</f>
        <v>6696</v>
      </c>
      <c r="D20" s="98">
        <f t="shared" si="1"/>
        <v>872</v>
      </c>
      <c r="E20" s="98">
        <f t="shared" si="1"/>
        <v>18</v>
      </c>
      <c r="F20" s="98">
        <f t="shared" si="1"/>
        <v>1213</v>
      </c>
      <c r="G20" s="98">
        <f t="shared" si="1"/>
        <v>14</v>
      </c>
      <c r="H20" s="98">
        <f t="shared" si="1"/>
        <v>0</v>
      </c>
      <c r="I20" s="98">
        <f t="shared" si="1"/>
        <v>0</v>
      </c>
      <c r="J20" s="98">
        <f t="shared" si="1"/>
        <v>2334</v>
      </c>
      <c r="K20" s="98">
        <f t="shared" si="1"/>
        <v>2245</v>
      </c>
      <c r="N20" s="300"/>
    </row>
    <row r="21" spans="2:14" x14ac:dyDescent="0.25">
      <c r="B21" s="93"/>
    </row>
    <row r="24" spans="2:14" x14ac:dyDescent="0.25">
      <c r="C24" s="99"/>
      <c r="D24" s="99"/>
      <c r="E24" s="99"/>
      <c r="F24" s="99"/>
      <c r="G24" s="99"/>
      <c r="H24" s="99"/>
      <c r="I24" s="99"/>
      <c r="J24" s="99"/>
      <c r="K24" s="99"/>
    </row>
    <row r="25" spans="2:14" x14ac:dyDescent="0.25">
      <c r="C25" s="99"/>
      <c r="D25" s="99"/>
      <c r="E25" s="99"/>
      <c r="F25" s="99"/>
      <c r="G25" s="99"/>
      <c r="H25" s="99"/>
      <c r="I25" s="99"/>
      <c r="J25" s="99"/>
      <c r="K25" s="99"/>
    </row>
    <row r="26" spans="2:14" x14ac:dyDescent="0.25">
      <c r="C26" s="99"/>
      <c r="D26" s="99"/>
      <c r="E26" s="99"/>
      <c r="F26" s="99"/>
      <c r="G26" s="99"/>
      <c r="H26" s="99"/>
      <c r="I26" s="99"/>
      <c r="J26" s="99"/>
      <c r="K26" s="99"/>
    </row>
    <row r="27" spans="2:14" x14ac:dyDescent="0.25">
      <c r="C27" s="99"/>
      <c r="D27" s="99"/>
      <c r="E27" s="99"/>
      <c r="F27" s="99"/>
      <c r="G27" s="99"/>
      <c r="H27" s="99"/>
      <c r="I27" s="99"/>
      <c r="J27" s="99"/>
      <c r="K27" s="99"/>
    </row>
    <row r="28" spans="2:14" x14ac:dyDescent="0.25">
      <c r="C28" s="99"/>
      <c r="D28" s="99"/>
      <c r="E28" s="99"/>
      <c r="F28" s="99"/>
      <c r="G28" s="99"/>
      <c r="H28" s="99"/>
      <c r="I28" s="99"/>
      <c r="J28" s="99"/>
      <c r="K28" s="99"/>
    </row>
    <row r="29" spans="2:14" x14ac:dyDescent="0.25">
      <c r="C29" s="99"/>
      <c r="D29" s="99"/>
      <c r="E29" s="99"/>
      <c r="F29" s="99"/>
      <c r="G29" s="99"/>
      <c r="H29" s="99"/>
      <c r="I29" s="99"/>
      <c r="J29" s="99"/>
      <c r="K29" s="99"/>
    </row>
    <row r="30" spans="2:14" x14ac:dyDescent="0.25">
      <c r="C30" s="99"/>
      <c r="D30" s="99"/>
      <c r="E30" s="99"/>
      <c r="F30" s="99"/>
      <c r="G30" s="99"/>
      <c r="H30" s="99"/>
      <c r="I30" s="99"/>
      <c r="J30" s="99"/>
      <c r="K30" s="99"/>
    </row>
    <row r="31" spans="2:14" x14ac:dyDescent="0.25">
      <c r="C31" s="99"/>
      <c r="D31" s="99"/>
      <c r="E31" s="99"/>
      <c r="F31" s="99"/>
      <c r="G31" s="99"/>
      <c r="H31" s="99"/>
      <c r="I31" s="99"/>
      <c r="J31" s="99"/>
      <c r="K31" s="99"/>
    </row>
  </sheetData>
  <mergeCells count="8">
    <mergeCell ref="B2:K2"/>
    <mergeCell ref="B5:B6"/>
    <mergeCell ref="C5:C6"/>
    <mergeCell ref="D5:E5"/>
    <mergeCell ref="F5:G5"/>
    <mergeCell ref="H5:I5"/>
    <mergeCell ref="J5:J6"/>
    <mergeCell ref="K5:K6"/>
  </mergeCells>
  <conditionalFormatting sqref="D8:K19 M8:M9 M14:M15">
    <cfRule type="cellIs" dxfId="37" priority="1" operator="equal">
      <formula>0</formula>
    </cfRule>
  </conditionalFormatting>
  <pageMargins left="0.45" right="0.45" top="0.25" bottom="0.2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39"/>
  <sheetViews>
    <sheetView topLeftCell="A16" zoomScaleNormal="100" workbookViewId="0">
      <selection activeCell="F25" sqref="F25:H25"/>
    </sheetView>
  </sheetViews>
  <sheetFormatPr defaultRowHeight="15" x14ac:dyDescent="0.25"/>
  <cols>
    <col min="1" max="1" width="3.7109375" customWidth="1"/>
    <col min="2" max="2" width="24.140625" style="112" customWidth="1"/>
    <col min="3" max="3" width="12.28515625" customWidth="1"/>
    <col min="4" max="4" width="16.85546875" customWidth="1"/>
    <col min="5" max="5" width="12.42578125" customWidth="1"/>
    <col min="6" max="6" width="11.7109375" customWidth="1"/>
    <col min="7" max="7" width="15.28515625" customWidth="1"/>
    <col min="8" max="8" width="25.5703125" customWidth="1"/>
  </cols>
  <sheetData>
    <row r="2" spans="2:8" ht="21" x14ac:dyDescent="0.25">
      <c r="B2" s="359" t="s">
        <v>319</v>
      </c>
      <c r="C2" s="359"/>
      <c r="D2" s="359"/>
      <c r="E2" s="359"/>
      <c r="F2" s="359"/>
      <c r="G2" s="359"/>
      <c r="H2" s="359"/>
    </row>
    <row r="3" spans="2:8" ht="16.5" thickBot="1" x14ac:dyDescent="0.3">
      <c r="B3" s="110"/>
      <c r="C3" s="100"/>
      <c r="D3" s="100"/>
      <c r="E3" s="100"/>
      <c r="F3" s="100"/>
      <c r="G3" s="100"/>
      <c r="H3" s="100"/>
    </row>
    <row r="4" spans="2:8" ht="30.75" customHeight="1" x14ac:dyDescent="0.25">
      <c r="B4" s="371" t="s">
        <v>320</v>
      </c>
      <c r="C4" s="360"/>
      <c r="D4" s="360"/>
      <c r="E4" s="360"/>
      <c r="F4" s="360"/>
      <c r="G4" s="360"/>
      <c r="H4" s="361"/>
    </row>
    <row r="5" spans="2:8" ht="27" customHeight="1" x14ac:dyDescent="0.25">
      <c r="B5" s="372"/>
      <c r="C5" s="363" t="s">
        <v>344</v>
      </c>
      <c r="D5" s="363"/>
      <c r="E5" s="364"/>
      <c r="F5" s="363" t="s">
        <v>360</v>
      </c>
      <c r="G5" s="363"/>
      <c r="H5" s="366"/>
    </row>
    <row r="6" spans="2:8" ht="27.75" customHeight="1" x14ac:dyDescent="0.25">
      <c r="B6" s="373"/>
      <c r="C6" s="374"/>
      <c r="D6" s="375"/>
      <c r="E6" s="375"/>
      <c r="F6" s="376"/>
      <c r="G6" s="375"/>
      <c r="H6" s="377"/>
    </row>
    <row r="7" spans="2:8" ht="27" customHeight="1" x14ac:dyDescent="0.25">
      <c r="B7" s="362" t="s">
        <v>321</v>
      </c>
      <c r="C7" s="363" t="s">
        <v>322</v>
      </c>
      <c r="D7" s="363"/>
      <c r="E7" s="364"/>
      <c r="F7" s="365" t="s">
        <v>3</v>
      </c>
      <c r="G7" s="363"/>
      <c r="H7" s="366"/>
    </row>
    <row r="8" spans="2:8" ht="25.5" customHeight="1" x14ac:dyDescent="0.25">
      <c r="B8" s="362"/>
      <c r="C8" s="367"/>
      <c r="D8" s="367"/>
      <c r="E8" s="368"/>
      <c r="F8" s="369"/>
      <c r="G8" s="367"/>
      <c r="H8" s="370"/>
    </row>
    <row r="9" spans="2:8" ht="25.5" customHeight="1" x14ac:dyDescent="0.25">
      <c r="B9" s="362" t="s">
        <v>323</v>
      </c>
      <c r="C9" s="363" t="s">
        <v>324</v>
      </c>
      <c r="D9" s="363"/>
      <c r="E9" s="364"/>
      <c r="F9" s="365" t="s">
        <v>325</v>
      </c>
      <c r="G9" s="363"/>
      <c r="H9" s="366"/>
    </row>
    <row r="10" spans="2:8" ht="23.25" customHeight="1" x14ac:dyDescent="0.25">
      <c r="B10" s="362"/>
      <c r="C10" s="367">
        <f>'ÇËSHTJE PENALE'!S425</f>
        <v>5</v>
      </c>
      <c r="D10" s="367"/>
      <c r="E10" s="368"/>
      <c r="F10" s="369">
        <f>'ÇËSHTJE PENALE'!T425</f>
        <v>133</v>
      </c>
      <c r="G10" s="367"/>
      <c r="H10" s="370"/>
    </row>
    <row r="11" spans="2:8" ht="23.25" customHeight="1" x14ac:dyDescent="0.25">
      <c r="B11" s="362" t="s">
        <v>326</v>
      </c>
      <c r="C11" s="363" t="s">
        <v>327</v>
      </c>
      <c r="D11" s="363"/>
      <c r="E11" s="364"/>
      <c r="F11" s="365" t="s">
        <v>328</v>
      </c>
      <c r="G11" s="363"/>
      <c r="H11" s="366"/>
    </row>
    <row r="12" spans="2:8" ht="24" customHeight="1" x14ac:dyDescent="0.25">
      <c r="B12" s="362"/>
      <c r="C12" s="367"/>
      <c r="D12" s="367"/>
      <c r="E12" s="368"/>
      <c r="F12" s="369"/>
      <c r="G12" s="367"/>
      <c r="H12" s="370"/>
    </row>
    <row r="13" spans="2:8" ht="29.25" customHeight="1" x14ac:dyDescent="0.25">
      <c r="B13" s="362" t="s">
        <v>329</v>
      </c>
      <c r="C13" s="363" t="s">
        <v>330</v>
      </c>
      <c r="D13" s="363"/>
      <c r="E13" s="364"/>
      <c r="F13" s="365" t="s">
        <v>331</v>
      </c>
      <c r="G13" s="363"/>
      <c r="H13" s="366"/>
    </row>
    <row r="14" spans="2:8" ht="27" customHeight="1" x14ac:dyDescent="0.25">
      <c r="B14" s="362"/>
      <c r="C14" s="378"/>
      <c r="D14" s="375"/>
      <c r="E14" s="379"/>
      <c r="F14" s="376"/>
      <c r="G14" s="375"/>
      <c r="H14" s="377"/>
    </row>
    <row r="15" spans="2:8" ht="24.75" customHeight="1" x14ac:dyDescent="0.25">
      <c r="B15" s="111" t="s">
        <v>332</v>
      </c>
      <c r="C15" s="375"/>
      <c r="D15" s="375"/>
      <c r="E15" s="375"/>
      <c r="F15" s="375"/>
      <c r="G15" s="375"/>
      <c r="H15" s="377"/>
    </row>
    <row r="16" spans="2:8" ht="26.25" customHeight="1" x14ac:dyDescent="0.25">
      <c r="B16" s="380" t="s">
        <v>333</v>
      </c>
      <c r="C16" s="363" t="s">
        <v>334</v>
      </c>
      <c r="D16" s="363"/>
      <c r="E16" s="364"/>
      <c r="F16" s="365" t="s">
        <v>335</v>
      </c>
      <c r="G16" s="363"/>
      <c r="H16" s="366"/>
    </row>
    <row r="17" spans="2:8" ht="24.75" customHeight="1" x14ac:dyDescent="0.25">
      <c r="B17" s="373"/>
      <c r="C17" s="375"/>
      <c r="D17" s="375"/>
      <c r="E17" s="379"/>
      <c r="F17" s="376"/>
      <c r="G17" s="375"/>
      <c r="H17" s="377"/>
    </row>
    <row r="18" spans="2:8" ht="26.25" customHeight="1" x14ac:dyDescent="0.25">
      <c r="B18" s="362" t="s">
        <v>336</v>
      </c>
      <c r="C18" s="106" t="s">
        <v>337</v>
      </c>
      <c r="D18" s="101" t="s">
        <v>338</v>
      </c>
      <c r="E18" s="101" t="s">
        <v>339</v>
      </c>
      <c r="F18" s="101" t="s">
        <v>340</v>
      </c>
      <c r="G18" s="101" t="s">
        <v>341</v>
      </c>
      <c r="H18" s="107" t="s">
        <v>342</v>
      </c>
    </row>
    <row r="19" spans="2:8" ht="24" customHeight="1" x14ac:dyDescent="0.25">
      <c r="B19" s="362"/>
      <c r="C19" s="108">
        <f>'TË DËNUAR '!L425</f>
        <v>87</v>
      </c>
      <c r="D19" s="108">
        <f>'TË DËNUAR '!M425</f>
        <v>218</v>
      </c>
      <c r="E19" s="108">
        <f>'TË DËNUAR '!N425</f>
        <v>32</v>
      </c>
      <c r="F19" s="102">
        <f>'TË DËNUAR '!U425</f>
        <v>14</v>
      </c>
      <c r="G19" s="102">
        <f>'TË DËNUAR '!V425</f>
        <v>2</v>
      </c>
      <c r="H19" s="109">
        <f>'TË DËNUAR '!X425</f>
        <v>0</v>
      </c>
    </row>
    <row r="20" spans="2:8" ht="23.25" customHeight="1" x14ac:dyDescent="0.25">
      <c r="B20" s="362" t="s">
        <v>138</v>
      </c>
      <c r="C20" s="363" t="s">
        <v>343</v>
      </c>
      <c r="D20" s="363"/>
      <c r="E20" s="364"/>
      <c r="F20" s="365" t="s">
        <v>344</v>
      </c>
      <c r="G20" s="363"/>
      <c r="H20" s="366"/>
    </row>
    <row r="21" spans="2:8" ht="22.5" customHeight="1" x14ac:dyDescent="0.25">
      <c r="B21" s="362"/>
      <c r="C21" s="375">
        <f>'TË DËNUAR TË MITUR '!C425</f>
        <v>10</v>
      </c>
      <c r="D21" s="375"/>
      <c r="E21" s="379"/>
      <c r="F21" s="376">
        <f>'TË DËNUAR '!G425</f>
        <v>67</v>
      </c>
      <c r="G21" s="375"/>
      <c r="H21" s="377"/>
    </row>
    <row r="22" spans="2:8" ht="26.25" customHeight="1" x14ac:dyDescent="0.25">
      <c r="B22" s="380" t="s">
        <v>345</v>
      </c>
      <c r="C22" s="363" t="s">
        <v>346</v>
      </c>
      <c r="D22" s="363"/>
      <c r="E22" s="364"/>
      <c r="F22" s="365" t="s">
        <v>347</v>
      </c>
      <c r="G22" s="363"/>
      <c r="H22" s="366"/>
    </row>
    <row r="23" spans="2:8" ht="26.25" customHeight="1" x14ac:dyDescent="0.25">
      <c r="B23" s="373"/>
      <c r="C23" s="367"/>
      <c r="D23" s="367"/>
      <c r="E23" s="368"/>
      <c r="F23" s="369"/>
      <c r="G23" s="367"/>
      <c r="H23" s="370"/>
    </row>
    <row r="24" spans="2:8" ht="24.75" customHeight="1" x14ac:dyDescent="0.25">
      <c r="B24" s="380" t="s">
        <v>348</v>
      </c>
      <c r="C24" s="363" t="s">
        <v>322</v>
      </c>
      <c r="D24" s="363"/>
      <c r="E24" s="364"/>
      <c r="F24" s="365" t="s">
        <v>3</v>
      </c>
      <c r="G24" s="363"/>
      <c r="H24" s="366"/>
    </row>
    <row r="25" spans="2:8" ht="29.25" customHeight="1" x14ac:dyDescent="0.25">
      <c r="B25" s="372"/>
      <c r="C25" s="383">
        <f>'ÇËSHTJE CIVILE '!L93</f>
        <v>3458</v>
      </c>
      <c r="D25" s="383"/>
      <c r="E25" s="382"/>
      <c r="F25" s="383">
        <f>'ÇËSHTJE CIVILE '!M93</f>
        <v>1446</v>
      </c>
      <c r="G25" s="383"/>
      <c r="H25" s="382"/>
    </row>
    <row r="26" spans="2:8" ht="27.75" customHeight="1" x14ac:dyDescent="0.25">
      <c r="B26" s="372"/>
      <c r="C26" s="363" t="s">
        <v>349</v>
      </c>
      <c r="D26" s="363"/>
      <c r="E26" s="363"/>
      <c r="F26" s="363"/>
      <c r="G26" s="363"/>
      <c r="H26" s="366"/>
    </row>
    <row r="27" spans="2:8" ht="31.5" customHeight="1" x14ac:dyDescent="0.25">
      <c r="B27" s="372"/>
      <c r="C27" s="363" t="s">
        <v>350</v>
      </c>
      <c r="D27" s="364"/>
      <c r="E27" s="101" t="s">
        <v>351</v>
      </c>
      <c r="F27" s="365" t="s">
        <v>352</v>
      </c>
      <c r="G27" s="364"/>
      <c r="H27" s="103" t="s">
        <v>353</v>
      </c>
    </row>
    <row r="28" spans="2:8" ht="29.25" customHeight="1" x14ac:dyDescent="0.25">
      <c r="B28" s="372"/>
      <c r="C28" s="383"/>
      <c r="D28" s="382"/>
      <c r="E28" s="104"/>
      <c r="F28" s="381"/>
      <c r="G28" s="382"/>
      <c r="H28" s="105"/>
    </row>
    <row r="29" spans="2:8" ht="22.5" customHeight="1" x14ac:dyDescent="0.25">
      <c r="B29" s="372"/>
      <c r="C29" s="363" t="s">
        <v>354</v>
      </c>
      <c r="D29" s="363"/>
      <c r="E29" s="363"/>
      <c r="F29" s="363"/>
      <c r="G29" s="363"/>
      <c r="H29" s="366"/>
    </row>
    <row r="30" spans="2:8" ht="26.25" customHeight="1" x14ac:dyDescent="0.25">
      <c r="B30" s="372"/>
      <c r="C30" s="363" t="s">
        <v>350</v>
      </c>
      <c r="D30" s="364"/>
      <c r="E30" s="101" t="s">
        <v>351</v>
      </c>
      <c r="F30" s="365" t="s">
        <v>352</v>
      </c>
      <c r="G30" s="364"/>
      <c r="H30" s="103" t="s">
        <v>353</v>
      </c>
    </row>
    <row r="31" spans="2:8" ht="24.75" customHeight="1" x14ac:dyDescent="0.25">
      <c r="B31" s="373"/>
      <c r="C31" s="383"/>
      <c r="D31" s="382"/>
      <c r="E31" s="104"/>
      <c r="F31" s="381"/>
      <c r="G31" s="382"/>
      <c r="H31" s="105"/>
    </row>
    <row r="32" spans="2:8" ht="27" customHeight="1" x14ac:dyDescent="0.25">
      <c r="B32" s="380" t="s">
        <v>355</v>
      </c>
      <c r="C32" s="363" t="s">
        <v>349</v>
      </c>
      <c r="D32" s="363"/>
      <c r="E32" s="364"/>
      <c r="F32" s="365" t="s">
        <v>354</v>
      </c>
      <c r="G32" s="363"/>
      <c r="H32" s="366"/>
    </row>
    <row r="33" spans="2:8" ht="24" customHeight="1" x14ac:dyDescent="0.25">
      <c r="B33" s="373"/>
      <c r="C33" s="375"/>
      <c r="D33" s="375"/>
      <c r="E33" s="379"/>
      <c r="F33" s="376"/>
      <c r="G33" s="375"/>
      <c r="H33" s="377"/>
    </row>
    <row r="34" spans="2:8" ht="24" customHeight="1" x14ac:dyDescent="0.25">
      <c r="B34" s="111" t="s">
        <v>356</v>
      </c>
      <c r="C34" s="375"/>
      <c r="D34" s="375"/>
      <c r="E34" s="375"/>
      <c r="F34" s="375"/>
      <c r="G34" s="375"/>
      <c r="H34" s="377"/>
    </row>
    <row r="35" spans="2:8" ht="24.75" customHeight="1" x14ac:dyDescent="0.25">
      <c r="B35" s="111" t="s">
        <v>357</v>
      </c>
      <c r="C35" s="375"/>
      <c r="D35" s="375"/>
      <c r="E35" s="375"/>
      <c r="F35" s="375"/>
      <c r="G35" s="375"/>
      <c r="H35" s="377"/>
    </row>
    <row r="36" spans="2:8" ht="27" customHeight="1" x14ac:dyDescent="0.25">
      <c r="B36" s="380" t="s">
        <v>358</v>
      </c>
      <c r="C36" s="363" t="s">
        <v>346</v>
      </c>
      <c r="D36" s="363"/>
      <c r="E36" s="364"/>
      <c r="F36" s="365" t="s">
        <v>347</v>
      </c>
      <c r="G36" s="363"/>
      <c r="H36" s="366"/>
    </row>
    <row r="37" spans="2:8" ht="15.75" x14ac:dyDescent="0.25">
      <c r="B37" s="373"/>
      <c r="C37" s="383"/>
      <c r="D37" s="383"/>
      <c r="E37" s="382"/>
      <c r="F37" s="381"/>
      <c r="G37" s="383"/>
      <c r="H37" s="389"/>
    </row>
    <row r="38" spans="2:8" ht="21.75" customHeight="1" x14ac:dyDescent="0.25">
      <c r="B38" s="380" t="s">
        <v>359</v>
      </c>
      <c r="C38" s="363" t="s">
        <v>346</v>
      </c>
      <c r="D38" s="363"/>
      <c r="E38" s="364"/>
      <c r="F38" s="365" t="s">
        <v>347</v>
      </c>
      <c r="G38" s="363"/>
      <c r="H38" s="366"/>
    </row>
    <row r="39" spans="2:8" ht="23.25" customHeight="1" thickBot="1" x14ac:dyDescent="0.3">
      <c r="B39" s="384"/>
      <c r="C39" s="385"/>
      <c r="D39" s="385"/>
      <c r="E39" s="386"/>
      <c r="F39" s="387"/>
      <c r="G39" s="385"/>
      <c r="H39" s="388"/>
    </row>
  </sheetData>
  <mergeCells count="76">
    <mergeCell ref="B36:B37"/>
    <mergeCell ref="B38:B39"/>
    <mergeCell ref="C38:E38"/>
    <mergeCell ref="F38:H38"/>
    <mergeCell ref="C39:E39"/>
    <mergeCell ref="F39:H39"/>
    <mergeCell ref="C36:E36"/>
    <mergeCell ref="F36:H36"/>
    <mergeCell ref="C37:E37"/>
    <mergeCell ref="F37:H37"/>
    <mergeCell ref="C29:H29"/>
    <mergeCell ref="C30:D30"/>
    <mergeCell ref="F30:G30"/>
    <mergeCell ref="C31:D31"/>
    <mergeCell ref="F31:G31"/>
    <mergeCell ref="C34:H34"/>
    <mergeCell ref="C35:H35"/>
    <mergeCell ref="B24:B31"/>
    <mergeCell ref="C24:E24"/>
    <mergeCell ref="F24:H24"/>
    <mergeCell ref="C25:E25"/>
    <mergeCell ref="F25:H25"/>
    <mergeCell ref="B32:B33"/>
    <mergeCell ref="C32:E32"/>
    <mergeCell ref="F32:H32"/>
    <mergeCell ref="C33:E33"/>
    <mergeCell ref="F33:H33"/>
    <mergeCell ref="C26:H26"/>
    <mergeCell ref="C27:D27"/>
    <mergeCell ref="F27:G27"/>
    <mergeCell ref="C28:D28"/>
    <mergeCell ref="B20:B21"/>
    <mergeCell ref="C20:E20"/>
    <mergeCell ref="F20:H20"/>
    <mergeCell ref="C21:E21"/>
    <mergeCell ref="F21:H21"/>
    <mergeCell ref="F28:G28"/>
    <mergeCell ref="B22:B23"/>
    <mergeCell ref="C22:E22"/>
    <mergeCell ref="F22:H22"/>
    <mergeCell ref="C23:E23"/>
    <mergeCell ref="F23:H23"/>
    <mergeCell ref="B18:B19"/>
    <mergeCell ref="B13:B14"/>
    <mergeCell ref="C13:E13"/>
    <mergeCell ref="F13:H13"/>
    <mergeCell ref="C14:E14"/>
    <mergeCell ref="F14:H14"/>
    <mergeCell ref="C15:H15"/>
    <mergeCell ref="B16:B17"/>
    <mergeCell ref="C16:E16"/>
    <mergeCell ref="F16:H16"/>
    <mergeCell ref="C17:E17"/>
    <mergeCell ref="F17:H17"/>
    <mergeCell ref="B11:B12"/>
    <mergeCell ref="C11:E11"/>
    <mergeCell ref="F11:H11"/>
    <mergeCell ref="C12:E12"/>
    <mergeCell ref="F12:H12"/>
    <mergeCell ref="B9:B10"/>
    <mergeCell ref="C9:E9"/>
    <mergeCell ref="F9:H9"/>
    <mergeCell ref="C10:E10"/>
    <mergeCell ref="F10:H10"/>
    <mergeCell ref="B2:H2"/>
    <mergeCell ref="C4:H4"/>
    <mergeCell ref="B7:B8"/>
    <mergeCell ref="C7:E7"/>
    <mergeCell ref="F7:H7"/>
    <mergeCell ref="C8:E8"/>
    <mergeCell ref="F8:H8"/>
    <mergeCell ref="B4:B6"/>
    <mergeCell ref="C5:E5"/>
    <mergeCell ref="F5:H5"/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51"/>
  <sheetViews>
    <sheetView workbookViewId="0">
      <selection activeCell="H30" sqref="H30"/>
    </sheetView>
  </sheetViews>
  <sheetFormatPr defaultRowHeight="15" x14ac:dyDescent="0.25"/>
  <cols>
    <col min="2" max="2" width="12.85546875" customWidth="1"/>
    <col min="3" max="3" width="12.28515625" customWidth="1"/>
    <col min="4" max="4" width="15.7109375" customWidth="1"/>
    <col min="6" max="6" width="12.7109375" customWidth="1"/>
    <col min="7" max="8" width="10.42578125" customWidth="1"/>
    <col min="9" max="9" width="13.5703125" customWidth="1"/>
  </cols>
  <sheetData>
    <row r="2" spans="1:26" ht="23.25" x14ac:dyDescent="0.35">
      <c r="D2" s="192" t="s">
        <v>601</v>
      </c>
      <c r="E2" s="188"/>
      <c r="F2" s="188"/>
    </row>
    <row r="3" spans="1:26" ht="15.75" thickBot="1" x14ac:dyDescent="0.3">
      <c r="B3" s="179"/>
    </row>
    <row r="4" spans="1:26" ht="45.75" thickBot="1" x14ac:dyDescent="0.3">
      <c r="B4" s="180" t="s">
        <v>361</v>
      </c>
      <c r="C4" s="181" t="s">
        <v>546</v>
      </c>
      <c r="D4" s="181" t="s">
        <v>547</v>
      </c>
      <c r="E4" s="181" t="s">
        <v>34</v>
      </c>
      <c r="F4" s="181" t="s">
        <v>548</v>
      </c>
      <c r="G4" s="181" t="s">
        <v>549</v>
      </c>
      <c r="H4" s="181" t="s">
        <v>550</v>
      </c>
      <c r="I4" s="181" t="s">
        <v>551</v>
      </c>
    </row>
    <row r="5" spans="1:26" ht="15.75" thickBot="1" x14ac:dyDescent="0.3">
      <c r="B5" s="149" t="s">
        <v>362</v>
      </c>
      <c r="C5" s="149">
        <v>1</v>
      </c>
      <c r="D5" s="149">
        <v>2</v>
      </c>
      <c r="E5" s="149">
        <v>3</v>
      </c>
      <c r="F5" s="149">
        <v>4</v>
      </c>
      <c r="G5" s="149">
        <v>5</v>
      </c>
      <c r="H5" s="149">
        <v>6</v>
      </c>
      <c r="I5" s="149">
        <v>7</v>
      </c>
    </row>
    <row r="6" spans="1:26" ht="15.75" thickBot="1" x14ac:dyDescent="0.3">
      <c r="B6" s="182" t="s">
        <v>552</v>
      </c>
      <c r="C6" s="274">
        <v>177</v>
      </c>
      <c r="D6" s="274">
        <v>36</v>
      </c>
      <c r="E6" s="274">
        <f>C6+D6</f>
        <v>213</v>
      </c>
      <c r="F6" s="274">
        <v>110</v>
      </c>
      <c r="G6" s="274">
        <v>45</v>
      </c>
      <c r="H6" s="274">
        <v>58</v>
      </c>
      <c r="I6" s="274">
        <v>0</v>
      </c>
    </row>
    <row r="7" spans="1:26" ht="15.75" thickBot="1" x14ac:dyDescent="0.3">
      <c r="B7" s="183" t="s">
        <v>363</v>
      </c>
      <c r="C7" s="274">
        <v>177</v>
      </c>
      <c r="D7" s="274">
        <v>36</v>
      </c>
      <c r="E7" s="274">
        <f>C7+D7</f>
        <v>213</v>
      </c>
      <c r="F7" s="274">
        <v>110</v>
      </c>
      <c r="G7" s="274">
        <v>45</v>
      </c>
      <c r="H7" s="274">
        <v>58</v>
      </c>
      <c r="I7" s="274">
        <v>0</v>
      </c>
    </row>
    <row r="8" spans="1:26" ht="15.75" thickBot="1" x14ac:dyDescent="0.3">
      <c r="A8" s="184"/>
      <c r="B8" s="185" t="s">
        <v>553</v>
      </c>
      <c r="C8" s="186"/>
      <c r="D8" s="185"/>
      <c r="E8" s="186"/>
      <c r="F8" s="185"/>
      <c r="G8" s="185"/>
      <c r="H8" s="185"/>
      <c r="I8" s="185"/>
    </row>
    <row r="9" spans="1:26" ht="18" x14ac:dyDescent="0.25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spans="1:26" ht="18" x14ac:dyDescent="0.25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8.75" thickBot="1" x14ac:dyDescent="0.3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45.75" thickBot="1" x14ac:dyDescent="0.3">
      <c r="B12" s="282" t="s">
        <v>361</v>
      </c>
      <c r="C12" s="283" t="s">
        <v>546</v>
      </c>
      <c r="D12" s="283" t="s">
        <v>547</v>
      </c>
      <c r="E12" s="283" t="s">
        <v>34</v>
      </c>
      <c r="F12" s="283" t="s">
        <v>548</v>
      </c>
      <c r="G12" s="283" t="s">
        <v>549</v>
      </c>
      <c r="H12" s="283" t="s">
        <v>550</v>
      </c>
      <c r="I12" s="284" t="s">
        <v>551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8.75" thickBot="1" x14ac:dyDescent="0.3">
      <c r="B13" s="285" t="s">
        <v>362</v>
      </c>
      <c r="C13" s="286">
        <v>1</v>
      </c>
      <c r="D13" s="286">
        <v>2</v>
      </c>
      <c r="E13" s="286">
        <v>3</v>
      </c>
      <c r="F13" s="286">
        <v>4</v>
      </c>
      <c r="G13" s="286">
        <v>5</v>
      </c>
      <c r="H13" s="286">
        <v>6</v>
      </c>
      <c r="I13" s="286">
        <v>7</v>
      </c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8" x14ac:dyDescent="0.25">
      <c r="B14" s="287" t="s">
        <v>614</v>
      </c>
      <c r="C14" s="288">
        <v>177</v>
      </c>
      <c r="D14" s="288">
        <v>36</v>
      </c>
      <c r="E14" s="288">
        <f>C14+D14</f>
        <v>213</v>
      </c>
      <c r="F14" s="288">
        <v>110</v>
      </c>
      <c r="G14" s="288">
        <v>45</v>
      </c>
      <c r="H14" s="288">
        <v>58</v>
      </c>
      <c r="I14" s="288">
        <v>0</v>
      </c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18" x14ac:dyDescent="0.25">
      <c r="B15" s="289" t="s">
        <v>615</v>
      </c>
      <c r="C15" s="290">
        <v>87</v>
      </c>
      <c r="D15" s="290">
        <v>23</v>
      </c>
      <c r="E15" s="281">
        <f t="shared" ref="E15:E33" si="0">C15+D15</f>
        <v>110</v>
      </c>
      <c r="F15" s="290">
        <v>55</v>
      </c>
      <c r="G15" s="290">
        <v>0</v>
      </c>
      <c r="H15" s="290">
        <v>0</v>
      </c>
      <c r="I15" s="290">
        <v>0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8" x14ac:dyDescent="0.25">
      <c r="B16" s="289" t="s">
        <v>616</v>
      </c>
      <c r="C16" s="290">
        <v>87</v>
      </c>
      <c r="D16" s="290">
        <v>23</v>
      </c>
      <c r="E16" s="281">
        <f t="shared" si="0"/>
        <v>110</v>
      </c>
      <c r="F16" s="290">
        <v>55</v>
      </c>
      <c r="G16" s="290">
        <v>0</v>
      </c>
      <c r="H16" s="290">
        <v>0</v>
      </c>
      <c r="I16" s="290">
        <v>0</v>
      </c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2:26" ht="18" x14ac:dyDescent="0.25">
      <c r="B17" s="289" t="s">
        <v>617</v>
      </c>
      <c r="C17" s="290">
        <v>77</v>
      </c>
      <c r="D17" s="290">
        <v>23</v>
      </c>
      <c r="E17" s="281">
        <f t="shared" si="0"/>
        <v>100</v>
      </c>
      <c r="F17" s="290">
        <v>45</v>
      </c>
      <c r="G17" s="290">
        <v>0</v>
      </c>
      <c r="H17" s="290">
        <v>0</v>
      </c>
      <c r="I17" s="290">
        <v>0</v>
      </c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2:26" ht="15.75" x14ac:dyDescent="0.25">
      <c r="B18" s="289" t="s">
        <v>618</v>
      </c>
      <c r="C18" s="290">
        <v>57</v>
      </c>
      <c r="D18" s="290">
        <v>19</v>
      </c>
      <c r="E18" s="281">
        <f t="shared" si="0"/>
        <v>76</v>
      </c>
      <c r="F18" s="290">
        <v>42</v>
      </c>
      <c r="G18" s="290">
        <v>0</v>
      </c>
      <c r="H18" s="290">
        <v>0</v>
      </c>
      <c r="I18" s="290">
        <v>0</v>
      </c>
    </row>
    <row r="19" spans="2:26" ht="15.75" x14ac:dyDescent="0.25">
      <c r="B19" s="289" t="s">
        <v>619</v>
      </c>
      <c r="C19" s="290">
        <v>19</v>
      </c>
      <c r="D19" s="290">
        <v>14</v>
      </c>
      <c r="E19" s="281">
        <f t="shared" si="0"/>
        <v>33</v>
      </c>
      <c r="F19" s="290">
        <v>27</v>
      </c>
      <c r="G19" s="290">
        <v>0</v>
      </c>
      <c r="H19" s="290">
        <v>0</v>
      </c>
      <c r="I19" s="290">
        <v>0</v>
      </c>
    </row>
    <row r="20" spans="2:26" ht="15.75" x14ac:dyDescent="0.25">
      <c r="B20" s="289" t="s">
        <v>620</v>
      </c>
      <c r="C20" s="290">
        <v>3</v>
      </c>
      <c r="D20" s="290">
        <v>1</v>
      </c>
      <c r="E20" s="281">
        <f t="shared" si="0"/>
        <v>4</v>
      </c>
      <c r="F20" s="290">
        <v>4</v>
      </c>
      <c r="G20" s="290">
        <v>0</v>
      </c>
      <c r="H20" s="290">
        <v>0</v>
      </c>
      <c r="I20" s="290">
        <v>0</v>
      </c>
    </row>
    <row r="21" spans="2:26" ht="15.75" x14ac:dyDescent="0.25">
      <c r="B21" s="289" t="s">
        <v>621</v>
      </c>
      <c r="C21" s="290">
        <v>5</v>
      </c>
      <c r="D21" s="290">
        <v>2</v>
      </c>
      <c r="E21" s="281">
        <f t="shared" si="0"/>
        <v>7</v>
      </c>
      <c r="F21" s="290">
        <v>5</v>
      </c>
      <c r="G21" s="290">
        <v>0</v>
      </c>
      <c r="H21" s="290">
        <v>0</v>
      </c>
      <c r="I21" s="290">
        <v>0</v>
      </c>
    </row>
    <row r="22" spans="2:26" ht="15.75" x14ac:dyDescent="0.25">
      <c r="B22" s="289" t="s">
        <v>622</v>
      </c>
      <c r="C22" s="290">
        <v>0</v>
      </c>
      <c r="D22" s="290">
        <v>2</v>
      </c>
      <c r="E22" s="281">
        <f t="shared" si="0"/>
        <v>2</v>
      </c>
      <c r="F22" s="290">
        <v>1</v>
      </c>
      <c r="G22" s="290">
        <v>0</v>
      </c>
      <c r="H22" s="290">
        <v>0</v>
      </c>
      <c r="I22" s="290">
        <v>0</v>
      </c>
    </row>
    <row r="23" spans="2:26" ht="15.75" x14ac:dyDescent="0.25">
      <c r="B23" s="289" t="s">
        <v>623</v>
      </c>
      <c r="C23" s="290">
        <v>0</v>
      </c>
      <c r="D23" s="290">
        <v>2</v>
      </c>
      <c r="E23" s="281">
        <f t="shared" si="0"/>
        <v>2</v>
      </c>
      <c r="F23" s="290">
        <v>0</v>
      </c>
      <c r="G23" s="290">
        <v>0</v>
      </c>
      <c r="H23" s="290">
        <v>0</v>
      </c>
      <c r="I23" s="290">
        <v>0</v>
      </c>
    </row>
    <row r="24" spans="2:26" ht="15.75" x14ac:dyDescent="0.25">
      <c r="B24" s="289" t="s">
        <v>624</v>
      </c>
      <c r="C24" s="290">
        <v>2</v>
      </c>
      <c r="D24" s="290">
        <v>0</v>
      </c>
      <c r="E24" s="281">
        <f t="shared" si="0"/>
        <v>2</v>
      </c>
      <c r="F24" s="290">
        <v>2</v>
      </c>
      <c r="G24" s="290">
        <v>0</v>
      </c>
      <c r="H24" s="290">
        <v>0</v>
      </c>
      <c r="I24" s="290">
        <v>0</v>
      </c>
    </row>
    <row r="25" spans="2:26" ht="15.75" x14ac:dyDescent="0.25">
      <c r="B25" s="289" t="s">
        <v>625</v>
      </c>
      <c r="C25" s="290">
        <v>0</v>
      </c>
      <c r="D25" s="290">
        <v>1</v>
      </c>
      <c r="E25" s="281">
        <f t="shared" si="0"/>
        <v>1</v>
      </c>
      <c r="F25" s="290">
        <v>1</v>
      </c>
      <c r="G25" s="290">
        <v>0</v>
      </c>
      <c r="H25" s="290">
        <v>0</v>
      </c>
      <c r="I25" s="290">
        <v>0</v>
      </c>
    </row>
    <row r="26" spans="2:26" ht="15.75" x14ac:dyDescent="0.25">
      <c r="B26" s="289" t="s">
        <v>626</v>
      </c>
      <c r="C26" s="290">
        <v>0</v>
      </c>
      <c r="D26" s="290">
        <v>1</v>
      </c>
      <c r="E26" s="281">
        <f t="shared" si="0"/>
        <v>1</v>
      </c>
      <c r="F26" s="290">
        <v>1</v>
      </c>
      <c r="G26" s="290">
        <v>0</v>
      </c>
      <c r="H26" s="290">
        <v>0</v>
      </c>
      <c r="I26" s="290">
        <v>0</v>
      </c>
    </row>
    <row r="27" spans="2:26" ht="15.75" x14ac:dyDescent="0.25">
      <c r="B27" s="289" t="s">
        <v>627</v>
      </c>
      <c r="C27" s="290">
        <v>0</v>
      </c>
      <c r="D27" s="290">
        <v>0</v>
      </c>
      <c r="E27" s="281">
        <f t="shared" si="0"/>
        <v>0</v>
      </c>
      <c r="F27" s="290">
        <v>0</v>
      </c>
      <c r="G27" s="290">
        <v>0</v>
      </c>
      <c r="H27" s="290">
        <v>0</v>
      </c>
      <c r="I27" s="290">
        <v>0</v>
      </c>
    </row>
    <row r="28" spans="2:26" ht="15.75" x14ac:dyDescent="0.25">
      <c r="B28" s="289" t="s">
        <v>628</v>
      </c>
      <c r="C28" s="290">
        <v>0</v>
      </c>
      <c r="D28" s="290">
        <v>0</v>
      </c>
      <c r="E28" s="281">
        <f t="shared" si="0"/>
        <v>0</v>
      </c>
      <c r="F28" s="290">
        <v>0</v>
      </c>
      <c r="G28" s="290">
        <v>0</v>
      </c>
      <c r="H28" s="290">
        <v>0</v>
      </c>
      <c r="I28" s="290">
        <v>0</v>
      </c>
    </row>
    <row r="29" spans="2:26" ht="15.75" x14ac:dyDescent="0.25">
      <c r="B29" s="289" t="s">
        <v>629</v>
      </c>
      <c r="C29" s="290">
        <v>87</v>
      </c>
      <c r="D29" s="290">
        <v>23</v>
      </c>
      <c r="E29" s="281">
        <f t="shared" si="0"/>
        <v>110</v>
      </c>
      <c r="F29" s="290">
        <v>55</v>
      </c>
      <c r="G29" s="290">
        <v>0</v>
      </c>
      <c r="H29" s="290">
        <v>0</v>
      </c>
      <c r="I29" s="290">
        <v>0</v>
      </c>
    </row>
    <row r="30" spans="2:26" ht="15.75" x14ac:dyDescent="0.25">
      <c r="B30" s="289" t="s">
        <v>630</v>
      </c>
      <c r="C30" s="290">
        <v>0</v>
      </c>
      <c r="D30" s="290">
        <v>0</v>
      </c>
      <c r="E30" s="281">
        <f t="shared" si="0"/>
        <v>0</v>
      </c>
      <c r="F30" s="290">
        <v>0</v>
      </c>
      <c r="G30" s="290">
        <v>0</v>
      </c>
      <c r="H30" s="290">
        <v>0</v>
      </c>
      <c r="I30" s="290">
        <v>0</v>
      </c>
    </row>
    <row r="31" spans="2:26" ht="15.75" x14ac:dyDescent="0.25">
      <c r="B31" s="289" t="s">
        <v>631</v>
      </c>
      <c r="C31" s="290">
        <v>0</v>
      </c>
      <c r="D31" s="290">
        <v>0</v>
      </c>
      <c r="E31" s="281">
        <f t="shared" si="0"/>
        <v>0</v>
      </c>
      <c r="F31" s="290">
        <v>0</v>
      </c>
      <c r="G31" s="290">
        <v>0</v>
      </c>
      <c r="H31" s="290">
        <v>0</v>
      </c>
      <c r="I31" s="290">
        <v>0</v>
      </c>
    </row>
    <row r="32" spans="2:26" ht="15.75" x14ac:dyDescent="0.25">
      <c r="B32" s="289" t="s">
        <v>632</v>
      </c>
      <c r="C32" s="290">
        <v>0</v>
      </c>
      <c r="D32" s="290">
        <v>5</v>
      </c>
      <c r="E32" s="281">
        <f t="shared" si="0"/>
        <v>5</v>
      </c>
      <c r="F32" s="290">
        <v>0</v>
      </c>
      <c r="G32" s="290">
        <v>0</v>
      </c>
      <c r="H32" s="290">
        <v>0</v>
      </c>
      <c r="I32" s="290">
        <v>0</v>
      </c>
    </row>
    <row r="33" spans="2:9" ht="15.75" x14ac:dyDescent="0.25">
      <c r="B33" s="289" t="s">
        <v>633</v>
      </c>
      <c r="C33" s="290">
        <v>0</v>
      </c>
      <c r="D33" s="290">
        <v>2</v>
      </c>
      <c r="E33" s="281">
        <f t="shared" si="0"/>
        <v>2</v>
      </c>
      <c r="F33" s="290">
        <v>2</v>
      </c>
      <c r="G33" s="290">
        <v>0</v>
      </c>
      <c r="H33" s="290">
        <v>0</v>
      </c>
      <c r="I33" s="290">
        <v>0</v>
      </c>
    </row>
    <row r="34" spans="2:9" ht="15.75" x14ac:dyDescent="0.25">
      <c r="B34" s="291"/>
      <c r="C34" s="292"/>
      <c r="D34" s="292"/>
      <c r="E34" s="292"/>
      <c r="F34" s="292"/>
      <c r="G34" s="292"/>
      <c r="H34" s="292"/>
      <c r="I34" s="293"/>
    </row>
    <row r="35" spans="2:9" ht="15.75" x14ac:dyDescent="0.25">
      <c r="B35" s="289" t="s">
        <v>363</v>
      </c>
      <c r="C35" s="294"/>
      <c r="D35" s="294"/>
      <c r="E35" s="294"/>
      <c r="F35" s="294"/>
      <c r="G35" s="294"/>
      <c r="H35" s="294"/>
      <c r="I35" s="294"/>
    </row>
    <row r="36" spans="2:9" ht="15.75" x14ac:dyDescent="0.25">
      <c r="B36" s="289" t="s">
        <v>615</v>
      </c>
      <c r="C36" s="290">
        <v>5</v>
      </c>
      <c r="D36" s="290">
        <v>5</v>
      </c>
      <c r="E36" s="281">
        <f t="shared" ref="E36:E51" si="1">C36+D36</f>
        <v>10</v>
      </c>
      <c r="F36" s="290">
        <v>3</v>
      </c>
      <c r="G36" s="290">
        <v>3</v>
      </c>
      <c r="H36" s="290">
        <v>4</v>
      </c>
      <c r="I36" s="290">
        <v>0</v>
      </c>
    </row>
    <row r="37" spans="2:9" ht="15.75" x14ac:dyDescent="0.25">
      <c r="B37" s="289" t="s">
        <v>616</v>
      </c>
      <c r="C37" s="290">
        <v>0</v>
      </c>
      <c r="D37" s="290">
        <v>0</v>
      </c>
      <c r="E37" s="281">
        <f t="shared" si="1"/>
        <v>0</v>
      </c>
      <c r="F37" s="290">
        <v>0</v>
      </c>
      <c r="G37" s="290">
        <v>0</v>
      </c>
      <c r="H37" s="290">
        <v>0</v>
      </c>
      <c r="I37" s="290">
        <v>0</v>
      </c>
    </row>
    <row r="38" spans="2:9" ht="15.75" x14ac:dyDescent="0.25">
      <c r="B38" s="289" t="s">
        <v>617</v>
      </c>
      <c r="C38" s="290">
        <v>132</v>
      </c>
      <c r="D38" s="290">
        <v>31</v>
      </c>
      <c r="E38" s="281">
        <f t="shared" si="1"/>
        <v>163</v>
      </c>
      <c r="F38" s="290">
        <v>80</v>
      </c>
      <c r="G38" s="290">
        <v>43</v>
      </c>
      <c r="H38" s="290">
        <v>40</v>
      </c>
      <c r="I38" s="290">
        <v>0</v>
      </c>
    </row>
    <row r="39" spans="2:9" ht="15.75" x14ac:dyDescent="0.25">
      <c r="B39" s="289" t="s">
        <v>634</v>
      </c>
      <c r="C39" s="290">
        <v>0</v>
      </c>
      <c r="D39" s="290">
        <v>0</v>
      </c>
      <c r="E39" s="281">
        <f t="shared" si="1"/>
        <v>0</v>
      </c>
      <c r="F39" s="290">
        <v>0</v>
      </c>
      <c r="G39" s="290">
        <v>0</v>
      </c>
      <c r="H39" s="290">
        <v>0</v>
      </c>
      <c r="I39" s="290">
        <v>0</v>
      </c>
    </row>
    <row r="40" spans="2:9" ht="15.75" x14ac:dyDescent="0.25">
      <c r="B40" s="289" t="s">
        <v>635</v>
      </c>
      <c r="C40" s="290">
        <v>0</v>
      </c>
      <c r="D40" s="290">
        <v>0</v>
      </c>
      <c r="E40" s="281">
        <f t="shared" si="1"/>
        <v>0</v>
      </c>
      <c r="F40" s="290">
        <v>0</v>
      </c>
      <c r="G40" s="290">
        <v>0</v>
      </c>
      <c r="H40" s="290">
        <v>0</v>
      </c>
      <c r="I40" s="290">
        <v>0</v>
      </c>
    </row>
    <row r="41" spans="2:9" ht="15.75" x14ac:dyDescent="0.25">
      <c r="B41" s="289" t="s">
        <v>636</v>
      </c>
      <c r="C41" s="290">
        <v>0</v>
      </c>
      <c r="D41" s="290">
        <v>0</v>
      </c>
      <c r="E41" s="281">
        <f t="shared" si="1"/>
        <v>0</v>
      </c>
      <c r="F41" s="290">
        <v>0</v>
      </c>
      <c r="G41" s="290">
        <v>0</v>
      </c>
      <c r="H41" s="290">
        <v>0</v>
      </c>
      <c r="I41" s="290">
        <v>0</v>
      </c>
    </row>
    <row r="42" spans="2:9" ht="15.75" x14ac:dyDescent="0.25">
      <c r="B42" s="289" t="s">
        <v>637</v>
      </c>
      <c r="C42" s="290">
        <v>0</v>
      </c>
      <c r="D42" s="290">
        <v>0</v>
      </c>
      <c r="E42" s="281">
        <f t="shared" si="1"/>
        <v>0</v>
      </c>
      <c r="F42" s="290">
        <v>0</v>
      </c>
      <c r="G42" s="290">
        <v>0</v>
      </c>
      <c r="H42" s="290">
        <v>0</v>
      </c>
      <c r="I42" s="290">
        <v>0</v>
      </c>
    </row>
    <row r="43" spans="2:9" ht="15.75" x14ac:dyDescent="0.25">
      <c r="B43" s="289" t="s">
        <v>638</v>
      </c>
      <c r="C43" s="290">
        <v>5</v>
      </c>
      <c r="D43" s="290">
        <v>3</v>
      </c>
      <c r="E43" s="281">
        <f t="shared" si="1"/>
        <v>8</v>
      </c>
      <c r="F43" s="290">
        <v>6</v>
      </c>
      <c r="G43" s="290">
        <v>1</v>
      </c>
      <c r="H43" s="290">
        <v>1</v>
      </c>
      <c r="I43" s="290">
        <v>0</v>
      </c>
    </row>
    <row r="44" spans="2:9" ht="15.75" x14ac:dyDescent="0.25">
      <c r="B44" s="289" t="s">
        <v>639</v>
      </c>
      <c r="C44" s="290">
        <v>0</v>
      </c>
      <c r="D44" s="290">
        <v>0</v>
      </c>
      <c r="E44" s="281">
        <f t="shared" si="1"/>
        <v>0</v>
      </c>
      <c r="F44" s="290">
        <v>0</v>
      </c>
      <c r="G44" s="290">
        <v>0</v>
      </c>
      <c r="H44" s="290">
        <v>0</v>
      </c>
      <c r="I44" s="290">
        <v>0</v>
      </c>
    </row>
    <row r="45" spans="2:9" ht="15.75" x14ac:dyDescent="0.25">
      <c r="B45" s="289" t="s">
        <v>640</v>
      </c>
      <c r="C45" s="290">
        <v>0</v>
      </c>
      <c r="D45" s="290">
        <v>0</v>
      </c>
      <c r="E45" s="281">
        <f t="shared" si="1"/>
        <v>0</v>
      </c>
      <c r="F45" s="290">
        <v>0</v>
      </c>
      <c r="G45" s="290">
        <v>0</v>
      </c>
      <c r="H45" s="290">
        <v>0</v>
      </c>
      <c r="I45" s="290">
        <v>0</v>
      </c>
    </row>
    <row r="46" spans="2:9" ht="15.75" x14ac:dyDescent="0.25">
      <c r="B46" s="289" t="s">
        <v>641</v>
      </c>
      <c r="C46" s="290">
        <v>0</v>
      </c>
      <c r="D46" s="290">
        <v>0</v>
      </c>
      <c r="E46" s="281">
        <f t="shared" si="1"/>
        <v>0</v>
      </c>
      <c r="F46" s="290">
        <v>0</v>
      </c>
      <c r="G46" s="290">
        <v>0</v>
      </c>
      <c r="H46" s="290">
        <v>0</v>
      </c>
      <c r="I46" s="290">
        <v>0</v>
      </c>
    </row>
    <row r="47" spans="2:9" ht="15.75" x14ac:dyDescent="0.25">
      <c r="B47" s="289" t="s">
        <v>642</v>
      </c>
      <c r="C47" s="290">
        <v>0</v>
      </c>
      <c r="D47" s="290">
        <v>0</v>
      </c>
      <c r="E47" s="281">
        <f t="shared" si="1"/>
        <v>0</v>
      </c>
      <c r="F47" s="290">
        <v>0</v>
      </c>
      <c r="G47" s="290">
        <v>0</v>
      </c>
      <c r="H47" s="290">
        <v>0</v>
      </c>
      <c r="I47" s="290">
        <v>0</v>
      </c>
    </row>
    <row r="48" spans="2:9" ht="15.75" x14ac:dyDescent="0.25">
      <c r="B48" s="289" t="s">
        <v>643</v>
      </c>
      <c r="C48" s="290">
        <v>0</v>
      </c>
      <c r="D48" s="290">
        <v>0</v>
      </c>
      <c r="E48" s="281">
        <f t="shared" si="1"/>
        <v>0</v>
      </c>
      <c r="F48" s="290">
        <v>0</v>
      </c>
      <c r="G48" s="290">
        <v>0</v>
      </c>
      <c r="H48" s="290">
        <v>0</v>
      </c>
      <c r="I48" s="290">
        <v>0</v>
      </c>
    </row>
    <row r="49" spans="2:9" ht="15.75" x14ac:dyDescent="0.25">
      <c r="B49" s="289" t="s">
        <v>644</v>
      </c>
      <c r="C49" s="290">
        <v>0</v>
      </c>
      <c r="D49" s="290">
        <v>0</v>
      </c>
      <c r="E49" s="281">
        <f t="shared" si="1"/>
        <v>0</v>
      </c>
      <c r="F49" s="290">
        <v>0</v>
      </c>
      <c r="G49" s="290">
        <v>0</v>
      </c>
      <c r="H49" s="290">
        <v>0</v>
      </c>
      <c r="I49" s="290">
        <v>0</v>
      </c>
    </row>
    <row r="50" spans="2:9" ht="15.75" x14ac:dyDescent="0.25">
      <c r="B50" s="289" t="s">
        <v>645</v>
      </c>
      <c r="C50" s="290">
        <v>0</v>
      </c>
      <c r="D50" s="290">
        <v>0</v>
      </c>
      <c r="E50" s="281">
        <f t="shared" si="1"/>
        <v>0</v>
      </c>
      <c r="F50" s="290">
        <v>0</v>
      </c>
      <c r="G50" s="290">
        <v>0</v>
      </c>
      <c r="H50" s="290">
        <v>0</v>
      </c>
      <c r="I50" s="290">
        <v>0</v>
      </c>
    </row>
    <row r="51" spans="2:9" ht="16.5" thickBot="1" x14ac:dyDescent="0.3">
      <c r="B51" s="295" t="s">
        <v>646</v>
      </c>
      <c r="C51" s="290">
        <v>0</v>
      </c>
      <c r="D51" s="290">
        <v>0</v>
      </c>
      <c r="E51" s="281">
        <f t="shared" si="1"/>
        <v>0</v>
      </c>
      <c r="F51" s="290">
        <v>0</v>
      </c>
      <c r="G51" s="290">
        <v>0</v>
      </c>
      <c r="H51" s="290">
        <v>0</v>
      </c>
      <c r="I51" s="290">
        <v>0</v>
      </c>
    </row>
  </sheetData>
  <conditionalFormatting sqref="C15:D33">
    <cfRule type="cellIs" dxfId="36" priority="6" operator="equal">
      <formula>0</formula>
    </cfRule>
  </conditionalFormatting>
  <conditionalFormatting sqref="F15:G33">
    <cfRule type="cellIs" dxfId="35" priority="5" operator="equal">
      <formula>0</formula>
    </cfRule>
  </conditionalFormatting>
  <conditionalFormatting sqref="H15:I33">
    <cfRule type="cellIs" dxfId="34" priority="4" operator="equal">
      <formula>0</formula>
    </cfRule>
  </conditionalFormatting>
  <conditionalFormatting sqref="C36:D51">
    <cfRule type="cellIs" dxfId="33" priority="3" operator="equal">
      <formula>0</formula>
    </cfRule>
  </conditionalFormatting>
  <conditionalFormatting sqref="F36:G51">
    <cfRule type="cellIs" dxfId="32" priority="2" operator="equal">
      <formula>0</formula>
    </cfRule>
  </conditionalFormatting>
  <conditionalFormatting sqref="H36:I51">
    <cfRule type="cellIs" dxfId="3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ÇËSHTJE PENALE</vt:lpstr>
      <vt:lpstr>TË DËNUAR </vt:lpstr>
      <vt:lpstr>TË DËNUAR TË MITUR </vt:lpstr>
      <vt:lpstr>ÇËSHTJE CIVILE </vt:lpstr>
      <vt:lpstr>SEANCA PARAPRAKE  </vt:lpstr>
      <vt:lpstr>DHUNA </vt:lpstr>
      <vt:lpstr>NGARKESA E GJYQTARËVE </vt:lpstr>
      <vt:lpstr>VJETARI</vt:lpstr>
      <vt:lpstr>URDHËRA MBROJTJE</vt:lpstr>
      <vt:lpstr>Korr+Krimi Organizuar</vt:lpstr>
    </vt:vector>
  </TitlesOfParts>
  <Company>Ministria e Drejtesise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nikoleta.paluca</dc:creator>
  <cp:lastModifiedBy>User</cp:lastModifiedBy>
  <cp:lastPrinted>2022-03-15T13:17:46Z</cp:lastPrinted>
  <dcterms:created xsi:type="dcterms:W3CDTF">2010-07-07T09:08:21Z</dcterms:created>
  <dcterms:modified xsi:type="dcterms:W3CDTF">2023-01-19T11:00:28Z</dcterms:modified>
</cp:coreProperties>
</file>